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業務共通\k_営業企画部\住宅性能表示業務規程\【2025.12.01以降】設計内容説明書20251201\ホームページ掲載データ\"/>
    </mc:Choice>
  </mc:AlternateContent>
  <xr:revisionPtr revIDLastSave="0" documentId="13_ncr:1_{C92883B4-F11E-4F49-8C99-C52F1D71D16B}" xr6:coauthVersionLast="47" xr6:coauthVersionMax="47" xr10:uidLastSave="{00000000-0000-0000-0000-000000000000}"/>
  <bookViews>
    <workbookView xWindow="-120" yWindow="-120" windowWidth="29040" windowHeight="15720" tabRatio="953" activeTab="1" xr2:uid="{A1608ABF-AE26-4493-B780-82799B533E36}"/>
  </bookViews>
  <sheets>
    <sheet name="使用方法" sheetId="12" r:id="rId1"/>
    <sheet name="自１" sheetId="1" r:id="rId2"/>
    <sheet name="自２" sheetId="2" r:id="rId3"/>
    <sheet name="設１" sheetId="3" r:id="rId4"/>
    <sheet name="設２" sheetId="4" r:id="rId5"/>
    <sheet name="設３" sheetId="14" r:id="rId6"/>
    <sheet name="設４" sheetId="13" r:id="rId7"/>
    <sheet name="設５" sheetId="11" r:id="rId8"/>
    <sheet name="設６" sheetId="44" r:id="rId9"/>
    <sheet name="設7" sheetId="45" r:id="rId10"/>
    <sheet name="設８" sheetId="8" r:id="rId11"/>
    <sheet name="設９" sheetId="7" r:id="rId12"/>
    <sheet name="設10" sheetId="6" r:id="rId13"/>
    <sheet name="設11" sheetId="17" r:id="rId14"/>
    <sheet name="施１" sheetId="19" r:id="rId15"/>
    <sheet name="施２" sheetId="20" r:id="rId16"/>
    <sheet name="施３" sheetId="21" r:id="rId17"/>
    <sheet name="施４" sheetId="22" r:id="rId18"/>
    <sheet name="施５" sheetId="23" r:id="rId19"/>
    <sheet name="施６" sheetId="24" r:id="rId20"/>
    <sheet name="施７" sheetId="25" r:id="rId21"/>
    <sheet name="施８" sheetId="46" r:id="rId22"/>
    <sheet name="施９" sheetId="27" r:id="rId23"/>
    <sheet name="施10" sheetId="28" r:id="rId24"/>
    <sheet name="施11" sheetId="29" r:id="rId25"/>
    <sheet name="施12" sheetId="30" r:id="rId26"/>
    <sheet name="更新履歴" sheetId="39" r:id="rId27"/>
  </sheets>
  <definedNames>
    <definedName name="_xlnm.Print_Area" localSheetId="0">使用方法!$A$1:$J$39</definedName>
    <definedName name="_xlnm.Print_Area" localSheetId="14">施１!$A$1:$AP$54</definedName>
    <definedName name="_xlnm.Print_Area" localSheetId="1">自１!$A$1:$V$72</definedName>
    <definedName name="_xlnm.Print_Area" localSheetId="3">設１!$A$1:$Z$69</definedName>
    <definedName name="_xlnm.Print_Area" localSheetId="12">設10!$A$1:$BZ$51</definedName>
    <definedName name="_xlnm.Print_Area" localSheetId="13">設11!$A$1:$BZ$36</definedName>
    <definedName name="_xlnm.Print_Area" localSheetId="4">設２!$A$1:$Z$67</definedName>
    <definedName name="_xlnm.Print_Area" localSheetId="5">設３!$A$1:$Z$46</definedName>
    <definedName name="_xlnm.Print_Area" localSheetId="6">設４!$A$1:$Z$71</definedName>
    <definedName name="_xlnm.Print_Area" localSheetId="7">設５!$A$1:$BZ$65</definedName>
    <definedName name="_xlnm.Print_Area" localSheetId="9">設7!$B$1:$AU$44</definedName>
    <definedName name="_xlnm.Print_Area" localSheetId="10">設８!$A$1:$Z$73</definedName>
    <definedName name="_xlnm.Print_Area" localSheetId="11">設９!$A$1:$BZ$60</definedName>
  </definedNames>
  <calcPr calcId="191029"/>
</workbook>
</file>

<file path=xl/calcChain.xml><?xml version="1.0" encoding="utf-8"?>
<calcChain xmlns="http://schemas.openxmlformats.org/spreadsheetml/2006/main">
  <c r="AQ41" i="22" l="1"/>
  <c r="AQ40" i="22"/>
  <c r="AQ39" i="22"/>
  <c r="AQ38" i="22"/>
  <c r="Q40" i="22"/>
  <c r="Q36" i="22"/>
  <c r="E20" i="1"/>
  <c r="F16" i="1"/>
  <c r="F12" i="1"/>
  <c r="C8" i="4"/>
  <c r="Q38" i="30"/>
  <c r="Q36" i="30"/>
  <c r="Q34" i="30"/>
  <c r="Q32" i="30"/>
  <c r="Q42" i="27"/>
  <c r="Q43" i="27"/>
  <c r="H12" i="19"/>
  <c r="H13" i="19"/>
  <c r="Q64" i="28"/>
  <c r="Q62" i="28"/>
  <c r="Q56" i="28"/>
  <c r="Q54" i="28"/>
  <c r="Q53" i="28"/>
  <c r="Q52" i="28"/>
  <c r="Q50" i="28"/>
  <c r="Q48" i="28"/>
  <c r="Q46" i="28"/>
  <c r="Q45" i="28"/>
  <c r="Q44" i="28"/>
  <c r="Q42" i="28"/>
  <c r="Q40" i="28"/>
  <c r="Q39" i="28"/>
  <c r="Q38" i="28"/>
  <c r="Q36" i="28"/>
  <c r="Q34" i="28"/>
  <c r="Q32" i="28"/>
  <c r="Q30" i="28"/>
  <c r="Q28" i="28"/>
  <c r="Q26" i="28"/>
  <c r="Q25" i="28"/>
  <c r="Q24" i="28"/>
  <c r="Q22" i="28"/>
  <c r="Q12" i="28"/>
  <c r="Q46" i="29"/>
  <c r="Q44" i="29"/>
  <c r="Q42" i="29"/>
  <c r="Q40" i="29"/>
  <c r="Q38" i="29"/>
  <c r="Q36" i="29"/>
  <c r="Q30" i="29"/>
  <c r="Q28" i="29"/>
  <c r="Q26" i="29"/>
  <c r="Q24" i="29"/>
  <c r="Q22" i="29"/>
  <c r="Q40" i="20"/>
  <c r="Q44" i="20"/>
  <c r="Q45" i="20"/>
  <c r="Q59" i="20"/>
  <c r="Q58" i="20"/>
  <c r="Q56" i="20"/>
  <c r="Q54" i="20"/>
  <c r="Q52" i="20"/>
  <c r="Q48" i="20"/>
  <c r="Q47" i="20"/>
  <c r="Q46" i="20"/>
  <c r="Q41" i="20"/>
  <c r="Q33" i="20"/>
  <c r="Q32" i="20"/>
  <c r="Q31" i="20"/>
  <c r="Q30" i="20"/>
  <c r="Q22" i="20"/>
  <c r="Q20" i="20"/>
  <c r="Q18" i="20"/>
  <c r="Q14" i="20"/>
  <c r="Q13" i="21"/>
  <c r="Q59" i="21"/>
  <c r="Q58" i="21"/>
  <c r="Q57" i="21"/>
  <c r="Q56" i="21"/>
  <c r="Q55" i="21"/>
  <c r="Q54" i="21"/>
  <c r="Q53" i="21"/>
  <c r="Q52" i="21"/>
  <c r="Q50" i="21"/>
  <c r="Q47" i="21"/>
  <c r="Q46" i="21"/>
  <c r="Q45" i="21"/>
  <c r="Q44" i="21"/>
  <c r="Q43" i="21"/>
  <c r="Q42" i="21"/>
  <c r="Q41" i="21"/>
  <c r="Q40" i="21"/>
  <c r="Q39" i="21"/>
  <c r="Q38" i="21"/>
  <c r="Q37" i="21"/>
  <c r="Q36" i="21"/>
  <c r="Q34" i="21"/>
  <c r="Q33" i="21"/>
  <c r="Q32" i="21"/>
  <c r="Q30" i="21"/>
  <c r="Q28" i="21"/>
  <c r="Q26" i="21"/>
  <c r="Q25" i="21"/>
  <c r="Q24" i="21"/>
  <c r="Q22" i="21"/>
  <c r="Q20" i="21"/>
  <c r="Q18" i="21"/>
  <c r="Q14" i="21"/>
  <c r="Q12" i="21"/>
  <c r="Q46" i="22"/>
  <c r="Q44" i="22"/>
  <c r="Q35" i="22"/>
  <c r="Q34" i="22"/>
  <c r="Q33" i="22"/>
  <c r="Q32" i="22"/>
  <c r="Q31" i="22"/>
  <c r="Q30" i="22"/>
  <c r="Q29" i="22"/>
  <c r="Q28" i="22"/>
  <c r="Q27" i="22"/>
  <c r="Q26" i="22"/>
  <c r="Q25" i="22"/>
  <c r="Q24" i="22"/>
  <c r="Q23" i="22"/>
  <c r="Q22" i="22"/>
  <c r="Q21" i="22"/>
  <c r="Q20" i="22"/>
  <c r="Q19" i="22"/>
  <c r="Q18" i="22"/>
  <c r="Q17" i="22"/>
  <c r="Q16" i="22"/>
  <c r="Q15" i="22"/>
  <c r="Q14" i="22"/>
  <c r="Q13" i="22"/>
  <c r="Q12" i="22"/>
  <c r="Q64" i="23"/>
  <c r="Q63" i="23"/>
  <c r="Q62" i="23"/>
  <c r="Q58" i="23"/>
  <c r="Q57" i="23"/>
  <c r="Q56" i="23"/>
  <c r="Q54" i="23"/>
  <c r="Q50" i="23"/>
  <c r="Q46" i="23"/>
  <c r="Q45" i="23"/>
  <c r="Q44" i="23"/>
  <c r="Q42" i="23"/>
  <c r="Q41" i="23"/>
  <c r="Q40" i="23"/>
  <c r="Q39" i="23"/>
  <c r="Q38" i="23"/>
  <c r="Q34" i="23"/>
  <c r="Q28" i="23"/>
  <c r="Q26" i="23"/>
  <c r="Q24" i="23"/>
  <c r="Q22" i="23"/>
  <c r="Q20" i="23"/>
  <c r="Q55" i="24"/>
  <c r="Q50" i="24"/>
  <c r="Q54" i="24"/>
  <c r="Q53" i="24"/>
  <c r="Q49" i="24"/>
  <c r="Q48" i="24"/>
  <c r="Q43" i="24"/>
  <c r="Q42" i="24"/>
  <c r="Q41" i="24"/>
  <c r="Q40" i="24"/>
  <c r="Q38" i="24"/>
  <c r="Q35" i="24"/>
  <c r="Q34" i="24"/>
  <c r="Q32" i="24"/>
  <c r="Q28" i="24"/>
  <c r="Q24" i="24"/>
  <c r="Q21" i="24"/>
  <c r="Q20" i="24"/>
  <c r="Q19" i="24"/>
  <c r="Q18" i="24"/>
  <c r="Q14" i="24"/>
  <c r="Q12" i="24"/>
  <c r="Q58" i="25"/>
  <c r="Q56" i="25"/>
  <c r="Q54" i="25"/>
  <c r="Q52" i="25"/>
  <c r="Q50" i="25"/>
  <c r="Q48" i="25"/>
  <c r="Q46" i="25"/>
  <c r="Q44" i="25"/>
  <c r="Q42" i="25"/>
  <c r="Q40" i="25"/>
  <c r="Q38" i="25"/>
  <c r="Q36" i="25"/>
  <c r="Q34" i="25"/>
  <c r="Q32" i="25"/>
  <c r="Q30" i="25"/>
  <c r="Q28" i="25"/>
  <c r="Q26" i="25"/>
  <c r="Q24" i="25"/>
  <c r="Q22" i="25"/>
  <c r="Q20" i="25"/>
  <c r="Q18" i="25"/>
  <c r="Q16" i="25"/>
  <c r="Q44" i="27"/>
  <c r="Q60" i="27"/>
  <c r="Q58" i="27"/>
  <c r="Q56" i="27"/>
  <c r="Q52" i="27"/>
  <c r="Q38" i="27"/>
  <c r="Q36" i="27"/>
  <c r="Q34" i="27"/>
  <c r="Q32" i="27"/>
  <c r="Q30" i="27"/>
  <c r="Q28" i="27"/>
  <c r="Q26" i="27"/>
  <c r="Q24" i="27"/>
  <c r="Q22" i="27"/>
  <c r="Q20" i="27"/>
  <c r="Q18" i="27"/>
  <c r="Q16" i="27"/>
  <c r="Q14" i="27"/>
  <c r="Q12" i="27"/>
  <c r="D6" i="3"/>
  <c r="D5" i="3"/>
  <c r="D4" i="3"/>
  <c r="D3" i="3"/>
  <c r="C6" i="6"/>
  <c r="C12" i="4"/>
  <c r="C10" i="4"/>
  <c r="C6" i="4"/>
  <c r="Q3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G6" authorId="0" shapeId="0" xr:uid="{FB55E83F-41CA-441F-BCBB-D4BD84BB0A7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ハウスプラス住宅保証</author>
  </authors>
  <commentList>
    <comment ref="H12" authorId="0" shapeId="0" xr:uid="{DDFF6389-B3A7-4440-A23C-81ECFA29D4BD}">
      <text>
        <r>
          <rPr>
            <sz val="8"/>
            <color indexed="81"/>
            <rFont val="ＭＳ Ｐゴシック"/>
            <family val="3"/>
            <charset val="128"/>
          </rPr>
          <t>利用者の責任において
リンクを活用ください。当社は一切責任を負いません。全てのリンクにおいて同様です。</t>
        </r>
      </text>
    </comment>
  </commentList>
</comments>
</file>

<file path=xl/sharedStrings.xml><?xml version="1.0" encoding="utf-8"?>
<sst xmlns="http://schemas.openxmlformats.org/spreadsheetml/2006/main" count="8649" uniqueCount="1978">
  <si>
    <t>（第５面）</t>
    <rPh sb="1" eb="2">
      <t>ダイ</t>
    </rPh>
    <rPh sb="3" eb="4">
      <t>メン</t>
    </rPh>
    <phoneticPr fontId="3"/>
  </si>
  <si>
    <t>※</t>
    <phoneticPr fontId="3"/>
  </si>
  <si>
    <t>維持管理への配慮に関すること</t>
    <rPh sb="0" eb="2">
      <t>イジ</t>
    </rPh>
    <rPh sb="2" eb="4">
      <t>カンリ</t>
    </rPh>
    <rPh sb="6" eb="8">
      <t>ハイリョ</t>
    </rPh>
    <rPh sb="9" eb="10">
      <t>カン</t>
    </rPh>
    <phoneticPr fontId="3"/>
  </si>
  <si>
    <t>維持管理</t>
    <rPh sb="0" eb="2">
      <t>イジ</t>
    </rPh>
    <rPh sb="2" eb="4">
      <t>カンリ</t>
    </rPh>
    <phoneticPr fontId="3"/>
  </si>
  <si>
    <t>専用配管</t>
    <rPh sb="0" eb="2">
      <t>センヨウ</t>
    </rPh>
    <rPh sb="2" eb="4">
      <t>ハイカン</t>
    </rPh>
    <phoneticPr fontId="3"/>
  </si>
  <si>
    <t>コンクリート内</t>
    <rPh sb="6" eb="7">
      <t>ナイ</t>
    </rPh>
    <phoneticPr fontId="3"/>
  </si>
  <si>
    <t>排水管</t>
    <rPh sb="0" eb="3">
      <t>ハイスイカン</t>
    </rPh>
    <phoneticPr fontId="3"/>
  </si>
  <si>
    <t>埋込み配管の</t>
    <rPh sb="0" eb="1">
      <t>ウ</t>
    </rPh>
    <rPh sb="1" eb="2">
      <t>コ</t>
    </rPh>
    <rPh sb="3" eb="5">
      <t>ハイカン</t>
    </rPh>
    <phoneticPr fontId="3"/>
  </si>
  <si>
    <t>給水管</t>
    <rPh sb="0" eb="2">
      <t>キュウスイ</t>
    </rPh>
    <rPh sb="2" eb="3">
      <t>カン</t>
    </rPh>
    <phoneticPr fontId="3"/>
  </si>
  <si>
    <t>（専用配</t>
    <rPh sb="1" eb="3">
      <t>センヨウ</t>
    </rPh>
    <rPh sb="3" eb="4">
      <t>クバ</t>
    </rPh>
    <phoneticPr fontId="3"/>
  </si>
  <si>
    <t>有無</t>
    <rPh sb="0" eb="2">
      <t>ウム</t>
    </rPh>
    <phoneticPr fontId="3"/>
  </si>
  <si>
    <t>給湯管</t>
    <rPh sb="0" eb="2">
      <t>キュウトウ</t>
    </rPh>
    <rPh sb="2" eb="3">
      <t>カン</t>
    </rPh>
    <phoneticPr fontId="3"/>
  </si>
  <si>
    <t>管）</t>
    <rPh sb="0" eb="1">
      <t>カン</t>
    </rPh>
    <phoneticPr fontId="3"/>
  </si>
  <si>
    <t>ガス管</t>
    <rPh sb="2" eb="3">
      <t>カン</t>
    </rPh>
    <phoneticPr fontId="3"/>
  </si>
  <si>
    <t>地中埋設</t>
    <rPh sb="0" eb="2">
      <t>チチュウ</t>
    </rPh>
    <rPh sb="2" eb="4">
      <t>マイセツ</t>
    </rPh>
    <phoneticPr fontId="3"/>
  </si>
  <si>
    <t>地中埋設管上</t>
    <rPh sb="0" eb="2">
      <t>チチュウ</t>
    </rPh>
    <rPh sb="2" eb="4">
      <t>マイセツ</t>
    </rPh>
    <rPh sb="4" eb="5">
      <t>カン</t>
    </rPh>
    <rPh sb="5" eb="6">
      <t>ジョウ</t>
    </rPh>
    <phoneticPr fontId="3"/>
  </si>
  <si>
    <t>・</t>
    <phoneticPr fontId="3"/>
  </si>
  <si>
    <t>管</t>
    <rPh sb="0" eb="1">
      <t>クダ</t>
    </rPh>
    <phoneticPr fontId="3"/>
  </si>
  <si>
    <t>打設</t>
    <rPh sb="0" eb="2">
      <t>ダセツ</t>
    </rPh>
    <phoneticPr fontId="3"/>
  </si>
  <si>
    <t>排水管の</t>
    <rPh sb="0" eb="2">
      <t>ハイスイ</t>
    </rPh>
    <rPh sb="2" eb="3">
      <t>クダ</t>
    </rPh>
    <phoneticPr fontId="3"/>
  </si>
  <si>
    <t>排水管等の</t>
    <rPh sb="0" eb="3">
      <t>ハイスイカン</t>
    </rPh>
    <rPh sb="3" eb="4">
      <t>ナド</t>
    </rPh>
    <phoneticPr fontId="3"/>
  </si>
  <si>
    <t>内面等</t>
    <rPh sb="0" eb="2">
      <t>ナイメン</t>
    </rPh>
    <rPh sb="2" eb="3">
      <t>ナド</t>
    </rPh>
    <phoneticPr fontId="3"/>
  </si>
  <si>
    <t>性状等（</t>
    <rPh sb="0" eb="2">
      <t>セイジョウ</t>
    </rPh>
    <rPh sb="2" eb="3">
      <t>ナド</t>
    </rPh>
    <phoneticPr fontId="3"/>
  </si>
  <si>
    <t>平滑</t>
    <rPh sb="0" eb="2">
      <t>ヘイカツ</t>
    </rPh>
    <phoneticPr fontId="3"/>
  </si>
  <si>
    <t>（仕様</t>
    <rPh sb="1" eb="3">
      <t>シヨウ</t>
    </rPh>
    <phoneticPr fontId="3"/>
  </si>
  <si>
    <t>継手及び</t>
    <rPh sb="0" eb="1">
      <t>ツギ</t>
    </rPh>
    <rPh sb="1" eb="2">
      <t>テ</t>
    </rPh>
    <rPh sb="2" eb="3">
      <t>オヨ</t>
    </rPh>
    <phoneticPr fontId="3"/>
  </si>
  <si>
    <t>抜け防止</t>
    <rPh sb="0" eb="1">
      <t>ヌ</t>
    </rPh>
    <rPh sb="2" eb="4">
      <t>ボウシ</t>
    </rPh>
    <phoneticPr fontId="3"/>
  </si>
  <si>
    <t>□</t>
    <phoneticPr fontId="3"/>
  </si>
  <si>
    <t>肉厚の異なる管の接合なし</t>
    <rPh sb="0" eb="2">
      <t>ニクアツ</t>
    </rPh>
    <rPh sb="3" eb="4">
      <t>コト</t>
    </rPh>
    <rPh sb="6" eb="7">
      <t>カン</t>
    </rPh>
    <rPh sb="8" eb="10">
      <t>セツゴウ</t>
    </rPh>
    <phoneticPr fontId="3"/>
  </si>
  <si>
    <t>設備図</t>
    <rPh sb="0" eb="2">
      <t>セツビ</t>
    </rPh>
    <rPh sb="2" eb="3">
      <t>ズ</t>
    </rPh>
    <phoneticPr fontId="3"/>
  </si>
  <si>
    <t>たわみ防止</t>
    <rPh sb="3" eb="5">
      <t>ボウシ</t>
    </rPh>
    <phoneticPr fontId="3"/>
  </si>
  <si>
    <t>含む）</t>
    <rPh sb="0" eb="1">
      <t>フク</t>
    </rPh>
    <phoneticPr fontId="3"/>
  </si>
  <si>
    <t>（措置</t>
    <rPh sb="1" eb="3">
      <t>ソチ</t>
    </rPh>
    <phoneticPr fontId="3"/>
  </si>
  <si>
    <t>抜け防止措置あり</t>
    <rPh sb="0" eb="1">
      <t>ヌ</t>
    </rPh>
    <rPh sb="2" eb="4">
      <t>ボウシ</t>
    </rPh>
    <rPh sb="4" eb="6">
      <t>ソチ</t>
    </rPh>
    <phoneticPr fontId="3"/>
  </si>
  <si>
    <t>（接合形式</t>
    <rPh sb="1" eb="3">
      <t>セツゴウ</t>
    </rPh>
    <rPh sb="3" eb="5">
      <t>ケイシキ</t>
    </rPh>
    <phoneticPr fontId="3"/>
  </si>
  <si>
    <t>）</t>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</si>
  <si>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</si>
  <si>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</si>
  <si>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</si>
  <si>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専用排水</t>
    <rPh sb="0" eb="2">
      <t>センヨウ</t>
    </rPh>
    <rPh sb="2" eb="4">
      <t>ハイスイ</t>
    </rPh>
    <phoneticPr fontId="3"/>
  </si>
  <si>
    <t>排水管の清掃</t>
    <rPh sb="0" eb="2">
      <t>ハイスイ</t>
    </rPh>
    <rPh sb="2" eb="3">
      <t>クダ</t>
    </rPh>
    <rPh sb="4" eb="6">
      <t>セイソウ</t>
    </rPh>
    <phoneticPr fontId="3"/>
  </si>
  <si>
    <t>措置・掃除口</t>
    <rPh sb="0" eb="2">
      <t>ソチ</t>
    </rPh>
    <rPh sb="3" eb="5">
      <t>ソウジ</t>
    </rPh>
    <rPh sb="5" eb="6">
      <t>クチ</t>
    </rPh>
    <phoneticPr fontId="3"/>
  </si>
  <si>
    <t>□</t>
    <phoneticPr fontId="3"/>
  </si>
  <si>
    <t>排水ますに隣接</t>
    <rPh sb="0" eb="2">
      <t>ハイスイ</t>
    </rPh>
    <rPh sb="5" eb="7">
      <t>リンセツ</t>
    </rPh>
    <phoneticPr fontId="3"/>
  </si>
  <si>
    <t>□</t>
    <phoneticPr fontId="3"/>
  </si>
  <si>
    <t>洋風便器で取り外し可</t>
    <rPh sb="0" eb="2">
      <t>ヨウフウ</t>
    </rPh>
    <rPh sb="2" eb="4">
      <t>ベンキ</t>
    </rPh>
    <rPh sb="5" eb="6">
      <t>ト</t>
    </rPh>
    <rPh sb="7" eb="8">
      <t>ハズ</t>
    </rPh>
    <rPh sb="9" eb="10">
      <t>カ</t>
    </rPh>
    <phoneticPr fontId="3"/>
  </si>
  <si>
    <t>の点検措置</t>
    <rPh sb="1" eb="3">
      <t>テンケン</t>
    </rPh>
    <rPh sb="3" eb="5">
      <t>ソチ</t>
    </rPh>
    <phoneticPr fontId="3"/>
  </si>
  <si>
    <t>□</t>
    <phoneticPr fontId="3"/>
  </si>
  <si>
    <t>掃除口</t>
    <rPh sb="0" eb="2">
      <t>ソウジ</t>
    </rPh>
    <rPh sb="2" eb="3">
      <t>クチ</t>
    </rPh>
    <phoneticPr fontId="3"/>
  </si>
  <si>
    <t>露出</t>
    <rPh sb="0" eb="2">
      <t>ロシュツ</t>
    </rPh>
    <phoneticPr fontId="3"/>
  </si>
  <si>
    <t>開口</t>
    <rPh sb="0" eb="2">
      <t>カイコウ</t>
    </rPh>
    <phoneticPr fontId="3"/>
  </si>
  <si>
    <t>台所</t>
    <rPh sb="0" eb="2">
      <t>ダイドコロ</t>
    </rPh>
    <phoneticPr fontId="3"/>
  </si>
  <si>
    <t>洗濯機</t>
    <rPh sb="0" eb="3">
      <t>センタクキ</t>
    </rPh>
    <phoneticPr fontId="3"/>
  </si>
  <si>
    <t>その他</t>
    <rPh sb="2" eb="3">
      <t>タ</t>
    </rPh>
    <phoneticPr fontId="3"/>
  </si>
  <si>
    <t>配管点検</t>
    <rPh sb="0" eb="2">
      <t>ハイカン</t>
    </rPh>
    <rPh sb="2" eb="4">
      <t>テンケン</t>
    </rPh>
    <phoneticPr fontId="3"/>
  </si>
  <si>
    <t>主要接合部等</t>
    <rPh sb="0" eb="2">
      <t>シュヨウ</t>
    </rPh>
    <rPh sb="2" eb="4">
      <t>セツゴウ</t>
    </rPh>
    <rPh sb="4" eb="5">
      <t>ブ</t>
    </rPh>
    <rPh sb="5" eb="6">
      <t>ナド</t>
    </rPh>
    <phoneticPr fontId="3"/>
  </si>
  <si>
    <t>・</t>
    <phoneticPr fontId="3"/>
  </si>
  <si>
    <t>排水管と設備機器の接合部</t>
    <rPh sb="0" eb="3">
      <t>ハイスイカン</t>
    </rPh>
    <rPh sb="4" eb="6">
      <t>セツビ</t>
    </rPh>
    <rPh sb="6" eb="8">
      <t>キキ</t>
    </rPh>
    <rPh sb="9" eb="11">
      <t>セツゴウ</t>
    </rPh>
    <rPh sb="11" eb="12">
      <t>ブ</t>
    </rPh>
    <phoneticPr fontId="3"/>
  </si>
  <si>
    <t>口</t>
    <rPh sb="0" eb="1">
      <t>クチ</t>
    </rPh>
    <phoneticPr fontId="3"/>
  </si>
  <si>
    <t>給水管と設備機器の接合部</t>
    <rPh sb="0" eb="2">
      <t>キュウスイ</t>
    </rPh>
    <rPh sb="2" eb="3">
      <t>カン</t>
    </rPh>
    <rPh sb="4" eb="6">
      <t>セツビ</t>
    </rPh>
    <rPh sb="6" eb="8">
      <t>キキ</t>
    </rPh>
    <rPh sb="9" eb="11">
      <t>セツゴウ</t>
    </rPh>
    <rPh sb="11" eb="12">
      <t>ブ</t>
    </rPh>
    <phoneticPr fontId="3"/>
  </si>
  <si>
    <t>給湯管と設備機器の接合部</t>
    <rPh sb="0" eb="2">
      <t>キュウトウ</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</si>
  <si>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</si>
  <si>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場所</t>
    <rPh sb="0" eb="2">
      <t>バショ</t>
    </rPh>
    <phoneticPr fontId="3"/>
  </si>
  <si>
    <t>）</t>
    <phoneticPr fontId="3"/>
  </si>
  <si>
    <t>点検方式</t>
    <rPh sb="0" eb="2">
      <t>テンケン</t>
    </rPh>
    <rPh sb="2" eb="4">
      <t>ホウシキ</t>
    </rPh>
    <phoneticPr fontId="3"/>
  </si>
  <si>
    <t>給湯管のバルブ及びヘッダー</t>
    <rPh sb="0" eb="2">
      <t>キュウトウ</t>
    </rPh>
    <rPh sb="2" eb="3">
      <t>カン</t>
    </rPh>
    <rPh sb="7" eb="8">
      <t>オヨ</t>
    </rPh>
    <phoneticPr fontId="3"/>
  </si>
  <si>
    <t>ガス管のバルブ及びヘッダー</t>
    <rPh sb="2" eb="3">
      <t>カン</t>
    </rPh>
    <rPh sb="7" eb="8">
      <t>オヨ</t>
    </rPh>
    <phoneticPr fontId="3"/>
  </si>
  <si>
    <t>）</t>
    <phoneticPr fontId="3"/>
  </si>
  <si>
    <t>（第６面）</t>
    <rPh sb="1" eb="2">
      <t>ダイ</t>
    </rPh>
    <rPh sb="3" eb="4">
      <t>メン</t>
    </rPh>
    <phoneticPr fontId="3"/>
  </si>
  <si>
    <t>仕上表</t>
    <rPh sb="0" eb="2">
      <t>シアゲ</t>
    </rPh>
    <rPh sb="2" eb="3">
      <t>オモテ</t>
    </rPh>
    <phoneticPr fontId="3"/>
  </si>
  <si>
    <t>維持管理計画</t>
    <rPh sb="0" eb="2">
      <t>イジ</t>
    </rPh>
    <rPh sb="2" eb="4">
      <t>カンリ</t>
    </rPh>
    <rPh sb="4" eb="6">
      <t>ケイカク</t>
    </rPh>
    <phoneticPr fontId="3"/>
  </si>
  <si>
    <t>敷地管理計画</t>
    <rPh sb="0" eb="2">
      <t>シキチ</t>
    </rPh>
    <rPh sb="2" eb="4">
      <t>カンリ</t>
    </rPh>
    <rPh sb="4" eb="6">
      <t>ケイカク</t>
    </rPh>
    <phoneticPr fontId="3"/>
  </si>
  <si>
    <t>浴槽出入</t>
    <rPh sb="0" eb="2">
      <t>ヨクソウ</t>
    </rPh>
    <rPh sb="2" eb="4">
      <t>デイリ</t>
    </rPh>
    <phoneticPr fontId="3"/>
  </si>
  <si>
    <t>浴槽立ち座り</t>
    <rPh sb="0" eb="2">
      <t>ヨクソウ</t>
    </rPh>
    <rPh sb="2" eb="3">
      <t>タ</t>
    </rPh>
    <rPh sb="4" eb="5">
      <t>スワ</t>
    </rPh>
    <phoneticPr fontId="3"/>
  </si>
  <si>
    <t>姿勢保持</t>
    <rPh sb="0" eb="2">
      <t>シセイ</t>
    </rPh>
    <rPh sb="2" eb="4">
      <t>ホジ</t>
    </rPh>
    <phoneticPr fontId="3"/>
  </si>
  <si>
    <t>洗い場立ち座り</t>
    <rPh sb="0" eb="1">
      <t>アラ</t>
    </rPh>
    <rPh sb="2" eb="3">
      <t>バ</t>
    </rPh>
    <rPh sb="3" eb="4">
      <t>タ</t>
    </rPh>
    <rPh sb="5" eb="6">
      <t>スワ</t>
    </rPh>
    <phoneticPr fontId="3"/>
  </si>
  <si>
    <t>玄関</t>
    <rPh sb="0" eb="2">
      <t>ゲンカン</t>
    </rPh>
    <phoneticPr fontId="3"/>
  </si>
  <si>
    <t>□</t>
    <phoneticPr fontId="3"/>
  </si>
  <si>
    <t>設置可</t>
    <rPh sb="0" eb="2">
      <t>セッチ</t>
    </rPh>
    <rPh sb="2" eb="3">
      <t>カ</t>
    </rPh>
    <phoneticPr fontId="3"/>
  </si>
  <si>
    <t>（第10面）</t>
    <rPh sb="1" eb="2">
      <t>ダイ</t>
    </rPh>
    <rPh sb="4" eb="5">
      <t>メン</t>
    </rPh>
    <phoneticPr fontId="3"/>
  </si>
  <si>
    <t>転落防止手す</t>
    <rPh sb="0" eb="2">
      <t>テンラク</t>
    </rPh>
    <rPh sb="2" eb="4">
      <t>ボウシ</t>
    </rPh>
    <rPh sb="4" eb="5">
      <t>テ</t>
    </rPh>
    <phoneticPr fontId="3"/>
  </si>
  <si>
    <t>りの設置</t>
    <rPh sb="2" eb="4">
      <t>セッチ</t>
    </rPh>
    <phoneticPr fontId="3"/>
  </si>
  <si>
    <t>腰壁等の高さ</t>
    <rPh sb="0" eb="1">
      <t>コシ</t>
    </rPh>
    <rPh sb="1" eb="2">
      <t>カベ</t>
    </rPh>
    <rPh sb="2" eb="3">
      <t>ナド</t>
    </rPh>
    <rPh sb="4" eb="5">
      <t>タカ</t>
    </rPh>
    <phoneticPr fontId="3"/>
  </si>
  <si>
    <t>mm）</t>
    <phoneticPr fontId="3"/>
  </si>
  <si>
    <t>手すりの高さ</t>
    <rPh sb="0" eb="1">
      <t>テ</t>
    </rPh>
    <rPh sb="4" eb="5">
      <t>タカ</t>
    </rPh>
    <phoneticPr fontId="3"/>
  </si>
  <si>
    <t>腰壁より</t>
    <rPh sb="0" eb="1">
      <t>コシ</t>
    </rPh>
    <rPh sb="1" eb="2">
      <t>カベ</t>
    </rPh>
    <phoneticPr fontId="3"/>
  </si>
  <si>
    <t>立面図</t>
    <rPh sb="0" eb="3">
      <t>リツメンズ</t>
    </rPh>
    <phoneticPr fontId="3"/>
  </si>
  <si>
    <t>床面より</t>
    <rPh sb="0" eb="1">
      <t>ユカ</t>
    </rPh>
    <rPh sb="1" eb="2">
      <t>メン</t>
    </rPh>
    <phoneticPr fontId="3"/>
  </si>
  <si>
    <t>手すり子の内法寸法</t>
    <rPh sb="0" eb="1">
      <t>テ</t>
    </rPh>
    <rPh sb="3" eb="4">
      <t>コ</t>
    </rPh>
    <rPh sb="5" eb="7">
      <t>ウチノリ</t>
    </rPh>
    <rPh sb="7" eb="9">
      <t>スンポウ</t>
    </rPh>
    <phoneticPr fontId="3"/>
  </si>
  <si>
    <t>（</t>
    <phoneticPr fontId="3"/>
  </si>
  <si>
    <t>mm）</t>
    <phoneticPr fontId="3"/>
  </si>
  <si>
    <t>・</t>
    <phoneticPr fontId="3"/>
  </si>
  <si>
    <t>窓（２階）</t>
    <rPh sb="0" eb="1">
      <t>マド</t>
    </rPh>
    <rPh sb="3" eb="4">
      <t>カイ</t>
    </rPh>
    <phoneticPr fontId="3"/>
  </si>
  <si>
    <t>窓台等の高さ</t>
    <rPh sb="0" eb="1">
      <t>マド</t>
    </rPh>
    <rPh sb="1" eb="2">
      <t>ダイ</t>
    </rPh>
    <rPh sb="2" eb="3">
      <t>ナド</t>
    </rPh>
    <rPh sb="4" eb="5">
      <t>タカ</t>
    </rPh>
    <phoneticPr fontId="3"/>
  </si>
  <si>
    <t>窓台より</t>
    <rPh sb="0" eb="1">
      <t>マド</t>
    </rPh>
    <rPh sb="1" eb="2">
      <t>ダイ</t>
    </rPh>
    <phoneticPr fontId="3"/>
  </si>
  <si>
    <t>窓（３階）</t>
    <rPh sb="0" eb="1">
      <t>マド</t>
    </rPh>
    <rPh sb="3" eb="4">
      <t>カイ</t>
    </rPh>
    <phoneticPr fontId="3"/>
  </si>
  <si>
    <t>廊下（開放されている側）</t>
    <rPh sb="0" eb="2">
      <t>ロウカ</t>
    </rPh>
    <rPh sb="3" eb="5">
      <t>カイホウ</t>
    </rPh>
    <rPh sb="10" eb="11">
      <t>ガワ</t>
    </rPh>
    <phoneticPr fontId="3"/>
  </si>
  <si>
    <t>・</t>
    <phoneticPr fontId="3"/>
  </si>
  <si>
    <t>なし</t>
    <phoneticPr fontId="3"/>
  </si>
  <si>
    <t>（</t>
    <phoneticPr fontId="3"/>
  </si>
  <si>
    <t>）</t>
    <phoneticPr fontId="3"/>
  </si>
  <si>
    <t>2以下</t>
    <rPh sb="1" eb="3">
      <t>イカ</t>
    </rPh>
    <phoneticPr fontId="3"/>
  </si>
  <si>
    <t>5以下</t>
    <rPh sb="1" eb="3">
      <t>イカ</t>
    </rPh>
    <phoneticPr fontId="3"/>
  </si>
  <si>
    <t>結露防止</t>
    <rPh sb="0" eb="2">
      <t>ケツロ</t>
    </rPh>
    <rPh sb="2" eb="4">
      <t>ボウシ</t>
    </rPh>
    <phoneticPr fontId="3"/>
  </si>
  <si>
    <t>（</t>
    <phoneticPr fontId="3"/>
  </si>
  <si>
    <t>ﾎﾙﾑ確認表</t>
    <rPh sb="3" eb="5">
      <t>カクニン</t>
    </rPh>
    <rPh sb="5" eb="6">
      <t>ヒョウ</t>
    </rPh>
    <phoneticPr fontId="3"/>
  </si>
  <si>
    <t>・</t>
    <phoneticPr fontId="3"/>
  </si>
  <si>
    <t>）</t>
    <phoneticPr fontId="3"/>
  </si>
  <si>
    <t>（</t>
    <phoneticPr fontId="3"/>
  </si>
  <si>
    <t>）</t>
    <phoneticPr fontId="3"/>
  </si>
  <si>
    <t>（第７面）</t>
    <rPh sb="1" eb="2">
      <t>ダイ</t>
    </rPh>
    <rPh sb="3" eb="4">
      <t>メン</t>
    </rPh>
    <phoneticPr fontId="3"/>
  </si>
  <si>
    <t>警報を行う部分の音圧</t>
    <rPh sb="0" eb="2">
      <t>ケイホウ</t>
    </rPh>
    <rPh sb="3" eb="4">
      <t>オコナ</t>
    </rPh>
    <rPh sb="5" eb="7">
      <t>ブブン</t>
    </rPh>
    <rPh sb="8" eb="10">
      <t>オンアツ</t>
    </rPh>
    <phoneticPr fontId="3"/>
  </si>
  <si>
    <t>dB/m）</t>
    <phoneticPr fontId="3"/>
  </si>
  <si>
    <t>建築物の名称※</t>
    <rPh sb="0" eb="3">
      <t>ケンチクブツ</t>
    </rPh>
    <rPh sb="4" eb="6">
      <t>メイショウ</t>
    </rPh>
    <phoneticPr fontId="3"/>
  </si>
  <si>
    <t>建築物の所在地※</t>
    <rPh sb="0" eb="3">
      <t>ケンチクブツ</t>
    </rPh>
    <rPh sb="4" eb="7">
      <t>ショザイチ</t>
    </rPh>
    <phoneticPr fontId="3"/>
  </si>
  <si>
    <t>工事施工者※</t>
    <rPh sb="0" eb="2">
      <t>コウジ</t>
    </rPh>
    <rPh sb="2" eb="5">
      <t>セコウシャ</t>
    </rPh>
    <phoneticPr fontId="3"/>
  </si>
  <si>
    <t>住所</t>
    <rPh sb="0" eb="2">
      <t>ジュウショ</t>
    </rPh>
    <phoneticPr fontId="3"/>
  </si>
  <si>
    <t>氏名又は名称</t>
    <rPh sb="0" eb="2">
      <t>シメイ</t>
    </rPh>
    <rPh sb="2" eb="3">
      <t>マタ</t>
    </rPh>
    <rPh sb="4" eb="6">
      <t>メイショウ</t>
    </rPh>
    <phoneticPr fontId="3"/>
  </si>
  <si>
    <t>電話</t>
    <rPh sb="0" eb="2">
      <t>デンワ</t>
    </rPh>
    <phoneticPr fontId="3"/>
  </si>
  <si>
    <t>検査対象工程</t>
    <rPh sb="0" eb="2">
      <t>ケンサ</t>
    </rPh>
    <rPh sb="2" eb="4">
      <t>タイショウ</t>
    </rPh>
    <rPh sb="4" eb="6">
      <t>コウテイ</t>
    </rPh>
    <phoneticPr fontId="3"/>
  </si>
  <si>
    <t>検査年月日</t>
    <rPh sb="0" eb="2">
      <t>ケンサ</t>
    </rPh>
    <rPh sb="2" eb="5">
      <t>ネンガッピ</t>
    </rPh>
    <phoneticPr fontId="3"/>
  </si>
  <si>
    <t>評価員の氏名（署名）</t>
    <rPh sb="0" eb="2">
      <t>ヒョウカ</t>
    </rPh>
    <rPh sb="2" eb="3">
      <t>イン</t>
    </rPh>
    <rPh sb="4" eb="6">
      <t>シメイ</t>
    </rPh>
    <rPh sb="7" eb="9">
      <t>ショメイ</t>
    </rPh>
    <phoneticPr fontId="3"/>
  </si>
  <si>
    <t>施工（管理）者の署名</t>
    <rPh sb="0" eb="2">
      <t>セコウ</t>
    </rPh>
    <rPh sb="3" eb="5">
      <t>カンリ</t>
    </rPh>
    <rPh sb="6" eb="7">
      <t>シャ</t>
    </rPh>
    <rPh sb="8" eb="10">
      <t>ショメイ</t>
    </rPh>
    <phoneticPr fontId="3"/>
  </si>
  <si>
    <t>第１回目</t>
    <rPh sb="0" eb="1">
      <t>ダイ</t>
    </rPh>
    <rPh sb="2" eb="3">
      <t>カイ</t>
    </rPh>
    <rPh sb="3" eb="4">
      <t>メ</t>
    </rPh>
    <phoneticPr fontId="3"/>
  </si>
  <si>
    <t>第２回目</t>
    <rPh sb="0" eb="1">
      <t>ダイ</t>
    </rPh>
    <rPh sb="2" eb="3">
      <t>カイ</t>
    </rPh>
    <rPh sb="3" eb="4">
      <t>メ</t>
    </rPh>
    <phoneticPr fontId="3"/>
  </si>
  <si>
    <t>第３回目</t>
    <rPh sb="0" eb="1">
      <t>ダイ</t>
    </rPh>
    <rPh sb="2" eb="3">
      <t>カイ</t>
    </rPh>
    <rPh sb="3" eb="4">
      <t>メ</t>
    </rPh>
    <phoneticPr fontId="3"/>
  </si>
  <si>
    <t>第４回目</t>
    <rPh sb="0" eb="1">
      <t>ダイ</t>
    </rPh>
    <rPh sb="2" eb="3">
      <t>カイ</t>
    </rPh>
    <rPh sb="3" eb="4">
      <t>メ</t>
    </rPh>
    <phoneticPr fontId="3"/>
  </si>
  <si>
    <t>［記入要領］</t>
  </si>
  <si>
    <t>※の付されている欄は、建設住宅性能評価の申請の際に申請者が記入してください。</t>
  </si>
  <si>
    <t>｢建築物の名称｣欄には、建設住宅性能評価の対象となる一戸建て住宅が特定できる名称を記載してください。</t>
    <rPh sb="26" eb="28">
      <t>イッコ</t>
    </rPh>
    <rPh sb="28" eb="29">
      <t>ダ</t>
    </rPh>
    <rPh sb="30" eb="32">
      <t>ジュウタク</t>
    </rPh>
    <phoneticPr fontId="3"/>
  </si>
  <si>
    <t>未定の場合は、その旨を記入してください。</t>
  </si>
  <si>
    <t>｢建築物の所在地｣欄には、建設住宅性能評価の対象となる一戸建て住宅が特定できる住居表示を記載してください。　</t>
  </si>
  <si>
    <t>｢工事施工者｣欄には、建設住宅性能評価の対象となる一戸建て住宅の工事を行う工事施工者の氏名又は名称、</t>
  </si>
  <si>
    <t>住所及び電話番号を記入してください。</t>
  </si>
  <si>
    <t>｢検査対象工程｣欄、｢検査年月日｣欄及び｢評価員の氏名｣欄は、検査を行った評価員が各検査終了後に</t>
    <phoneticPr fontId="3"/>
  </si>
  <si>
    <t>記入してください。</t>
  </si>
  <si>
    <t>｢検査対象工程｣欄には、検査を実施したときの工程を記入してください。</t>
  </si>
  <si>
    <t>｢検査年月日｣欄には、検査を実施した年月日を記入してください。</t>
  </si>
  <si>
    <t>｢評価員の氏名（署名）｣欄には、検査を行った評価員の氏名を記入（もしくは評価員が署名）してください。</t>
    <rPh sb="8" eb="10">
      <t>ショメイ</t>
    </rPh>
    <rPh sb="36" eb="38">
      <t>ヒョウカ</t>
    </rPh>
    <rPh sb="38" eb="39">
      <t>イン</t>
    </rPh>
    <rPh sb="40" eb="42">
      <t>ショメイ</t>
    </rPh>
    <phoneticPr fontId="3"/>
  </si>
  <si>
    <t>｢施工（管理）者の署名｣欄には、各検査終了後に施工（管理）者自らが署名を行ってください。</t>
  </si>
  <si>
    <t>検査項目と管理の時期の目安</t>
    <rPh sb="0" eb="2">
      <t>ケンサ</t>
    </rPh>
    <rPh sb="2" eb="4">
      <t>コウモク</t>
    </rPh>
    <rPh sb="5" eb="7">
      <t>カンリ</t>
    </rPh>
    <rPh sb="8" eb="10">
      <t>ジキ</t>
    </rPh>
    <rPh sb="11" eb="13">
      <t>メヤス</t>
    </rPh>
    <phoneticPr fontId="3"/>
  </si>
  <si>
    <t>施工状況報告欄＜施工者記入＞</t>
    <rPh sb="0" eb="2">
      <t>セコウ</t>
    </rPh>
    <rPh sb="2" eb="4">
      <t>ジョウキョウ</t>
    </rPh>
    <rPh sb="4" eb="6">
      <t>ホウコク</t>
    </rPh>
    <rPh sb="6" eb="7">
      <t>ラン</t>
    </rPh>
    <rPh sb="8" eb="11">
      <t>セコウシャ</t>
    </rPh>
    <rPh sb="11" eb="13">
      <t>キニュウ</t>
    </rPh>
    <phoneticPr fontId="3"/>
  </si>
  <si>
    <t>施工状況確認欄＜評価員記入＞</t>
    <rPh sb="0" eb="2">
      <t>セコウ</t>
    </rPh>
    <rPh sb="2" eb="4">
      <t>ジョウキョウ</t>
    </rPh>
    <rPh sb="4" eb="6">
      <t>カクニン</t>
    </rPh>
    <rPh sb="6" eb="7">
      <t>ラン</t>
    </rPh>
    <rPh sb="8" eb="10">
      <t>ヒョウカ</t>
    </rPh>
    <rPh sb="10" eb="11">
      <t>イン</t>
    </rPh>
    <rPh sb="11" eb="13">
      <t>キニュウ</t>
    </rPh>
    <phoneticPr fontId="3"/>
  </si>
  <si>
    <t>変更の有無</t>
    <rPh sb="0" eb="2">
      <t>ヘンコウ</t>
    </rPh>
    <rPh sb="3" eb="5">
      <t>ウム</t>
    </rPh>
    <phoneticPr fontId="3"/>
  </si>
  <si>
    <t>確認内容</t>
    <rPh sb="0" eb="2">
      <t>カクニン</t>
    </rPh>
    <rPh sb="2" eb="4">
      <t>ナイヨウ</t>
    </rPh>
    <phoneticPr fontId="3"/>
  </si>
  <si>
    <t>施工管理値
&lt;変更の場合は、
元設計→変更設計を記入&gt;</t>
    <rPh sb="0" eb="2">
      <t>セコウ</t>
    </rPh>
    <rPh sb="2" eb="4">
      <t>カンリ</t>
    </rPh>
    <rPh sb="4" eb="5">
      <t>チ</t>
    </rPh>
    <rPh sb="7" eb="9">
      <t>ヘンコウ</t>
    </rPh>
    <rPh sb="10" eb="12">
      <t>バアイ</t>
    </rPh>
    <rPh sb="15" eb="16">
      <t>ゲン</t>
    </rPh>
    <rPh sb="16" eb="18">
      <t>セッケイ</t>
    </rPh>
    <rPh sb="19" eb="21">
      <t>ヘンコウ</t>
    </rPh>
    <rPh sb="21" eb="23">
      <t>セッケイ</t>
    </rPh>
    <rPh sb="24" eb="26">
      <t>キニュウ</t>
    </rPh>
    <phoneticPr fontId="3"/>
  </si>
  <si>
    <t>検査方法</t>
    <rPh sb="0" eb="2">
      <t>ケンサ</t>
    </rPh>
    <rPh sb="2" eb="4">
      <t>ホウホウ</t>
    </rPh>
    <phoneticPr fontId="3"/>
  </si>
  <si>
    <t>施工関連図書の種類
&lt;該当に○&gt;</t>
    <rPh sb="0" eb="2">
      <t>セコウ</t>
    </rPh>
    <rPh sb="2" eb="4">
      <t>カンレン</t>
    </rPh>
    <rPh sb="4" eb="6">
      <t>トショ</t>
    </rPh>
    <rPh sb="7" eb="9">
      <t>シュルイ</t>
    </rPh>
    <rPh sb="11" eb="13">
      <t>ガイトウ</t>
    </rPh>
    <phoneticPr fontId="3"/>
  </si>
  <si>
    <t>判定結果
&lt;適は日付&gt;</t>
    <rPh sb="0" eb="2">
      <t>ハンテイ</t>
    </rPh>
    <rPh sb="2" eb="4">
      <t>ケッカ</t>
    </rPh>
    <rPh sb="6" eb="7">
      <t>テキ</t>
    </rPh>
    <rPh sb="8" eb="10">
      <t>ヒヅケ</t>
    </rPh>
    <phoneticPr fontId="3"/>
  </si>
  <si>
    <t>目視</t>
    <rPh sb="0" eb="2">
      <t>モクシ</t>
    </rPh>
    <phoneticPr fontId="3"/>
  </si>
  <si>
    <t>計測</t>
    <rPh sb="0" eb="2">
      <t>ケイソク</t>
    </rPh>
    <phoneticPr fontId="3"/>
  </si>
  <si>
    <t>図書</t>
    <rPh sb="0" eb="2">
      <t>トショ</t>
    </rPh>
    <phoneticPr fontId="3"/>
  </si>
  <si>
    <t>写真</t>
    <rPh sb="0" eb="2">
      <t>シャシン</t>
    </rPh>
    <phoneticPr fontId="3"/>
  </si>
  <si>
    <t>納品書他</t>
    <rPh sb="0" eb="2">
      <t>ノウヒン</t>
    </rPh>
    <rPh sb="2" eb="3">
      <t>ショ</t>
    </rPh>
    <rPh sb="3" eb="4">
      <t>ホカ</t>
    </rPh>
    <phoneticPr fontId="3"/>
  </si>
  <si>
    <t>施工報告</t>
    <rPh sb="0" eb="2">
      <t>セコウ</t>
    </rPh>
    <rPh sb="2" eb="4">
      <t>ホウコク</t>
    </rPh>
    <phoneticPr fontId="3"/>
  </si>
  <si>
    <t>証明書他</t>
    <rPh sb="0" eb="2">
      <t>ショウメイ</t>
    </rPh>
    <rPh sb="2" eb="3">
      <t>ショ</t>
    </rPh>
    <rPh sb="3" eb="4">
      <t>ホカ</t>
    </rPh>
    <phoneticPr fontId="3"/>
  </si>
  <si>
    <t>カタログ</t>
    <phoneticPr fontId="3"/>
  </si>
  <si>
    <t>品質証明</t>
    <rPh sb="0" eb="2">
      <t>ヒンシツ</t>
    </rPh>
    <rPh sb="2" eb="4">
      <t>ショウメイ</t>
    </rPh>
    <phoneticPr fontId="3"/>
  </si>
  <si>
    <t>誓約書</t>
    <rPh sb="0" eb="2">
      <t>セイヤク</t>
    </rPh>
    <rPh sb="2" eb="3">
      <t>ショ</t>
    </rPh>
    <phoneticPr fontId="3"/>
  </si>
  <si>
    <t>一次</t>
    <rPh sb="0" eb="2">
      <t>イチジ</t>
    </rPh>
    <phoneticPr fontId="3"/>
  </si>
  <si>
    <t>二次</t>
    <rPh sb="0" eb="2">
      <t>ニジ</t>
    </rPh>
    <phoneticPr fontId="3"/>
  </si>
  <si>
    <t>実物</t>
    <rPh sb="0" eb="2">
      <t>ジツブツ</t>
    </rPh>
    <phoneticPr fontId="3"/>
  </si>
  <si>
    <t>ﾏｰｸ</t>
    <phoneticPr fontId="3"/>
  </si>
  <si>
    <t>適</t>
    <rPh sb="0" eb="1">
      <t>テキ</t>
    </rPh>
    <phoneticPr fontId="3"/>
  </si>
  <si>
    <t>不適</t>
    <rPh sb="0" eb="2">
      <t>フテキ</t>
    </rPh>
    <phoneticPr fontId="3"/>
  </si>
  <si>
    <t>部材の品質</t>
    <rPh sb="0" eb="1">
      <t>ブ</t>
    </rPh>
    <rPh sb="1" eb="2">
      <t>ザイ</t>
    </rPh>
    <rPh sb="3" eb="5">
      <t>ヒンシツ</t>
    </rPh>
    <phoneticPr fontId="3"/>
  </si>
  <si>
    <t>無</t>
    <rPh sb="0" eb="1">
      <t>ナシ</t>
    </rPh>
    <phoneticPr fontId="3"/>
  </si>
  <si>
    <t>有</t>
    <rPh sb="0" eb="1">
      <t>ア</t>
    </rPh>
    <phoneticPr fontId="3"/>
  </si>
  <si>
    <t>A1</t>
    <phoneticPr fontId="3"/>
  </si>
  <si>
    <t>A2</t>
    <phoneticPr fontId="3"/>
  </si>
  <si>
    <t>B</t>
    <phoneticPr fontId="3"/>
  </si>
  <si>
    <t>C</t>
    <phoneticPr fontId="3"/>
  </si>
  <si>
    <t>写</t>
    <rPh sb="0" eb="1">
      <t>シャ</t>
    </rPh>
    <phoneticPr fontId="3"/>
  </si>
  <si>
    <t>納</t>
    <rPh sb="0" eb="1">
      <t>オサム</t>
    </rPh>
    <phoneticPr fontId="3"/>
  </si>
  <si>
    <t>短冊金物＋スクリュー釘</t>
    <rPh sb="0" eb="2">
      <t>タンザク</t>
    </rPh>
    <rPh sb="2" eb="4">
      <t>カナモノ</t>
    </rPh>
    <rPh sb="10" eb="11">
      <t>クギ</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</si>
  <si>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</si>
  <si>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</si>
  <si>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</si>
  <si>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</si>
  <si>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</si>
  <si>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短ほぞ及びかすがい</t>
    <rPh sb="0" eb="1">
      <t>ミジカ</t>
    </rPh>
    <rPh sb="3" eb="4">
      <t>オヨ</t>
    </rPh>
    <phoneticPr fontId="3"/>
  </si>
  <si>
    <t>腰掛け蟻＋羽子板ボルト（短冊）</t>
    <rPh sb="0" eb="2">
      <t>コシカ</t>
    </rPh>
    <rPh sb="3" eb="4">
      <t>アリ</t>
    </rPh>
    <rPh sb="5" eb="8">
      <t>ハゴイタ</t>
    </rPh>
    <rPh sb="12" eb="14">
      <t>タンザク</t>
    </rPh>
    <phoneticPr fontId="3"/>
  </si>
  <si>
    <t>腰掛け蟻＋羽子板ボルト（短冊）×２</t>
    <rPh sb="0" eb="2">
      <t>コシカ</t>
    </rPh>
    <rPh sb="3" eb="4">
      <t>アリ</t>
    </rPh>
    <rPh sb="5" eb="8">
      <t>ハゴイタ</t>
    </rPh>
    <rPh sb="12" eb="14">
      <t>タンザク</t>
    </rPh>
    <phoneticPr fontId="3"/>
  </si>
  <si>
    <t>傾ぎ大入れ短ほぞ＋羽子板ボルト</t>
    <rPh sb="0" eb="1">
      <t>カタ</t>
    </rPh>
    <rPh sb="2" eb="3">
      <t>ダイ</t>
    </rPh>
    <rPh sb="3" eb="4">
      <t>イ</t>
    </rPh>
    <rPh sb="5" eb="6">
      <t>タン</t>
    </rPh>
    <rPh sb="9" eb="12">
      <t>ハゴイタ</t>
    </rPh>
    <phoneticPr fontId="3"/>
  </si>
  <si>
    <t>傾ぎ大入れ短ほぞ＋かね折り金物</t>
    <rPh sb="0" eb="1">
      <t>カタ</t>
    </rPh>
    <rPh sb="2" eb="3">
      <t>ダイ</t>
    </rPh>
    <rPh sb="3" eb="4">
      <t>イ</t>
    </rPh>
    <rPh sb="5" eb="6">
      <t>タン</t>
    </rPh>
    <rPh sb="11" eb="12">
      <t>オリ</t>
    </rPh>
    <rPh sb="13" eb="15">
      <t>カナモノ</t>
    </rPh>
    <phoneticPr fontId="3"/>
  </si>
  <si>
    <t>傾ぎ大入れ短ほぞ＋短冊ボルト</t>
    <rPh sb="0" eb="1">
      <t>カタ</t>
    </rPh>
    <rPh sb="2" eb="3">
      <t>ダイ</t>
    </rPh>
    <rPh sb="3" eb="4">
      <t>イ</t>
    </rPh>
    <rPh sb="5" eb="6">
      <t>タン</t>
    </rPh>
    <rPh sb="9" eb="11">
      <t>タンザク</t>
    </rPh>
    <phoneticPr fontId="3"/>
  </si>
  <si>
    <t>腐蝕土</t>
  </si>
  <si>
    <t>粘性土</t>
    <rPh sb="0" eb="2">
      <t>ネンセイ</t>
    </rPh>
    <rPh sb="2" eb="3">
      <t>ド</t>
    </rPh>
    <phoneticPr fontId="3"/>
  </si>
  <si>
    <t>砂質土</t>
    <rPh sb="0" eb="1">
      <t>サ</t>
    </rPh>
    <rPh sb="1" eb="2">
      <t>シツ</t>
    </rPh>
    <rPh sb="2" eb="3">
      <t>ド</t>
    </rPh>
    <phoneticPr fontId="3"/>
  </si>
  <si>
    <t>砂質シルト</t>
    <rPh sb="0" eb="1">
      <t>サ</t>
    </rPh>
    <rPh sb="1" eb="2">
      <t>シツ</t>
    </rPh>
    <phoneticPr fontId="3"/>
  </si>
  <si>
    <t>粘性シルト</t>
    <rPh sb="0" eb="2">
      <t>ネンセイ</t>
    </rPh>
    <phoneticPr fontId="3"/>
  </si>
  <si>
    <t>関東ローム層</t>
    <rPh sb="0" eb="2">
      <t>カントウ</t>
    </rPh>
    <rPh sb="5" eb="6">
      <t>ソウ</t>
    </rPh>
    <phoneticPr fontId="3"/>
  </si>
  <si>
    <t>砂礫土</t>
    <rPh sb="0" eb="1">
      <t>サ</t>
    </rPh>
    <rPh sb="1" eb="2">
      <t>レキ</t>
    </rPh>
    <rPh sb="2" eb="3">
      <t>ド</t>
    </rPh>
    <phoneticPr fontId="3"/>
  </si>
  <si>
    <t>礫</t>
    <rPh sb="0" eb="1">
      <t>レキ</t>
    </rPh>
    <phoneticPr fontId="3"/>
  </si>
  <si>
    <t>岩盤</t>
    <rPh sb="0" eb="2">
      <t>ガンバン</t>
    </rPh>
    <phoneticPr fontId="3"/>
  </si>
  <si>
    <t>差動式熱感知器</t>
  </si>
  <si>
    <t>定温式熱感知器</t>
  </si>
  <si>
    <t>ｲｵﾝ化式煙感知器</t>
  </si>
  <si>
    <t>光電式煙感知器</t>
  </si>
  <si>
    <t>アルミニウム製</t>
    <rPh sb="6" eb="7">
      <t>セイ</t>
    </rPh>
    <phoneticPr fontId="3"/>
  </si>
  <si>
    <t>木質系</t>
    <rPh sb="0" eb="2">
      <t>モクシツ</t>
    </rPh>
    <rPh sb="2" eb="3">
      <t>ケイ</t>
    </rPh>
    <phoneticPr fontId="3"/>
  </si>
  <si>
    <t>スチール製</t>
    <rPh sb="4" eb="5">
      <t>セイ</t>
    </rPh>
    <phoneticPr fontId="3"/>
  </si>
  <si>
    <t>ステンレス製</t>
    <rPh sb="5" eb="6">
      <t>セイ</t>
    </rPh>
    <phoneticPr fontId="3"/>
  </si>
  <si>
    <t>網入磨き板ガラス</t>
    <rPh sb="0" eb="1">
      <t>アミ</t>
    </rPh>
    <rPh sb="1" eb="2">
      <t>イ</t>
    </rPh>
    <rPh sb="2" eb="3">
      <t>ミガ</t>
    </rPh>
    <rPh sb="4" eb="5">
      <t>イタ</t>
    </rPh>
    <phoneticPr fontId="3"/>
  </si>
  <si>
    <t>網入板ガラス</t>
    <rPh sb="0" eb="1">
      <t>アミ</t>
    </rPh>
    <rPh sb="1" eb="2">
      <t>イ</t>
    </rPh>
    <rPh sb="2" eb="3">
      <t>イタ</t>
    </rPh>
    <phoneticPr fontId="3"/>
  </si>
  <si>
    <t>フロート板ガラス</t>
    <rPh sb="4" eb="5">
      <t>イタ</t>
    </rPh>
    <phoneticPr fontId="3"/>
  </si>
  <si>
    <t>型板ガラス</t>
    <rPh sb="0" eb="1">
      <t>カタ</t>
    </rPh>
    <rPh sb="1" eb="2">
      <t>イタ</t>
    </rPh>
    <phoneticPr fontId="3"/>
  </si>
  <si>
    <t>熱線吸収板ガラス</t>
    <rPh sb="0" eb="2">
      <t>ネッセン</t>
    </rPh>
    <rPh sb="2" eb="4">
      <t>キュウシュウ</t>
    </rPh>
    <rPh sb="4" eb="5">
      <t>イタ</t>
    </rPh>
    <phoneticPr fontId="3"/>
  </si>
  <si>
    <t>熱線反射板ガラス</t>
    <rPh sb="0" eb="2">
      <t>ネッセン</t>
    </rPh>
    <rPh sb="2" eb="4">
      <t>ハンシャ</t>
    </rPh>
    <rPh sb="4" eb="5">
      <t>イタ</t>
    </rPh>
    <phoneticPr fontId="3"/>
  </si>
  <si>
    <t>60分以上</t>
    <rPh sb="2" eb="3">
      <t>プン</t>
    </rPh>
    <rPh sb="3" eb="5">
      <t>イジョウ</t>
    </rPh>
    <phoneticPr fontId="3"/>
  </si>
  <si>
    <t>20分以上</t>
    <rPh sb="2" eb="3">
      <t>プン</t>
    </rPh>
    <rPh sb="3" eb="5">
      <t>イジョウ</t>
    </rPh>
    <phoneticPr fontId="3"/>
  </si>
  <si>
    <t>20分未満</t>
    <rPh sb="2" eb="3">
      <t>プン</t>
    </rPh>
    <rPh sb="3" eb="5">
      <t>ミマン</t>
    </rPh>
    <phoneticPr fontId="3"/>
  </si>
  <si>
    <t>45分以上</t>
    <rPh sb="2" eb="3">
      <t>プン</t>
    </rPh>
    <rPh sb="3" eb="5">
      <t>イジョウ</t>
    </rPh>
    <phoneticPr fontId="3"/>
  </si>
  <si>
    <t>化粧ばり構造用集成材</t>
    <rPh sb="0" eb="2">
      <t>ケショウ</t>
    </rPh>
    <rPh sb="4" eb="7">
      <t>コウゾウヨウ</t>
    </rPh>
    <rPh sb="7" eb="9">
      <t>シュウセイ</t>
    </rPh>
    <rPh sb="9" eb="10">
      <t>ザイ</t>
    </rPh>
    <phoneticPr fontId="3"/>
  </si>
  <si>
    <t>枠組壁工法構造用竪継材</t>
    <rPh sb="0" eb="1">
      <t>ワク</t>
    </rPh>
    <rPh sb="1" eb="2">
      <t>グミ</t>
    </rPh>
    <rPh sb="2" eb="3">
      <t>カベ</t>
    </rPh>
    <rPh sb="3" eb="5">
      <t>コウホウ</t>
    </rPh>
    <rPh sb="5" eb="8">
      <t>コウゾウヨウ</t>
    </rPh>
    <rPh sb="8" eb="9">
      <t>タテ</t>
    </rPh>
    <rPh sb="9" eb="10">
      <t>ツギ</t>
    </rPh>
    <rPh sb="10" eb="11">
      <t>ザイ</t>
    </rPh>
    <phoneticPr fontId="3"/>
  </si>
  <si>
    <t>現場 JIS-K-1570</t>
    <rPh sb="0" eb="2">
      <t>ゲンバ</t>
    </rPh>
    <phoneticPr fontId="3"/>
  </si>
  <si>
    <t>現場 日本白蟻対策協会</t>
    <rPh sb="0" eb="2">
      <t>ゲンバ</t>
    </rPh>
    <rPh sb="3" eb="5">
      <t>ニホン</t>
    </rPh>
    <rPh sb="5" eb="7">
      <t>シロアリ</t>
    </rPh>
    <rPh sb="7" eb="9">
      <t>タイサク</t>
    </rPh>
    <rPh sb="9" eb="11">
      <t>キョウカイ</t>
    </rPh>
    <phoneticPr fontId="3"/>
  </si>
  <si>
    <t>現場 日本木材保存協会</t>
    <rPh sb="0" eb="2">
      <t>ゲンバ</t>
    </rPh>
    <rPh sb="3" eb="5">
      <t>ニホン</t>
    </rPh>
    <rPh sb="5" eb="7">
      <t>モクザイ</t>
    </rPh>
    <rPh sb="7" eb="9">
      <t>ホゾン</t>
    </rPh>
    <rPh sb="9" eb="11">
      <t>キョウカイ</t>
    </rPh>
    <phoneticPr fontId="3"/>
  </si>
  <si>
    <t>工場 JAS保存処理材</t>
    <rPh sb="0" eb="2">
      <t>コウジョウ</t>
    </rPh>
    <rPh sb="6" eb="8">
      <t>ホゾン</t>
    </rPh>
    <rPh sb="8" eb="10">
      <t>ショリ</t>
    </rPh>
    <rPh sb="10" eb="11">
      <t>ザイ</t>
    </rPh>
    <phoneticPr fontId="3"/>
  </si>
  <si>
    <t>工場 JIS-A-9108</t>
    <rPh sb="0" eb="2">
      <t>コウジョウ</t>
    </rPh>
    <phoneticPr fontId="3"/>
  </si>
  <si>
    <t>工場 優良木質建材等認証</t>
    <rPh sb="0" eb="2">
      <t>コウジョウ</t>
    </rPh>
    <rPh sb="3" eb="5">
      <t>ユウリョウ</t>
    </rPh>
    <rPh sb="5" eb="7">
      <t>モクシツ</t>
    </rPh>
    <rPh sb="7" eb="9">
      <t>ケンザイ</t>
    </rPh>
    <rPh sb="9" eb="10">
      <t>ナド</t>
    </rPh>
    <rPh sb="10" eb="12">
      <t>ニンショウ</t>
    </rPh>
    <phoneticPr fontId="3"/>
  </si>
  <si>
    <t>工場 JIS-K-1570＋A-9002</t>
    <rPh sb="0" eb="2">
      <t>コウジョウ</t>
    </rPh>
    <phoneticPr fontId="3"/>
  </si>
  <si>
    <t>構造用合板</t>
    <rPh sb="0" eb="2">
      <t>コウゾウ</t>
    </rPh>
    <rPh sb="2" eb="3">
      <t>ヨウ</t>
    </rPh>
    <rPh sb="3" eb="5">
      <t>ゴウハン</t>
    </rPh>
    <phoneticPr fontId="3"/>
  </si>
  <si>
    <t>構造用パネル</t>
    <rPh sb="0" eb="3">
      <t>コウゾウヨウ</t>
    </rPh>
    <phoneticPr fontId="3"/>
  </si>
  <si>
    <t>パーティクルボード</t>
    <phoneticPr fontId="3"/>
  </si>
  <si>
    <t>ＭＤＦ</t>
    <phoneticPr fontId="3"/>
  </si>
  <si>
    <t>日本白蟻対策協会</t>
    <rPh sb="0" eb="2">
      <t>ニホン</t>
    </rPh>
    <rPh sb="2" eb="4">
      <t>シロアリ</t>
    </rPh>
    <rPh sb="4" eb="6">
      <t>タイサク</t>
    </rPh>
    <rPh sb="6" eb="8">
      <t>キョウカイ</t>
    </rPh>
    <phoneticPr fontId="3"/>
  </si>
  <si>
    <t>日本木材保存協会</t>
    <rPh sb="0" eb="2">
      <t>ニホン</t>
    </rPh>
    <rPh sb="2" eb="4">
      <t>モクザイ</t>
    </rPh>
    <rPh sb="4" eb="6">
      <t>ホゾン</t>
    </rPh>
    <rPh sb="6" eb="8">
      <t>キョウカイ</t>
    </rPh>
    <phoneticPr fontId="3"/>
  </si>
  <si>
    <t>住宅用JIS-A-6930</t>
    <rPh sb="0" eb="2">
      <t>ジュウタク</t>
    </rPh>
    <rPh sb="2" eb="3">
      <t>ヨウ</t>
    </rPh>
    <phoneticPr fontId="3"/>
  </si>
  <si>
    <t>包装用JIS-Z-1702</t>
    <rPh sb="0" eb="3">
      <t>ホウソウヨウ</t>
    </rPh>
    <phoneticPr fontId="3"/>
  </si>
  <si>
    <t>農業用JIS-K-6781</t>
    <rPh sb="0" eb="3">
      <t>ノウギョウヨウ</t>
    </rPh>
    <phoneticPr fontId="3"/>
  </si>
  <si>
    <t>Ⅰ地域</t>
    <rPh sb="1" eb="3">
      <t>チイキ</t>
    </rPh>
    <phoneticPr fontId="3"/>
  </si>
  <si>
    <t>Ⅱ地域</t>
    <rPh sb="1" eb="3">
      <t>チイキ</t>
    </rPh>
    <phoneticPr fontId="3"/>
  </si>
  <si>
    <t>性能表示事項</t>
    <rPh sb="0" eb="2">
      <t>セイノウ</t>
    </rPh>
    <rPh sb="2" eb="4">
      <t>ヒョウジ</t>
    </rPh>
    <rPh sb="4" eb="6">
      <t>ジコウ</t>
    </rPh>
    <phoneticPr fontId="3"/>
  </si>
  <si>
    <t>自己評価結果</t>
    <rPh sb="0" eb="2">
      <t>ジコ</t>
    </rPh>
    <rPh sb="2" eb="4">
      <t>ヒョウカ</t>
    </rPh>
    <rPh sb="4" eb="6">
      <t>ケッカ</t>
    </rPh>
    <phoneticPr fontId="3"/>
  </si>
  <si>
    <t>評価方法</t>
  </si>
  <si>
    <t>1.構造の安定に</t>
    <rPh sb="2" eb="4">
      <t>コウゾウ</t>
    </rPh>
    <rPh sb="5" eb="7">
      <t>アンテイ</t>
    </rPh>
    <phoneticPr fontId="3"/>
  </si>
  <si>
    <t>1-1 耐震等級</t>
    <rPh sb="4" eb="6">
      <t>タイシン</t>
    </rPh>
    <rPh sb="6" eb="8">
      <t>トウキュウ</t>
    </rPh>
    <phoneticPr fontId="3"/>
  </si>
  <si>
    <t>等級：</t>
    <rPh sb="0" eb="2">
      <t>トウキュウ</t>
    </rPh>
    <phoneticPr fontId="3"/>
  </si>
  <si>
    <t>□</t>
  </si>
  <si>
    <t>評価方法基準による</t>
  </si>
  <si>
    <t>関すること</t>
    <rPh sb="0" eb="1">
      <t>カン</t>
    </rPh>
    <phoneticPr fontId="3"/>
  </si>
  <si>
    <t>mm）</t>
    <phoneticPr fontId="3"/>
  </si>
  <si>
    <t>設計内容説明書＜木造軸組工法（3階建）　一戸建て住宅＞</t>
    <rPh sb="0" eb="2">
      <t>セッケイ</t>
    </rPh>
    <rPh sb="2" eb="4">
      <t>ナイヨウ</t>
    </rPh>
    <rPh sb="4" eb="7">
      <t>セツメイショ</t>
    </rPh>
    <rPh sb="8" eb="10">
      <t>モクゾウ</t>
    </rPh>
    <rPh sb="10" eb="11">
      <t>ジク</t>
    </rPh>
    <rPh sb="11" eb="12">
      <t>グ</t>
    </rPh>
    <rPh sb="12" eb="14">
      <t>コウホウ</t>
    </rPh>
    <rPh sb="16" eb="17">
      <t>カイ</t>
    </rPh>
    <rPh sb="17" eb="18">
      <t>タ</t>
    </rPh>
    <rPh sb="20" eb="22">
      <t>イッコ</t>
    </rPh>
    <rPh sb="22" eb="23">
      <t>ダ</t>
    </rPh>
    <rPh sb="24" eb="26">
      <t>ジュウタク</t>
    </rPh>
    <phoneticPr fontId="3"/>
  </si>
  <si>
    <t>（３階給気口</t>
    <rPh sb="2" eb="3">
      <t>カイ</t>
    </rPh>
    <rPh sb="3" eb="5">
      <t>キュウキ</t>
    </rPh>
    <rPh sb="5" eb="6">
      <t>クチ</t>
    </rPh>
    <phoneticPr fontId="3"/>
  </si>
  <si>
    <t>（３階排気口</t>
    <rPh sb="2" eb="3">
      <t>カイ</t>
    </rPh>
    <rPh sb="3" eb="5">
      <t>ハイキ</t>
    </rPh>
    <rPh sb="5" eb="6">
      <t>クチ</t>
    </rPh>
    <phoneticPr fontId="3"/>
  </si>
  <si>
    <t>３階</t>
    <rPh sb="1" eb="2">
      <t>カイ</t>
    </rPh>
    <phoneticPr fontId="3"/>
  </si>
  <si>
    <t>台所（３）</t>
    <rPh sb="0" eb="2">
      <t>ダイドコロ</t>
    </rPh>
    <phoneticPr fontId="3"/>
  </si>
  <si>
    <t>浴室（３）</t>
    <rPh sb="0" eb="2">
      <t>ヨクシツ</t>
    </rPh>
    <phoneticPr fontId="3"/>
  </si>
  <si>
    <t>便所（３）</t>
    <rPh sb="0" eb="2">
      <t>ベンジョ</t>
    </rPh>
    <phoneticPr fontId="3"/>
  </si>
  <si>
    <t>（構造躯体の倒</t>
    <rPh sb="1" eb="3">
      <t>コウゾウ</t>
    </rPh>
    <rPh sb="3" eb="5">
      <t>クタイ</t>
    </rPh>
    <rPh sb="6" eb="7">
      <t>ダオシ</t>
    </rPh>
    <phoneticPr fontId="3"/>
  </si>
  <si>
    <t>特別評価方法認定による</t>
  </si>
  <si>
    <t>壊等の防止）</t>
    <rPh sb="0" eb="1">
      <t>コワ</t>
    </rPh>
    <rPh sb="1" eb="2">
      <t>トウ</t>
    </rPh>
    <rPh sb="3" eb="5">
      <t>ボウシ</t>
    </rPh>
    <phoneticPr fontId="3"/>
  </si>
  <si>
    <t>住宅型式性能認定による</t>
  </si>
  <si>
    <t>型式住宅部分等製造者の認証による</t>
  </si>
  <si>
    <t>1-2 耐震等級</t>
    <rPh sb="4" eb="6">
      <t>タイシン</t>
    </rPh>
    <rPh sb="6" eb="8">
      <t>トウキュウ</t>
    </rPh>
    <phoneticPr fontId="3"/>
  </si>
  <si>
    <t>（構造躯体の損</t>
    <rPh sb="1" eb="3">
      <t>コウゾウ</t>
    </rPh>
    <rPh sb="3" eb="5">
      <t>クタイ</t>
    </rPh>
    <rPh sb="6" eb="7">
      <t>ソン</t>
    </rPh>
    <phoneticPr fontId="3"/>
  </si>
  <si>
    <t>傷等の防止）</t>
    <rPh sb="0" eb="1">
      <t>キズ</t>
    </rPh>
    <rPh sb="1" eb="2">
      <t>トウ</t>
    </rPh>
    <rPh sb="3" eb="5">
      <t>ボウシ</t>
    </rPh>
    <phoneticPr fontId="3"/>
  </si>
  <si>
    <t>壊等防止及び損</t>
    <rPh sb="0" eb="1">
      <t>コワ</t>
    </rPh>
    <rPh sb="1" eb="2">
      <t>トウ</t>
    </rPh>
    <rPh sb="2" eb="4">
      <t>ボウシ</t>
    </rPh>
    <rPh sb="4" eb="5">
      <t>オヨ</t>
    </rPh>
    <rPh sb="6" eb="7">
      <t>ソン</t>
    </rPh>
    <phoneticPr fontId="3"/>
  </si>
  <si>
    <t>該当区域外</t>
    <rPh sb="0" eb="2">
      <t>ガイトウ</t>
    </rPh>
    <rPh sb="2" eb="4">
      <t>クイキ</t>
    </rPh>
    <rPh sb="4" eb="5">
      <t>ガイ</t>
    </rPh>
    <phoneticPr fontId="3"/>
  </si>
  <si>
    <t>－</t>
  </si>
  <si>
    <t>地盤</t>
    <rPh sb="0" eb="2">
      <t>ジバン</t>
    </rPh>
    <phoneticPr fontId="3"/>
  </si>
  <si>
    <t>及びその設定</t>
    <rPh sb="0" eb="1">
      <t>オヨ</t>
    </rPh>
    <rPh sb="4" eb="6">
      <t>セッテイ</t>
    </rPh>
    <phoneticPr fontId="3"/>
  </si>
  <si>
    <t>kN/本）</t>
    <rPh sb="3" eb="4">
      <t>ホン</t>
    </rPh>
    <phoneticPr fontId="3"/>
  </si>
  <si>
    <t>方法</t>
    <rPh sb="0" eb="2">
      <t>ホウホウ</t>
    </rPh>
    <phoneticPr fontId="3"/>
  </si>
  <si>
    <t>地盤調査方法等</t>
    <rPh sb="0" eb="2">
      <t>ジバン</t>
    </rPh>
    <rPh sb="2" eb="4">
      <t>チョウサ</t>
    </rPh>
    <rPh sb="4" eb="6">
      <t>ホウホウ</t>
    </rPh>
    <rPh sb="6" eb="7">
      <t>ナド</t>
    </rPh>
    <phoneticPr fontId="3"/>
  </si>
  <si>
    <t>（</t>
    <phoneticPr fontId="3"/>
  </si>
  <si>
    <t>直接基礎</t>
    <rPh sb="0" eb="2">
      <t>チョクセツ</t>
    </rPh>
    <rPh sb="2" eb="4">
      <t>キソ</t>
    </rPh>
    <phoneticPr fontId="3"/>
  </si>
  <si>
    <t>方法及び形式等</t>
    <rPh sb="0" eb="2">
      <t>ホウホウ</t>
    </rPh>
    <rPh sb="2" eb="3">
      <t>オヨ</t>
    </rPh>
    <rPh sb="4" eb="6">
      <t>ケイシキ</t>
    </rPh>
    <rPh sb="6" eb="7">
      <t>ナド</t>
    </rPh>
    <phoneticPr fontId="3"/>
  </si>
  <si>
    <t>構造方法</t>
    <rPh sb="0" eb="2">
      <t>コウゾウ</t>
    </rPh>
    <rPh sb="2" eb="4">
      <t>ホウホウ</t>
    </rPh>
    <phoneticPr fontId="3"/>
  </si>
  <si>
    <t>（</t>
    <phoneticPr fontId="3"/>
  </si>
  <si>
    <t>）</t>
    <phoneticPr fontId="3"/>
  </si>
  <si>
    <t>形式</t>
    <rPh sb="0" eb="2">
      <t>ケイシキ</t>
    </rPh>
    <phoneticPr fontId="3"/>
  </si>
  <si>
    <t>杭基礎</t>
    <rPh sb="0" eb="1">
      <t>クイ</t>
    </rPh>
    <rPh sb="1" eb="3">
      <t>キソ</t>
    </rPh>
    <phoneticPr fontId="3"/>
  </si>
  <si>
    <t>杭種</t>
    <rPh sb="0" eb="1">
      <t>クイ</t>
    </rPh>
    <rPh sb="1" eb="2">
      <t>シュ</t>
    </rPh>
    <phoneticPr fontId="3"/>
  </si>
  <si>
    <t>杭径</t>
    <rPh sb="0" eb="1">
      <t>クイ</t>
    </rPh>
    <rPh sb="1" eb="2">
      <t>ケイ</t>
    </rPh>
    <phoneticPr fontId="3"/>
  </si>
  <si>
    <t>拡底径</t>
    <rPh sb="0" eb="1">
      <t>ヒロム</t>
    </rPh>
    <rPh sb="1" eb="2">
      <t>ソコ</t>
    </rPh>
    <rPh sb="2" eb="3">
      <t>ケイ</t>
    </rPh>
    <phoneticPr fontId="3"/>
  </si>
  <si>
    <t>（</t>
    <phoneticPr fontId="3"/>
  </si>
  <si>
    <t>杭長</t>
    <rPh sb="0" eb="1">
      <t>クイ</t>
    </rPh>
    <rPh sb="1" eb="2">
      <t>ナガ</t>
    </rPh>
    <phoneticPr fontId="3"/>
  </si>
  <si>
    <t>2.火災時の安全</t>
    <rPh sb="2" eb="4">
      <t>カサイ</t>
    </rPh>
    <rPh sb="4" eb="5">
      <t>ジ</t>
    </rPh>
    <rPh sb="6" eb="8">
      <t>アンゼン</t>
    </rPh>
    <phoneticPr fontId="3"/>
  </si>
  <si>
    <t>2-1 感知警報</t>
    <rPh sb="4" eb="6">
      <t>カンチ</t>
    </rPh>
    <rPh sb="6" eb="8">
      <t>ケイホウ</t>
    </rPh>
    <phoneticPr fontId="3"/>
  </si>
  <si>
    <t>評価方法基準による</t>
    <rPh sb="0" eb="2">
      <t>ヒョウカ</t>
    </rPh>
    <rPh sb="2" eb="4">
      <t>ホウホウ</t>
    </rPh>
    <rPh sb="4" eb="6">
      <t>キジュン</t>
    </rPh>
    <phoneticPr fontId="3"/>
  </si>
  <si>
    <t>に関すること</t>
    <rPh sb="1" eb="2">
      <t>カン</t>
    </rPh>
    <phoneticPr fontId="3"/>
  </si>
  <si>
    <t>装置設置等級</t>
    <rPh sb="0" eb="2">
      <t>ソウチ</t>
    </rPh>
    <rPh sb="2" eb="4">
      <t>セッチ</t>
    </rPh>
    <rPh sb="4" eb="6">
      <t>トウキュウ</t>
    </rPh>
    <phoneticPr fontId="3"/>
  </si>
  <si>
    <t>特別評価方法認定による</t>
    <rPh sb="0" eb="2">
      <t>トクベツ</t>
    </rPh>
    <rPh sb="2" eb="4">
      <t>ヒョウカ</t>
    </rPh>
    <rPh sb="4" eb="6">
      <t>ホウホウ</t>
    </rPh>
    <rPh sb="6" eb="8">
      <t>ニンテイ</t>
    </rPh>
    <phoneticPr fontId="3"/>
  </si>
  <si>
    <t>（自住戸火災時）</t>
    <rPh sb="1" eb="2">
      <t>ジ</t>
    </rPh>
    <rPh sb="2" eb="4">
      <t>ジュウコ</t>
    </rPh>
    <rPh sb="4" eb="6">
      <t>カサイ</t>
    </rPh>
    <rPh sb="6" eb="7">
      <t>トキ</t>
    </rPh>
    <phoneticPr fontId="3"/>
  </si>
  <si>
    <t>住宅型式性能認定による</t>
    <rPh sb="0" eb="2">
      <t>ジュウタク</t>
    </rPh>
    <rPh sb="2" eb="4">
      <t>カタシキ</t>
    </rPh>
    <rPh sb="4" eb="6">
      <t>セイノウ</t>
    </rPh>
    <rPh sb="6" eb="8">
      <t>ニンテイ</t>
    </rPh>
    <phoneticPr fontId="3"/>
  </si>
  <si>
    <t>型式住宅部分等製造者の認証による</t>
    <rPh sb="0" eb="2">
      <t>カタシキ</t>
    </rPh>
    <rPh sb="2" eb="4">
      <t>ジュウタク</t>
    </rPh>
    <rPh sb="4" eb="6">
      <t>ブブン</t>
    </rPh>
    <rPh sb="6" eb="7">
      <t>ナド</t>
    </rPh>
    <rPh sb="7" eb="10">
      <t>セイゾウシャ</t>
    </rPh>
    <rPh sb="11" eb="13">
      <t>ニンショウ</t>
    </rPh>
    <phoneticPr fontId="3"/>
  </si>
  <si>
    <t>2-4 脱出対策</t>
    <rPh sb="4" eb="6">
      <t>ダッシュツ</t>
    </rPh>
    <rPh sb="6" eb="8">
      <t>タイサク</t>
    </rPh>
    <phoneticPr fontId="3"/>
  </si>
  <si>
    <t>直通階段に直接通ずるバルコニー</t>
    <rPh sb="0" eb="2">
      <t>チョクツウ</t>
    </rPh>
    <rPh sb="2" eb="4">
      <t>カイダン</t>
    </rPh>
    <rPh sb="5" eb="7">
      <t>チョクセツ</t>
    </rPh>
    <rPh sb="7" eb="8">
      <t>ツウ</t>
    </rPh>
    <phoneticPr fontId="3"/>
  </si>
  <si>
    <t>（火災時）</t>
    <rPh sb="1" eb="3">
      <t>カサイ</t>
    </rPh>
    <rPh sb="3" eb="4">
      <t>ジ</t>
    </rPh>
    <phoneticPr fontId="3"/>
  </si>
  <si>
    <t>隣戸に通ずるバルコニー</t>
    <rPh sb="0" eb="2">
      <t>リンコ</t>
    </rPh>
    <rPh sb="3" eb="4">
      <t>ツウ</t>
    </rPh>
    <phoneticPr fontId="3"/>
  </si>
  <si>
    <t>該当なし</t>
    <rPh sb="0" eb="2">
      <t>ガイトウ</t>
    </rPh>
    <phoneticPr fontId="3"/>
  </si>
  <si>
    <t>避難器具</t>
    <rPh sb="0" eb="2">
      <t>ヒナン</t>
    </rPh>
    <rPh sb="2" eb="4">
      <t>キグ</t>
    </rPh>
    <phoneticPr fontId="3"/>
  </si>
  <si>
    <t>その他</t>
    <rPh sb="2" eb="3">
      <t>ホカ</t>
    </rPh>
    <phoneticPr fontId="3"/>
  </si>
  <si>
    <t>2-5 耐火等級</t>
    <rPh sb="4" eb="6">
      <t>タイカ</t>
    </rPh>
    <rPh sb="6" eb="8">
      <t>トウキュウ</t>
    </rPh>
    <phoneticPr fontId="3"/>
  </si>
  <si>
    <t>（延焼の恐れの</t>
    <rPh sb="1" eb="3">
      <t>エンショウ</t>
    </rPh>
    <rPh sb="4" eb="5">
      <t>オソ</t>
    </rPh>
    <phoneticPr fontId="3"/>
  </si>
  <si>
    <t>警報機器の位置</t>
    <rPh sb="0" eb="2">
      <t>ケイホウ</t>
    </rPh>
    <rPh sb="2" eb="4">
      <t>キキ</t>
    </rPh>
    <rPh sb="5" eb="7">
      <t>イチ</t>
    </rPh>
    <phoneticPr fontId="3"/>
  </si>
  <si>
    <t>警報機器の種別・番号</t>
    <rPh sb="0" eb="2">
      <t>ケイホウ</t>
    </rPh>
    <rPh sb="2" eb="4">
      <t>キキ</t>
    </rPh>
    <rPh sb="5" eb="7">
      <t>シュベツ</t>
    </rPh>
    <rPh sb="8" eb="10">
      <t>バンゴウ</t>
    </rPh>
    <phoneticPr fontId="3"/>
  </si>
  <si>
    <t>バルコニー</t>
    <phoneticPr fontId="3"/>
  </si>
  <si>
    <t>直通階段に直接通ずるﾊﾞﾙｺﾆｰ</t>
    <rPh sb="0" eb="2">
      <t>チョクツウ</t>
    </rPh>
    <rPh sb="2" eb="4">
      <t>カイダン</t>
    </rPh>
    <rPh sb="5" eb="7">
      <t>チョクセツ</t>
    </rPh>
    <rPh sb="7" eb="8">
      <t>ツウ</t>
    </rPh>
    <phoneticPr fontId="3"/>
  </si>
  <si>
    <t>隣戸に通ずるﾊﾞﾙｺﾆｰ</t>
    <rPh sb="0" eb="2">
      <t>リンコ</t>
    </rPh>
    <rPh sb="3" eb="4">
      <t>ツウ</t>
    </rPh>
    <phoneticPr fontId="3"/>
  </si>
  <si>
    <t>避難器具の種別</t>
    <rPh sb="0" eb="2">
      <t>ヒナン</t>
    </rPh>
    <rPh sb="2" eb="4">
      <t>キグ</t>
    </rPh>
    <rPh sb="5" eb="7">
      <t>シュベツ</t>
    </rPh>
    <phoneticPr fontId="3"/>
  </si>
  <si>
    <t>開口部の耐火</t>
    <rPh sb="0" eb="3">
      <t>カイコウブ</t>
    </rPh>
    <rPh sb="4" eb="6">
      <t>タイカ</t>
    </rPh>
    <phoneticPr fontId="3"/>
  </si>
  <si>
    <t>対象となる範囲</t>
    <rPh sb="0" eb="2">
      <t>タイショウ</t>
    </rPh>
    <rPh sb="5" eb="7">
      <t>ハンイ</t>
    </rPh>
    <phoneticPr fontId="3"/>
  </si>
  <si>
    <t>（開口部）</t>
    <rPh sb="1" eb="4">
      <t>カイコウブ</t>
    </rPh>
    <phoneticPr fontId="3"/>
  </si>
  <si>
    <t>開口部の耐火性能</t>
    <rPh sb="0" eb="3">
      <t>カイコウブ</t>
    </rPh>
    <rPh sb="4" eb="7">
      <t>タイカセイ</t>
    </rPh>
    <rPh sb="7" eb="8">
      <t>ノウ</t>
    </rPh>
    <phoneticPr fontId="3"/>
  </si>
  <si>
    <t>A1</t>
    <phoneticPr fontId="3"/>
  </si>
  <si>
    <t>A2</t>
    <phoneticPr fontId="3"/>
  </si>
  <si>
    <t>B</t>
    <phoneticPr fontId="3"/>
  </si>
  <si>
    <t>C</t>
    <phoneticPr fontId="3"/>
  </si>
  <si>
    <t>外壁・軒裏の構造</t>
    <rPh sb="0" eb="2">
      <t>ガイヘキ</t>
    </rPh>
    <rPh sb="3" eb="4">
      <t>ノキ</t>
    </rPh>
    <rPh sb="4" eb="5">
      <t>ウラ</t>
    </rPh>
    <rPh sb="6" eb="8">
      <t>コウゾウ</t>
    </rPh>
    <phoneticPr fontId="3"/>
  </si>
  <si>
    <t>（開口部</t>
    <rPh sb="1" eb="4">
      <t>カイコウブ</t>
    </rPh>
    <phoneticPr fontId="3"/>
  </si>
  <si>
    <t>以外）</t>
    <rPh sb="0" eb="2">
      <t>イガイ</t>
    </rPh>
    <phoneticPr fontId="3"/>
  </si>
  <si>
    <t>A1</t>
    <phoneticPr fontId="3"/>
  </si>
  <si>
    <t>A2</t>
    <phoneticPr fontId="3"/>
  </si>
  <si>
    <t>B</t>
    <phoneticPr fontId="3"/>
  </si>
  <si>
    <t>C</t>
    <phoneticPr fontId="3"/>
  </si>
  <si>
    <t>外壁の耐火性能と認定番号</t>
    <rPh sb="0" eb="2">
      <t>ガイヘキ</t>
    </rPh>
    <rPh sb="3" eb="5">
      <t>タイカ</t>
    </rPh>
    <rPh sb="5" eb="6">
      <t>セイ</t>
    </rPh>
    <rPh sb="6" eb="7">
      <t>ノウ</t>
    </rPh>
    <rPh sb="8" eb="10">
      <t>ニンテイ</t>
    </rPh>
    <rPh sb="10" eb="12">
      <t>バンゴウ</t>
    </rPh>
    <phoneticPr fontId="3"/>
  </si>
  <si>
    <t>軒裏の構造</t>
    <rPh sb="0" eb="1">
      <t>ノキ</t>
    </rPh>
    <rPh sb="1" eb="2">
      <t>ウラ</t>
    </rPh>
    <rPh sb="3" eb="4">
      <t>ガマエ</t>
    </rPh>
    <rPh sb="4" eb="5">
      <t>ヅクリ</t>
    </rPh>
    <phoneticPr fontId="3"/>
  </si>
  <si>
    <t>軒裏の耐火性能と認定番号</t>
    <rPh sb="0" eb="1">
      <t>ノキ</t>
    </rPh>
    <rPh sb="1" eb="2">
      <t>ウラ</t>
    </rPh>
    <rPh sb="3" eb="5">
      <t>タイカ</t>
    </rPh>
    <rPh sb="5" eb="6">
      <t>セイ</t>
    </rPh>
    <rPh sb="6" eb="7">
      <t>ノウ</t>
    </rPh>
    <rPh sb="8" eb="10">
      <t>ニンテイ</t>
    </rPh>
    <rPh sb="10" eb="12">
      <t>バンゴウ</t>
    </rPh>
    <phoneticPr fontId="3"/>
  </si>
  <si>
    <t>外壁の軸組等</t>
    <rPh sb="0" eb="2">
      <t>ガイヘキ</t>
    </rPh>
    <rPh sb="3" eb="4">
      <t>ジク</t>
    </rPh>
    <rPh sb="4" eb="5">
      <t>グミ</t>
    </rPh>
    <rPh sb="5" eb="6">
      <t>ナド</t>
    </rPh>
    <phoneticPr fontId="3"/>
  </si>
  <si>
    <t>通気構造等の状態</t>
    <rPh sb="0" eb="2">
      <t>ツウキ</t>
    </rPh>
    <rPh sb="2" eb="4">
      <t>コウゾウ</t>
    </rPh>
    <rPh sb="4" eb="5">
      <t>ナド</t>
    </rPh>
    <rPh sb="6" eb="8">
      <t>ジョウタイ</t>
    </rPh>
    <phoneticPr fontId="3"/>
  </si>
  <si>
    <t>薬剤処理の方法</t>
    <rPh sb="0" eb="2">
      <t>ヤクザイ</t>
    </rPh>
    <rPh sb="2" eb="4">
      <t>ショリ</t>
    </rPh>
    <rPh sb="5" eb="7">
      <t>ホウホウ</t>
    </rPh>
    <phoneticPr fontId="3"/>
  </si>
  <si>
    <t>（柱）</t>
    <rPh sb="1" eb="2">
      <t>ハシラ</t>
    </rPh>
    <phoneticPr fontId="3"/>
  </si>
  <si>
    <t>薬剤処理の状態</t>
    <rPh sb="0" eb="2">
      <t>ヤクザイ</t>
    </rPh>
    <rPh sb="2" eb="4">
      <t>ショリ</t>
    </rPh>
    <rPh sb="5" eb="7">
      <t>ジョウタイ</t>
    </rPh>
    <phoneticPr fontId="3"/>
  </si>
  <si>
    <t>部材の小径</t>
    <rPh sb="0" eb="1">
      <t>ブ</t>
    </rPh>
    <rPh sb="1" eb="2">
      <t>ザイ</t>
    </rPh>
    <rPh sb="3" eb="5">
      <t>ショウケイ</t>
    </rPh>
    <phoneticPr fontId="3"/>
  </si>
  <si>
    <t>A1</t>
    <phoneticPr fontId="3"/>
  </si>
  <si>
    <t>A2</t>
    <phoneticPr fontId="3"/>
  </si>
  <si>
    <t>B</t>
    <phoneticPr fontId="3"/>
  </si>
  <si>
    <t>C</t>
    <phoneticPr fontId="3"/>
  </si>
  <si>
    <t>部材の樹種</t>
    <rPh sb="0" eb="1">
      <t>ブ</t>
    </rPh>
    <rPh sb="1" eb="2">
      <t>ザイ</t>
    </rPh>
    <rPh sb="3" eb="5">
      <t>ジュシュ</t>
    </rPh>
    <phoneticPr fontId="3"/>
  </si>
  <si>
    <t>外壁の軸組等</t>
  </si>
  <si>
    <t>（間柱、筋かい）</t>
    <rPh sb="1" eb="2">
      <t>マ</t>
    </rPh>
    <rPh sb="2" eb="3">
      <t>バシラ</t>
    </rPh>
    <rPh sb="4" eb="5">
      <t>スジ</t>
    </rPh>
    <phoneticPr fontId="3"/>
  </si>
  <si>
    <t>（構造用合板等）</t>
    <rPh sb="1" eb="4">
      <t>コウゾウヨウ</t>
    </rPh>
    <rPh sb="4" eb="6">
      <t>ゴウバン</t>
    </rPh>
    <rPh sb="6" eb="7">
      <t>ナド</t>
    </rPh>
    <phoneticPr fontId="3"/>
  </si>
  <si>
    <t>土台の防腐・防蟻</t>
    <rPh sb="0" eb="2">
      <t>ドダイ</t>
    </rPh>
    <rPh sb="3" eb="5">
      <t>ボウフ</t>
    </rPh>
    <rPh sb="6" eb="8">
      <t>ボウギ</t>
    </rPh>
    <phoneticPr fontId="3"/>
  </si>
  <si>
    <t>浴室・脱衣室の</t>
    <rPh sb="0" eb="2">
      <t>ヨクシツ</t>
    </rPh>
    <rPh sb="3" eb="5">
      <t>ダツイ</t>
    </rPh>
    <rPh sb="5" eb="6">
      <t>シツ</t>
    </rPh>
    <phoneticPr fontId="3"/>
  </si>
  <si>
    <t>浴室の防水・防腐措置</t>
    <rPh sb="0" eb="2">
      <t>ヨクシツ</t>
    </rPh>
    <rPh sb="3" eb="5">
      <t>ボウスイ</t>
    </rPh>
    <rPh sb="6" eb="8">
      <t>ボウフ</t>
    </rPh>
    <rPh sb="8" eb="10">
      <t>ソチ</t>
    </rPh>
    <phoneticPr fontId="3"/>
  </si>
  <si>
    <t>防水・防腐</t>
    <rPh sb="0" eb="2">
      <t>ボウスイ</t>
    </rPh>
    <rPh sb="3" eb="5">
      <t>ボウフ</t>
    </rPh>
    <phoneticPr fontId="3"/>
  </si>
  <si>
    <t>□</t>
    <phoneticPr fontId="3"/>
  </si>
  <si>
    <t>脱衣室の防水・防腐措置</t>
    <rPh sb="0" eb="2">
      <t>ダツイ</t>
    </rPh>
    <rPh sb="2" eb="3">
      <t>シツ</t>
    </rPh>
    <rPh sb="4" eb="6">
      <t>ボウスイ</t>
    </rPh>
    <rPh sb="7" eb="9">
      <t>ボウフ</t>
    </rPh>
    <rPh sb="9" eb="11">
      <t>ソチ</t>
    </rPh>
    <phoneticPr fontId="3"/>
  </si>
  <si>
    <t>地盤の防蟻</t>
    <rPh sb="0" eb="2">
      <t>ジバン</t>
    </rPh>
    <rPh sb="3" eb="5">
      <t>ボウギ</t>
    </rPh>
    <phoneticPr fontId="3"/>
  </si>
  <si>
    <t>ｺﾝｸﾘｰﾄの打設範囲</t>
    <rPh sb="7" eb="9">
      <t>ダセツ</t>
    </rPh>
    <rPh sb="9" eb="11">
      <t>ハンイ</t>
    </rPh>
    <phoneticPr fontId="3"/>
  </si>
  <si>
    <t>土壌処理の材料</t>
    <rPh sb="0" eb="2">
      <t>ドジョウ</t>
    </rPh>
    <rPh sb="2" eb="4">
      <t>ショリ</t>
    </rPh>
    <rPh sb="5" eb="7">
      <t>ザイリョウ</t>
    </rPh>
    <phoneticPr fontId="3"/>
  </si>
  <si>
    <t>土壌処理の状態</t>
    <rPh sb="0" eb="2">
      <t>ドジョウ</t>
    </rPh>
    <rPh sb="2" eb="4">
      <t>ショリ</t>
    </rPh>
    <rPh sb="5" eb="7">
      <t>ジョウタイ</t>
    </rPh>
    <phoneticPr fontId="3"/>
  </si>
  <si>
    <t>基礎の高さ</t>
    <rPh sb="0" eb="2">
      <t>キソ</t>
    </rPh>
    <rPh sb="3" eb="4">
      <t>タカ</t>
    </rPh>
    <phoneticPr fontId="3"/>
  </si>
  <si>
    <t>A1</t>
    <phoneticPr fontId="3"/>
  </si>
  <si>
    <t>A2</t>
    <phoneticPr fontId="3"/>
  </si>
  <si>
    <t>B</t>
    <phoneticPr fontId="3"/>
  </si>
  <si>
    <t>C</t>
    <phoneticPr fontId="3"/>
  </si>
  <si>
    <t>床下防湿・換気</t>
    <rPh sb="0" eb="2">
      <t>ユカシタ</t>
    </rPh>
    <rPh sb="2" eb="4">
      <t>ボウシツ</t>
    </rPh>
    <rPh sb="5" eb="7">
      <t>カンキ</t>
    </rPh>
    <phoneticPr fontId="3"/>
  </si>
  <si>
    <t>措置</t>
    <rPh sb="0" eb="2">
      <t>ソチ</t>
    </rPh>
    <phoneticPr fontId="3"/>
  </si>
  <si>
    <t>ｺﾝｸﾘｰﾄの厚さ</t>
    <rPh sb="7" eb="8">
      <t>アツ</t>
    </rPh>
    <phoneticPr fontId="3"/>
  </si>
  <si>
    <t>防湿ﾌｨﾙﾑ等の種類・厚さ</t>
    <rPh sb="0" eb="2">
      <t>ボウシツ</t>
    </rPh>
    <rPh sb="6" eb="7">
      <t>ナド</t>
    </rPh>
    <rPh sb="8" eb="10">
      <t>シュルイ</t>
    </rPh>
    <rPh sb="11" eb="12">
      <t>アツ</t>
    </rPh>
    <phoneticPr fontId="3"/>
  </si>
  <si>
    <t>防湿ﾌｨﾙﾑの措置状態</t>
    <rPh sb="0" eb="2">
      <t>ボウシツ</t>
    </rPh>
    <rPh sb="7" eb="9">
      <t>ソチ</t>
    </rPh>
    <rPh sb="9" eb="11">
      <t>ジョウタイ</t>
    </rPh>
    <phoneticPr fontId="3"/>
  </si>
  <si>
    <t>基礎開口の位置</t>
    <rPh sb="0" eb="2">
      <t>キソ</t>
    </rPh>
    <rPh sb="2" eb="4">
      <t>カイコウ</t>
    </rPh>
    <rPh sb="5" eb="7">
      <t>イチ</t>
    </rPh>
    <phoneticPr fontId="3"/>
  </si>
  <si>
    <t>基礎開口の高さ・幅</t>
    <rPh sb="0" eb="2">
      <t>キソ</t>
    </rPh>
    <rPh sb="2" eb="4">
      <t>カイコウ</t>
    </rPh>
    <rPh sb="5" eb="6">
      <t>タカ</t>
    </rPh>
    <rPh sb="8" eb="9">
      <t>ハバ</t>
    </rPh>
    <phoneticPr fontId="3"/>
  </si>
  <si>
    <t>ねこ土台の有効面積・高さ</t>
    <rPh sb="2" eb="4">
      <t>ドダイ</t>
    </rPh>
    <rPh sb="5" eb="7">
      <t>ユウコウ</t>
    </rPh>
    <rPh sb="7" eb="9">
      <t>メンセキ</t>
    </rPh>
    <rPh sb="10" eb="11">
      <t>タカ</t>
    </rPh>
    <phoneticPr fontId="3"/>
  </si>
  <si>
    <t>ねこ土台の配置</t>
    <rPh sb="2" eb="4">
      <t>ドダイ</t>
    </rPh>
    <rPh sb="5" eb="7">
      <t>ハイチ</t>
    </rPh>
    <phoneticPr fontId="3"/>
  </si>
  <si>
    <t>基礎断熱工法の断熱材</t>
    <rPh sb="0" eb="2">
      <t>キソ</t>
    </rPh>
    <rPh sb="2" eb="4">
      <t>ダンネツ</t>
    </rPh>
    <rPh sb="4" eb="6">
      <t>コウホウ</t>
    </rPh>
    <rPh sb="7" eb="10">
      <t>ダンネツザイ</t>
    </rPh>
    <phoneticPr fontId="3"/>
  </si>
  <si>
    <t>基礎配筋工事の完了時</t>
  </si>
  <si>
    <t>躯体工事の完了時</t>
  </si>
  <si>
    <t>内装下地張りの直前の工事の完了時</t>
  </si>
  <si>
    <t>竣工時</t>
  </si>
  <si>
    <t>記載図書</t>
    <rPh sb="0" eb="2">
      <t>キサイ</t>
    </rPh>
    <rPh sb="2" eb="4">
      <t>トショ</t>
    </rPh>
    <phoneticPr fontId="3"/>
  </si>
  <si>
    <t>欄</t>
    <rPh sb="0" eb="1">
      <t>ラン</t>
    </rPh>
    <phoneticPr fontId="3"/>
  </si>
  <si>
    <t>構造の安定に関すること</t>
    <rPh sb="0" eb="2">
      <t>コウゾウ</t>
    </rPh>
    <rPh sb="3" eb="5">
      <t>アンテイ</t>
    </rPh>
    <rPh sb="6" eb="7">
      <t>カン</t>
    </rPh>
    <phoneticPr fontId="3"/>
  </si>
  <si>
    <t>耐震等級</t>
    <rPh sb="0" eb="2">
      <t>タイシン</t>
    </rPh>
    <rPh sb="2" eb="4">
      <t>トウキュウ</t>
    </rPh>
    <phoneticPr fontId="3"/>
  </si>
  <si>
    <t>土台・柱</t>
    <rPh sb="0" eb="2">
      <t>ドダイ</t>
    </rPh>
    <rPh sb="3" eb="4">
      <t>ハシラ</t>
    </rPh>
    <phoneticPr fontId="3"/>
  </si>
  <si>
    <t>柱の小径</t>
    <rPh sb="0" eb="1">
      <t>ハシラ</t>
    </rPh>
    <rPh sb="2" eb="4">
      <t>ショウケイ</t>
    </rPh>
    <phoneticPr fontId="3"/>
  </si>
  <si>
    <t>・</t>
    <phoneticPr fontId="3"/>
  </si>
  <si>
    <t>小径</t>
    <rPh sb="0" eb="2">
      <t>ショウケイ</t>
    </rPh>
    <phoneticPr fontId="3"/>
  </si>
  <si>
    <t>配慮に関する</t>
    <rPh sb="0" eb="2">
      <t>ハイリョ</t>
    </rPh>
    <rPh sb="3" eb="4">
      <t>カン</t>
    </rPh>
    <phoneticPr fontId="3"/>
  </si>
  <si>
    <t>施工者支援＜設計内容説明書データの施工状況報告書へのリンク（一部分）による作成効率化＞</t>
    <rPh sb="0" eb="3">
      <t>セコウシャ</t>
    </rPh>
    <rPh sb="3" eb="5">
      <t>シエン</t>
    </rPh>
    <rPh sb="6" eb="8">
      <t>セッケイ</t>
    </rPh>
    <rPh sb="8" eb="10">
      <t>ナイヨウ</t>
    </rPh>
    <rPh sb="10" eb="12">
      <t>セツメイ</t>
    </rPh>
    <rPh sb="12" eb="13">
      <t>ショ</t>
    </rPh>
    <rPh sb="17" eb="19">
      <t>セコウ</t>
    </rPh>
    <rPh sb="19" eb="21">
      <t>ジョウキョウ</t>
    </rPh>
    <rPh sb="21" eb="23">
      <t>ホウコク</t>
    </rPh>
    <rPh sb="23" eb="24">
      <t>ショ</t>
    </rPh>
    <rPh sb="30" eb="33">
      <t>イチブブン</t>
    </rPh>
    <rPh sb="37" eb="39">
      <t>サクセイ</t>
    </rPh>
    <rPh sb="39" eb="41">
      <t>コウリツ</t>
    </rPh>
    <rPh sb="41" eb="42">
      <t>カ</t>
    </rPh>
    <phoneticPr fontId="3"/>
  </si>
  <si>
    <t>設計者支援＜プルダウンメニュー採用による入力簡易化＞</t>
    <rPh sb="0" eb="2">
      <t>セッケイ</t>
    </rPh>
    <rPh sb="2" eb="3">
      <t>シャ</t>
    </rPh>
    <rPh sb="3" eb="5">
      <t>シエン</t>
    </rPh>
    <rPh sb="15" eb="17">
      <t>サイヨウ</t>
    </rPh>
    <rPh sb="20" eb="22">
      <t>ニュウリョク</t>
    </rPh>
    <rPh sb="22" eb="25">
      <t>カンイカ</t>
    </rPh>
    <phoneticPr fontId="3"/>
  </si>
  <si>
    <r>
      <t>等級(</t>
    </r>
    <r>
      <rPr>
        <sz val="9"/>
        <rFont val="ＭＳ Ｐゴシック"/>
        <family val="3"/>
        <charset val="128"/>
      </rPr>
      <t>外壁開口部)</t>
    </r>
    <rPh sb="0" eb="2">
      <t>トウキュウ</t>
    </rPh>
    <rPh sb="3" eb="5">
      <t>ガイヘキ</t>
    </rPh>
    <rPh sb="5" eb="8">
      <t>カイコウブ</t>
    </rPh>
    <phoneticPr fontId="3"/>
  </si>
  <si>
    <t>内面、たわみ､</t>
    <rPh sb="0" eb="2">
      <t>ナイメン</t>
    </rPh>
    <phoneticPr fontId="3"/>
  </si>
  <si>
    <t>）</t>
    <phoneticPr fontId="3"/>
  </si>
  <si>
    <t>■</t>
  </si>
  <si>
    <t>平面図</t>
    <rPh sb="0" eb="3">
      <t>ヘイメンズ</t>
    </rPh>
    <phoneticPr fontId="3"/>
  </si>
  <si>
    <t>品質</t>
    <rPh sb="0" eb="2">
      <t>ヒンシツ</t>
    </rPh>
    <phoneticPr fontId="3"/>
  </si>
  <si>
    <t>伏図</t>
    <rPh sb="0" eb="2">
      <t>フセズ</t>
    </rPh>
    <phoneticPr fontId="3"/>
  </si>
  <si>
    <t>耐風等級</t>
    <rPh sb="0" eb="2">
      <t>タイフウ</t>
    </rPh>
    <rPh sb="2" eb="4">
      <t>トウキュウ</t>
    </rPh>
    <phoneticPr fontId="3"/>
  </si>
  <si>
    <t>・</t>
    <phoneticPr fontId="3"/>
  </si>
  <si>
    <t>埋込み長さ</t>
    <rPh sb="0" eb="1">
      <t>ウ</t>
    </rPh>
    <rPh sb="1" eb="2">
      <t>コ</t>
    </rPh>
    <rPh sb="3" eb="4">
      <t>ナガ</t>
    </rPh>
    <phoneticPr fontId="3"/>
  </si>
  <si>
    <t>基礎詳細</t>
    <rPh sb="0" eb="2">
      <t>キソ</t>
    </rPh>
    <rPh sb="2" eb="4">
      <t>ショウサイ</t>
    </rPh>
    <phoneticPr fontId="3"/>
  </si>
  <si>
    <t>・</t>
    <phoneticPr fontId="3"/>
  </si>
  <si>
    <t>位置</t>
    <rPh sb="0" eb="2">
      <t>イチ</t>
    </rPh>
    <phoneticPr fontId="3"/>
  </si>
  <si>
    <t>耐積雪</t>
    <rPh sb="0" eb="1">
      <t>タイ</t>
    </rPh>
    <rPh sb="1" eb="3">
      <t>セキセツ</t>
    </rPh>
    <phoneticPr fontId="3"/>
  </si>
  <si>
    <t>間隔</t>
    <rPh sb="0" eb="2">
      <t>カンカク</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</si>
  <si>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</si>
  <si>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</si>
  <si>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</si>
  <si>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寸法</t>
    <rPh sb="0" eb="2">
      <t>スンポウ</t>
    </rPh>
    <phoneticPr fontId="3"/>
  </si>
  <si>
    <t>仕上表</t>
  </si>
  <si>
    <t>木摺耐力壁</t>
    <rPh sb="0" eb="1">
      <t>キ</t>
    </rPh>
    <rPh sb="1" eb="2">
      <t>ズ</t>
    </rPh>
    <rPh sb="2" eb="4">
      <t>タイリョク</t>
    </rPh>
    <rPh sb="4" eb="5">
      <t>カベ</t>
    </rPh>
    <phoneticPr fontId="3"/>
  </si>
  <si>
    <t>壁量計算</t>
    <rPh sb="0" eb="1">
      <t>カベ</t>
    </rPh>
    <rPh sb="1" eb="2">
      <t>リョウ</t>
    </rPh>
    <rPh sb="2" eb="4">
      <t>ケイサン</t>
    </rPh>
    <phoneticPr fontId="3"/>
  </si>
  <si>
    <t>面材耐力壁</t>
    <rPh sb="0" eb="2">
      <t>メンザイ</t>
    </rPh>
    <rPh sb="2" eb="4">
      <t>タイリョク</t>
    </rPh>
    <rPh sb="4" eb="5">
      <t>カベ</t>
    </rPh>
    <phoneticPr fontId="3"/>
  </si>
  <si>
    <t>材厚さ</t>
    <rPh sb="0" eb="1">
      <t>ザイ</t>
    </rPh>
    <rPh sb="1" eb="2">
      <t>アツ</t>
    </rPh>
    <phoneticPr fontId="3"/>
  </si>
  <si>
    <t>倍率</t>
    <rPh sb="0" eb="2">
      <t>バイリツ</t>
    </rPh>
    <phoneticPr fontId="3"/>
  </si>
  <si>
    <t>くぎ種類</t>
    <rPh sb="2" eb="4">
      <t>シュルイ</t>
    </rPh>
    <phoneticPr fontId="3"/>
  </si>
  <si>
    <t>くぎ間隔</t>
    <rPh sb="2" eb="4">
      <t>カンカク</t>
    </rPh>
    <phoneticPr fontId="3"/>
  </si>
  <si>
    <t>mm）</t>
  </si>
  <si>
    <t>基準法上の</t>
    <rPh sb="0" eb="3">
      <t>キジュンホウ</t>
    </rPh>
    <rPh sb="3" eb="4">
      <t>ジョウ</t>
    </rPh>
    <phoneticPr fontId="3"/>
  </si>
  <si>
    <t>Ｘ軸１階</t>
    <rPh sb="1" eb="2">
      <t>ジク</t>
    </rPh>
    <rPh sb="3" eb="4">
      <t>カイ</t>
    </rPh>
    <phoneticPr fontId="3"/>
  </si>
  <si>
    <t>２階</t>
    <rPh sb="1" eb="2">
      <t>カイ</t>
    </rPh>
    <phoneticPr fontId="3"/>
  </si>
  <si>
    <t>存在壁量</t>
    <rPh sb="0" eb="2">
      <t>ソンザイ</t>
    </rPh>
    <rPh sb="2" eb="3">
      <t>カベ</t>
    </rPh>
    <rPh sb="3" eb="4">
      <t>リョウ</t>
    </rPh>
    <phoneticPr fontId="3"/>
  </si>
  <si>
    <t>Ｙ軸１階</t>
    <rPh sb="1" eb="2">
      <t>ジク</t>
    </rPh>
    <rPh sb="3" eb="4">
      <t>カイ</t>
    </rPh>
    <phoneticPr fontId="3"/>
  </si>
  <si>
    <t>必要壁量</t>
    <rPh sb="0" eb="2">
      <t>ヒツヨウ</t>
    </rPh>
    <rPh sb="2" eb="3">
      <t>カベ</t>
    </rPh>
    <rPh sb="3" eb="4">
      <t>リョウ</t>
    </rPh>
    <phoneticPr fontId="3"/>
  </si>
  <si>
    <t>準耐力壁</t>
    <rPh sb="0" eb="1">
      <t>ジュン</t>
    </rPh>
    <rPh sb="1" eb="3">
      <t>タイリョク</t>
    </rPh>
    <rPh sb="3" eb="4">
      <t>カベ</t>
    </rPh>
    <phoneticPr fontId="3"/>
  </si>
  <si>
    <t>階高</t>
    <rPh sb="0" eb="1">
      <t>カイ</t>
    </rPh>
    <rPh sb="1" eb="2">
      <t>タカ</t>
    </rPh>
    <phoneticPr fontId="3"/>
  </si>
  <si>
    <t>・</t>
    <phoneticPr fontId="3"/>
  </si>
  <si>
    <t>１階</t>
    <rPh sb="1" eb="2">
      <t>カイ</t>
    </rPh>
    <phoneticPr fontId="3"/>
  </si>
  <si>
    <t>仕上表</t>
    <rPh sb="0" eb="2">
      <t>シア</t>
    </rPh>
    <rPh sb="2" eb="3">
      <t>ヒョウ</t>
    </rPh>
    <phoneticPr fontId="3"/>
  </si>
  <si>
    <t>等</t>
    <rPh sb="0" eb="1">
      <t>ナド</t>
    </rPh>
    <phoneticPr fontId="3"/>
  </si>
  <si>
    <t>天井高</t>
    <rPh sb="0" eb="2">
      <t>テンジョウ</t>
    </rPh>
    <rPh sb="2" eb="3">
      <t>タカ</t>
    </rPh>
    <phoneticPr fontId="3"/>
  </si>
  <si>
    <t>・</t>
    <phoneticPr fontId="3"/>
  </si>
  <si>
    <t>矩計図</t>
    <rPh sb="0" eb="2">
      <t>カナバカリ</t>
    </rPh>
    <rPh sb="2" eb="3">
      <t>ズ</t>
    </rPh>
    <phoneticPr fontId="3"/>
  </si>
  <si>
    <t>横架材間距離</t>
    <rPh sb="0" eb="3">
      <t>オウカザイ</t>
    </rPh>
    <rPh sb="3" eb="4">
      <t>アイダ</t>
    </rPh>
    <rPh sb="4" eb="6">
      <t>キョリ</t>
    </rPh>
    <phoneticPr fontId="3"/>
  </si>
  <si>
    <t>開口高さ</t>
    <rPh sb="0" eb="2">
      <t>カイコウ</t>
    </rPh>
    <rPh sb="2" eb="3">
      <t>タカ</t>
    </rPh>
    <phoneticPr fontId="3"/>
  </si>
  <si>
    <t>掃出窓</t>
    <rPh sb="0" eb="2">
      <t>ハキダ</t>
    </rPh>
    <rPh sb="2" eb="3">
      <t>マド</t>
    </rPh>
    <phoneticPr fontId="3"/>
  </si>
  <si>
    <t>腰大</t>
    <rPh sb="0" eb="1">
      <t>コシ</t>
    </rPh>
    <rPh sb="1" eb="2">
      <t>ダイ</t>
    </rPh>
    <phoneticPr fontId="3"/>
  </si>
  <si>
    <t>腰中</t>
    <rPh sb="0" eb="1">
      <t>コシ</t>
    </rPh>
    <rPh sb="1" eb="2">
      <t>チュウ</t>
    </rPh>
    <phoneticPr fontId="3"/>
  </si>
  <si>
    <t>腰小</t>
    <rPh sb="0" eb="1">
      <t>コシ</t>
    </rPh>
    <rPh sb="1" eb="2">
      <t>ショウ</t>
    </rPh>
    <phoneticPr fontId="3"/>
  </si>
  <si>
    <t>木摺準耐力壁</t>
    <rPh sb="0" eb="1">
      <t>キ</t>
    </rPh>
    <rPh sb="1" eb="2">
      <t>ズ</t>
    </rPh>
    <rPh sb="2" eb="3">
      <t>ジュン</t>
    </rPh>
    <rPh sb="3" eb="5">
      <t>タイリョク</t>
    </rPh>
    <rPh sb="5" eb="6">
      <t>カベ</t>
    </rPh>
    <phoneticPr fontId="3"/>
  </si>
  <si>
    <t>面材準耐力壁</t>
    <rPh sb="0" eb="2">
      <t>メンザイ</t>
    </rPh>
    <rPh sb="2" eb="3">
      <t>ジュン</t>
    </rPh>
    <rPh sb="3" eb="5">
      <t>タイリョク</t>
    </rPh>
    <rPh sb="5" eb="6">
      <t>カベ</t>
    </rPh>
    <phoneticPr fontId="3"/>
  </si>
  <si>
    <t>性能表示上の</t>
    <rPh sb="0" eb="2">
      <t>セイノウ</t>
    </rPh>
    <rPh sb="2" eb="4">
      <t>ヒョウジ</t>
    </rPh>
    <rPh sb="4" eb="5">
      <t>ジョウ</t>
    </rPh>
    <phoneticPr fontId="3"/>
  </si>
  <si>
    <t>耐震等級の</t>
    <rPh sb="0" eb="2">
      <t>タイシン</t>
    </rPh>
    <rPh sb="2" eb="4">
      <t>トウキュウ</t>
    </rPh>
    <phoneticPr fontId="3"/>
  </si>
  <si>
    <t>耐風等級の</t>
    <rPh sb="0" eb="2">
      <t>タイフウ</t>
    </rPh>
    <rPh sb="2" eb="4">
      <t>トウキュウ</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</si>
  <si>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</si>
  <si>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</si>
  <si>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</si>
  <si>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取合梁背</t>
    <rPh sb="0" eb="1">
      <t>ト</t>
    </rPh>
    <rPh sb="1" eb="2">
      <t>ア</t>
    </rPh>
    <rPh sb="2" eb="3">
      <t>ハリ</t>
    </rPh>
    <rPh sb="3" eb="4">
      <t>セ</t>
    </rPh>
    <phoneticPr fontId="3"/>
  </si>
  <si>
    <t>火打ち構面の位置</t>
    <rPh sb="0" eb="1">
      <t>ヒ</t>
    </rPh>
    <rPh sb="1" eb="2">
      <t>ウ</t>
    </rPh>
    <rPh sb="3" eb="4">
      <t>コウ</t>
    </rPh>
    <rPh sb="4" eb="5">
      <t>メン</t>
    </rPh>
    <rPh sb="6" eb="8">
      <t>イチ</t>
    </rPh>
    <phoneticPr fontId="3"/>
  </si>
  <si>
    <t>２階床面</t>
    <rPh sb="1" eb="2">
      <t>カイ</t>
    </rPh>
    <rPh sb="2" eb="3">
      <t>ユカ</t>
    </rPh>
    <rPh sb="3" eb="4">
      <t>メン</t>
    </rPh>
    <phoneticPr fontId="3"/>
  </si>
  <si>
    <t>方位の確認</t>
    <rPh sb="0" eb="2">
      <t>ホウイ</t>
    </rPh>
    <rPh sb="3" eb="5">
      <t>カクニン</t>
    </rPh>
    <phoneticPr fontId="3"/>
  </si>
  <si>
    <t>居室の内装材</t>
    <rPh sb="0" eb="2">
      <t>キョシツ</t>
    </rPh>
    <rPh sb="3" eb="5">
      <t>ナイソウ</t>
    </rPh>
    <rPh sb="5" eb="6">
      <t>ザイ</t>
    </rPh>
    <phoneticPr fontId="3"/>
  </si>
  <si>
    <t>製材等の有無</t>
    <rPh sb="0" eb="2">
      <t>セイザイ</t>
    </rPh>
    <rPh sb="2" eb="3">
      <t>ナド</t>
    </rPh>
    <rPh sb="4" eb="6">
      <t>ウム</t>
    </rPh>
    <phoneticPr fontId="3"/>
  </si>
  <si>
    <t>A1</t>
    <phoneticPr fontId="3"/>
  </si>
  <si>
    <t>A2</t>
    <phoneticPr fontId="3"/>
  </si>
  <si>
    <t>B</t>
    <phoneticPr fontId="3"/>
  </si>
  <si>
    <t>C</t>
    <phoneticPr fontId="3"/>
  </si>
  <si>
    <t>その他建材の有無</t>
    <rPh sb="2" eb="3">
      <t>タ</t>
    </rPh>
    <rPh sb="3" eb="5">
      <t>ケンザイ</t>
    </rPh>
    <rPh sb="6" eb="8">
      <t>ウム</t>
    </rPh>
    <phoneticPr fontId="3"/>
  </si>
  <si>
    <t>材料の性能区分</t>
    <rPh sb="0" eb="2">
      <t>ザイリョウ</t>
    </rPh>
    <rPh sb="3" eb="5">
      <t>セイノウ</t>
    </rPh>
    <rPh sb="5" eb="7">
      <t>クブン</t>
    </rPh>
    <phoneticPr fontId="3"/>
  </si>
  <si>
    <t>材料の使用範囲</t>
    <rPh sb="0" eb="2">
      <t>ザイリョウ</t>
    </rPh>
    <rPh sb="3" eb="5">
      <t>シヨウ</t>
    </rPh>
    <rPh sb="5" eb="7">
      <t>ハンイ</t>
    </rPh>
    <phoneticPr fontId="3"/>
  </si>
  <si>
    <t>機械換気設備の位置</t>
    <rPh sb="0" eb="2">
      <t>キカイ</t>
    </rPh>
    <rPh sb="2" eb="4">
      <t>カンキ</t>
    </rPh>
    <rPh sb="4" eb="6">
      <t>セツビ</t>
    </rPh>
    <rPh sb="7" eb="9">
      <t>イチ</t>
    </rPh>
    <phoneticPr fontId="3"/>
  </si>
  <si>
    <t>端末換気口の仕様、位置</t>
    <rPh sb="0" eb="2">
      <t>タンマツ</t>
    </rPh>
    <rPh sb="2" eb="4">
      <t>カンキ</t>
    </rPh>
    <rPh sb="4" eb="5">
      <t>グチ</t>
    </rPh>
    <rPh sb="6" eb="8">
      <t>シヨウ</t>
    </rPh>
    <rPh sb="9" eb="11">
      <t>イチ</t>
    </rPh>
    <phoneticPr fontId="3"/>
  </si>
  <si>
    <t>主ﾀﾞｸﾄ長さ、位置、曲がり、分岐</t>
    <rPh sb="0" eb="1">
      <t>シュ</t>
    </rPh>
    <rPh sb="4" eb="6">
      <t>ナガサ</t>
    </rPh>
    <rPh sb="8" eb="10">
      <t>イチ</t>
    </rPh>
    <rPh sb="11" eb="12">
      <t>マ</t>
    </rPh>
    <rPh sb="15" eb="17">
      <t>ブンキ</t>
    </rPh>
    <phoneticPr fontId="3"/>
  </si>
  <si>
    <t>㎝）</t>
    <phoneticPr fontId="3"/>
  </si>
  <si>
    <t>Ⅳ地域</t>
  </si>
  <si>
    <t>　　　　　３階</t>
    <rPh sb="6" eb="7">
      <t>カイ</t>
    </rPh>
    <phoneticPr fontId="3"/>
  </si>
  <si>
    <t>枝ﾀﾞｸﾄ長さ、位置、曲がり、分岐</t>
    <rPh sb="0" eb="1">
      <t>エダ</t>
    </rPh>
    <rPh sb="4" eb="6">
      <t>ナガサ</t>
    </rPh>
    <rPh sb="7" eb="9">
      <t>イチ</t>
    </rPh>
    <rPh sb="11" eb="12">
      <t>マ</t>
    </rPh>
    <rPh sb="15" eb="17">
      <t>ブンキ</t>
    </rPh>
    <phoneticPr fontId="3"/>
  </si>
  <si>
    <t>給排気口の位置、数量</t>
    <rPh sb="0" eb="1">
      <t>キュウ</t>
    </rPh>
    <rPh sb="1" eb="3">
      <t>ハイキ</t>
    </rPh>
    <rPh sb="3" eb="4">
      <t>グチ</t>
    </rPh>
    <rPh sb="5" eb="7">
      <t>イチ</t>
    </rPh>
    <rPh sb="8" eb="10">
      <t>スウリョウ</t>
    </rPh>
    <phoneticPr fontId="3"/>
  </si>
  <si>
    <t>通気のための措置</t>
    <rPh sb="0" eb="2">
      <t>ツウキ</t>
    </rPh>
    <rPh sb="6" eb="8">
      <t>ソチ</t>
    </rPh>
    <phoneticPr fontId="3"/>
  </si>
  <si>
    <t>浴室の換気措置</t>
    <rPh sb="0" eb="2">
      <t>ヨクシツ</t>
    </rPh>
    <rPh sb="3" eb="5">
      <t>カンキ</t>
    </rPh>
    <rPh sb="5" eb="7">
      <t>ソチ</t>
    </rPh>
    <phoneticPr fontId="3"/>
  </si>
  <si>
    <t>便所の換気措置</t>
    <rPh sb="0" eb="2">
      <t>ベンジョ</t>
    </rPh>
    <rPh sb="3" eb="5">
      <t>カンキ</t>
    </rPh>
    <rPh sb="5" eb="7">
      <t>ソチ</t>
    </rPh>
    <phoneticPr fontId="3"/>
  </si>
  <si>
    <t>単純</t>
    <rPh sb="0" eb="2">
      <t>タンジュン</t>
    </rPh>
    <phoneticPr fontId="3"/>
  </si>
  <si>
    <t>対象床面積の確認</t>
    <rPh sb="0" eb="2">
      <t>タイショウ</t>
    </rPh>
    <rPh sb="2" eb="5">
      <t>ユカメンセキ</t>
    </rPh>
    <rPh sb="6" eb="8">
      <t>カクニン</t>
    </rPh>
    <phoneticPr fontId="3"/>
  </si>
  <si>
    <t>開口率</t>
    <rPh sb="0" eb="2">
      <t>カイコウ</t>
    </rPh>
    <rPh sb="2" eb="3">
      <t>リツ</t>
    </rPh>
    <phoneticPr fontId="3"/>
  </si>
  <si>
    <t>対象窓の確認</t>
    <rPh sb="0" eb="2">
      <t>タイショウ</t>
    </rPh>
    <rPh sb="2" eb="3">
      <t>マド</t>
    </rPh>
    <rPh sb="4" eb="6">
      <t>カクニン</t>
    </rPh>
    <phoneticPr fontId="3"/>
  </si>
  <si>
    <t>方位別</t>
    <rPh sb="0" eb="2">
      <t>ホウイ</t>
    </rPh>
    <rPh sb="2" eb="3">
      <t>ベツ</t>
    </rPh>
    <phoneticPr fontId="3"/>
  </si>
  <si>
    <t>開口比</t>
    <rPh sb="0" eb="2">
      <t>カイコウ</t>
    </rPh>
    <rPh sb="2" eb="3">
      <t>ヒ</t>
    </rPh>
    <phoneticPr fontId="3"/>
  </si>
  <si>
    <t>開口部の形状等</t>
    <rPh sb="0" eb="3">
      <t>カイコウブ</t>
    </rPh>
    <rPh sb="4" eb="6">
      <t>ケイジョウ</t>
    </rPh>
    <rPh sb="6" eb="7">
      <t>ナド</t>
    </rPh>
    <phoneticPr fontId="3"/>
  </si>
  <si>
    <t>開口部の大きさ</t>
    <rPh sb="0" eb="3">
      <t>カイコウブ</t>
    </rPh>
    <rPh sb="4" eb="5">
      <t>オオ</t>
    </rPh>
    <phoneticPr fontId="3"/>
  </si>
  <si>
    <t>部屋の配置等</t>
    <rPh sb="0" eb="2">
      <t>ヘヤ</t>
    </rPh>
    <rPh sb="3" eb="5">
      <t>ハイチ</t>
    </rPh>
    <rPh sb="5" eb="6">
      <t>ナド</t>
    </rPh>
    <phoneticPr fontId="3"/>
  </si>
  <si>
    <t>ﾎｰﾑｴﾚﾍﾞｰﾀｰの有無、出入口幅</t>
    <rPh sb="10" eb="12">
      <t>ウム</t>
    </rPh>
    <rPh sb="14" eb="16">
      <t>デイリ</t>
    </rPh>
    <rPh sb="16" eb="17">
      <t>グチ</t>
    </rPh>
    <rPh sb="17" eb="18">
      <t>ハバ</t>
    </rPh>
    <phoneticPr fontId="3"/>
  </si>
  <si>
    <t>玄関上がり框</t>
    <rPh sb="0" eb="2">
      <t>ゲンカン</t>
    </rPh>
    <rPh sb="2" eb="3">
      <t>ア</t>
    </rPh>
    <rPh sb="5" eb="6">
      <t>カマチ</t>
    </rPh>
    <phoneticPr fontId="3"/>
  </si>
  <si>
    <t>ﾊﾞﾙｺﾆｰの段差</t>
    <rPh sb="6" eb="8">
      <t>ダンサ</t>
    </rPh>
    <phoneticPr fontId="3"/>
  </si>
  <si>
    <t>畳ｺｰﾅｰの高さ</t>
    <rPh sb="0" eb="1">
      <t>タタミ</t>
    </rPh>
    <rPh sb="6" eb="7">
      <t>タカ</t>
    </rPh>
    <phoneticPr fontId="3"/>
  </si>
  <si>
    <t>畳ｺｰﾅｰの幅、奥行き</t>
    <rPh sb="0" eb="1">
      <t>タタミ</t>
    </rPh>
    <rPh sb="6" eb="7">
      <t>ハバ</t>
    </rPh>
    <rPh sb="8" eb="10">
      <t>オクユ</t>
    </rPh>
    <phoneticPr fontId="3"/>
  </si>
  <si>
    <t>畳ｺｰﾅｰの面積</t>
    <rPh sb="0" eb="1">
      <t>タタミ</t>
    </rPh>
    <rPh sb="6" eb="8">
      <t>メンセキ</t>
    </rPh>
    <phoneticPr fontId="3"/>
  </si>
  <si>
    <t>その他の段差</t>
    <rPh sb="2" eb="3">
      <t>タ</t>
    </rPh>
    <rPh sb="4" eb="6">
      <t>ダンサ</t>
    </rPh>
    <phoneticPr fontId="3"/>
  </si>
  <si>
    <t>けあげ、踏面の寸法</t>
    <rPh sb="4" eb="6">
      <t>フミヅラ</t>
    </rPh>
    <rPh sb="7" eb="9">
      <t>スンポウ</t>
    </rPh>
    <phoneticPr fontId="3"/>
  </si>
  <si>
    <t>蹴込み寸法</t>
    <rPh sb="0" eb="1">
      <t>スク</t>
    </rPh>
    <rPh sb="1" eb="2">
      <t>コ</t>
    </rPh>
    <rPh sb="3" eb="5">
      <t>スンポウ</t>
    </rPh>
    <phoneticPr fontId="3"/>
  </si>
  <si>
    <t>蹴込み板</t>
    <rPh sb="0" eb="1">
      <t>スク</t>
    </rPh>
    <rPh sb="1" eb="2">
      <t>コ</t>
    </rPh>
    <rPh sb="3" eb="4">
      <t>イタ</t>
    </rPh>
    <phoneticPr fontId="3"/>
  </si>
  <si>
    <t>階段の形式、回り階段等の構成</t>
    <rPh sb="0" eb="2">
      <t>カイダン</t>
    </rPh>
    <rPh sb="3" eb="5">
      <t>ケイシキ</t>
    </rPh>
    <rPh sb="6" eb="7">
      <t>マワ</t>
    </rPh>
    <rPh sb="8" eb="10">
      <t>カイダン</t>
    </rPh>
    <rPh sb="10" eb="11">
      <t>ナド</t>
    </rPh>
    <rPh sb="12" eb="14">
      <t>コウセイ</t>
    </rPh>
    <phoneticPr fontId="3"/>
  </si>
  <si>
    <t>段の食い込み、突出</t>
    <rPh sb="0" eb="1">
      <t>ダン</t>
    </rPh>
    <rPh sb="2" eb="3">
      <t>ク</t>
    </rPh>
    <rPh sb="4" eb="5">
      <t>コ</t>
    </rPh>
    <rPh sb="7" eb="9">
      <t>トッシュツ</t>
    </rPh>
    <phoneticPr fontId="3"/>
  </si>
  <si>
    <t>階段、便所の手すり設置</t>
    <rPh sb="0" eb="2">
      <t>カイダン</t>
    </rPh>
    <rPh sb="3" eb="5">
      <t>ベンジョ</t>
    </rPh>
    <rPh sb="6" eb="7">
      <t>テ</t>
    </rPh>
    <rPh sb="9" eb="11">
      <t>セッチ</t>
    </rPh>
    <phoneticPr fontId="3"/>
  </si>
  <si>
    <t>浴室の手すり設置</t>
    <rPh sb="0" eb="2">
      <t>ヨクシツ</t>
    </rPh>
    <rPh sb="3" eb="4">
      <t>テ</t>
    </rPh>
    <rPh sb="6" eb="8">
      <t>セッチ</t>
    </rPh>
    <phoneticPr fontId="3"/>
  </si>
  <si>
    <t>玄関の手すり設置又は準備</t>
    <rPh sb="0" eb="2">
      <t>ゲンカン</t>
    </rPh>
    <rPh sb="3" eb="4">
      <t>テ</t>
    </rPh>
    <rPh sb="6" eb="8">
      <t>セッチ</t>
    </rPh>
    <rPh sb="8" eb="9">
      <t>マタ</t>
    </rPh>
    <rPh sb="10" eb="12">
      <t>ジュンビ</t>
    </rPh>
    <phoneticPr fontId="3"/>
  </si>
  <si>
    <t>脱衣室の手すり設置又は準備</t>
    <rPh sb="0" eb="3">
      <t>ダツイシツ</t>
    </rPh>
    <rPh sb="4" eb="5">
      <t>テ</t>
    </rPh>
    <rPh sb="7" eb="9">
      <t>セッチ</t>
    </rPh>
    <rPh sb="9" eb="10">
      <t>マタ</t>
    </rPh>
    <rPh sb="11" eb="13">
      <t>ジュンビ</t>
    </rPh>
    <phoneticPr fontId="3"/>
  </si>
  <si>
    <t>転落防止手すり</t>
    <rPh sb="0" eb="2">
      <t>テンラク</t>
    </rPh>
    <rPh sb="2" eb="4">
      <t>ボウシ</t>
    </rPh>
    <rPh sb="4" eb="5">
      <t>テ</t>
    </rPh>
    <phoneticPr fontId="3"/>
  </si>
  <si>
    <t>ﾊﾞﾙｺﾆｰ</t>
    <phoneticPr fontId="3"/>
  </si>
  <si>
    <t>柱等の個所の幅員</t>
    <rPh sb="0" eb="1">
      <t>ハシラ</t>
    </rPh>
    <rPh sb="1" eb="2">
      <t>ナド</t>
    </rPh>
    <rPh sb="3" eb="5">
      <t>カショ</t>
    </rPh>
    <rPh sb="6" eb="8">
      <t>フクイン</t>
    </rPh>
    <phoneticPr fontId="3"/>
  </si>
  <si>
    <t>免震性能</t>
    <rPh sb="0" eb="1">
      <t>メン</t>
    </rPh>
    <rPh sb="1" eb="2">
      <t>シン</t>
    </rPh>
    <rPh sb="2" eb="4">
      <t>セイノウ</t>
    </rPh>
    <phoneticPr fontId="3"/>
  </si>
  <si>
    <t>A1</t>
    <phoneticPr fontId="3"/>
  </si>
  <si>
    <t>A2</t>
    <phoneticPr fontId="3"/>
  </si>
  <si>
    <t>B</t>
    <phoneticPr fontId="3"/>
  </si>
  <si>
    <t>C</t>
    <phoneticPr fontId="3"/>
  </si>
  <si>
    <t>耐火等級</t>
  </si>
  <si>
    <t>(延焼の</t>
  </si>
  <si>
    <t>恐れ開口</t>
  </si>
  <si>
    <t>（耐火性能が</t>
  </si>
  <si>
    <t>最も低いもの）</t>
  </si>
  <si>
    <t>（第３面）</t>
    <rPh sb="1" eb="2">
      <t>ダイ</t>
    </rPh>
    <rPh sb="3" eb="4">
      <t>メン</t>
    </rPh>
    <phoneticPr fontId="3"/>
  </si>
  <si>
    <t>火災時の安全に関すること</t>
    <rPh sb="0" eb="2">
      <t>カサイ</t>
    </rPh>
    <rPh sb="2" eb="3">
      <t>ジ</t>
    </rPh>
    <rPh sb="4" eb="6">
      <t>アンゼン</t>
    </rPh>
    <rPh sb="7" eb="8">
      <t>カン</t>
    </rPh>
    <phoneticPr fontId="3"/>
  </si>
  <si>
    <t>感知警報</t>
    <rPh sb="0" eb="2">
      <t>カンチ</t>
    </rPh>
    <rPh sb="2" eb="4">
      <t>ケイホウ</t>
    </rPh>
    <phoneticPr fontId="3"/>
  </si>
  <si>
    <t>感知部分の</t>
    <rPh sb="0" eb="2">
      <t>カンチ</t>
    </rPh>
    <rPh sb="2" eb="4">
      <t>ブブン</t>
    </rPh>
    <phoneticPr fontId="3"/>
  </si>
  <si>
    <t>自火報又は同等品</t>
    <rPh sb="0" eb="3">
      <t>ジカホウ</t>
    </rPh>
    <rPh sb="3" eb="4">
      <t>マタ</t>
    </rPh>
    <rPh sb="5" eb="8">
      <t>ドウトウヒン</t>
    </rPh>
    <phoneticPr fontId="3"/>
  </si>
  <si>
    <t>住警器又は同等品</t>
    <rPh sb="0" eb="1">
      <t>ジュウ</t>
    </rPh>
    <rPh sb="1" eb="2">
      <t>イマシ</t>
    </rPh>
    <rPh sb="2" eb="3">
      <t>ウツワ</t>
    </rPh>
    <rPh sb="3" eb="4">
      <t>マタ</t>
    </rPh>
    <rPh sb="5" eb="8">
      <t>ドウトウヒン</t>
    </rPh>
    <phoneticPr fontId="3"/>
  </si>
  <si>
    <t>装置設置</t>
    <rPh sb="0" eb="2">
      <t>ソウチ</t>
    </rPh>
    <rPh sb="2" eb="4">
      <t>セッチ</t>
    </rPh>
    <phoneticPr fontId="3"/>
  </si>
  <si>
    <t>装置</t>
    <rPh sb="0" eb="2">
      <t>ソウチ</t>
    </rPh>
    <phoneticPr fontId="3"/>
  </si>
  <si>
    <t>設置場所等</t>
    <rPh sb="0" eb="2">
      <t>セッチ</t>
    </rPh>
    <rPh sb="2" eb="4">
      <t>バショ</t>
    </rPh>
    <rPh sb="4" eb="5">
      <t>ナド</t>
    </rPh>
    <phoneticPr fontId="3"/>
  </si>
  <si>
    <t>設置場所</t>
    <rPh sb="0" eb="2">
      <t>セッチ</t>
    </rPh>
    <rPh sb="2" eb="4">
      <t>バショ</t>
    </rPh>
    <phoneticPr fontId="3"/>
  </si>
  <si>
    <t>自火報図</t>
    <rPh sb="0" eb="3">
      <t>ジカホウ</t>
    </rPh>
    <rPh sb="3" eb="4">
      <t>ズ</t>
    </rPh>
    <phoneticPr fontId="3"/>
  </si>
  <si>
    <t>(自住戸</t>
    <rPh sb="1" eb="2">
      <t>ジ</t>
    </rPh>
    <rPh sb="2" eb="4">
      <t>ジュウコ</t>
    </rPh>
    <phoneticPr fontId="3"/>
  </si>
  <si>
    <t>全ての居室</t>
    <rPh sb="0" eb="1">
      <t>スベ</t>
    </rPh>
    <rPh sb="3" eb="5">
      <t>キョシツ</t>
    </rPh>
    <phoneticPr fontId="3"/>
  </si>
  <si>
    <t>種別</t>
    <rPh sb="0" eb="2">
      <t>シュベツ</t>
    </rPh>
    <phoneticPr fontId="3"/>
  </si>
  <si>
    <t>系統図</t>
    <rPh sb="0" eb="2">
      <t>ケイトウ</t>
    </rPh>
    <rPh sb="2" eb="3">
      <t>ズ</t>
    </rPh>
    <phoneticPr fontId="3"/>
  </si>
  <si>
    <t>火災時)</t>
    <rPh sb="0" eb="2">
      <t>カサイ</t>
    </rPh>
    <rPh sb="2" eb="3">
      <t>ジ</t>
    </rPh>
    <phoneticPr fontId="3"/>
  </si>
  <si>
    <t>番号</t>
    <rPh sb="0" eb="2">
      <t>バンゴウ</t>
    </rPh>
    <phoneticPr fontId="3"/>
  </si>
  <si>
    <t>作動</t>
    <rPh sb="0" eb="2">
      <t>サドウ</t>
    </rPh>
    <phoneticPr fontId="3"/>
  </si>
  <si>
    <t>種）</t>
    <rPh sb="0" eb="1">
      <t>シュ</t>
    </rPh>
    <phoneticPr fontId="3"/>
  </si>
  <si>
    <t>不作動</t>
    <rPh sb="0" eb="1">
      <t>フ</t>
    </rPh>
    <rPh sb="1" eb="3">
      <t>サドウ</t>
    </rPh>
    <phoneticPr fontId="3"/>
  </si>
  <si>
    <t>階段</t>
    <rPh sb="0" eb="2">
      <t>カイダン</t>
    </rPh>
    <phoneticPr fontId="3"/>
  </si>
  <si>
    <t>廊下</t>
    <rPh sb="0" eb="2">
      <t>ロウカ</t>
    </rPh>
    <phoneticPr fontId="3"/>
  </si>
  <si>
    <t>台所等</t>
    <rPh sb="0" eb="2">
      <t>ダイドコロ</t>
    </rPh>
    <rPh sb="2" eb="3">
      <t>ナド</t>
    </rPh>
    <phoneticPr fontId="3"/>
  </si>
  <si>
    <t>警報部分の</t>
    <rPh sb="0" eb="2">
      <t>ケイホウ</t>
    </rPh>
    <rPh sb="2" eb="4">
      <t>ブブン</t>
    </rPh>
    <phoneticPr fontId="3"/>
  </si>
  <si>
    <t>性能</t>
    <rPh sb="0" eb="2">
      <t>セイノウ</t>
    </rPh>
    <phoneticPr fontId="3"/>
  </si>
  <si>
    <t>検定番号等</t>
    <rPh sb="0" eb="2">
      <t>ケンテイ</t>
    </rPh>
    <rPh sb="2" eb="4">
      <t>バンゴウ</t>
    </rPh>
    <rPh sb="4" eb="5">
      <t>ナド</t>
    </rPh>
    <phoneticPr fontId="3"/>
  </si>
  <si>
    <t>脱出対策</t>
    <rPh sb="0" eb="2">
      <t>ダッシュツ</t>
    </rPh>
    <rPh sb="2" eb="4">
      <t>タイサク</t>
    </rPh>
    <phoneticPr fontId="3"/>
  </si>
  <si>
    <t>バルコニー及</t>
    <rPh sb="5" eb="6">
      <t>オヨ</t>
    </rPh>
    <phoneticPr fontId="3"/>
  </si>
  <si>
    <t>仕様書</t>
    <rPh sb="0" eb="3">
      <t>シヨウショ</t>
    </rPh>
    <phoneticPr fontId="3"/>
  </si>
  <si>
    <t>び避難器具</t>
    <rPh sb="1" eb="3">
      <t>ヒナン</t>
    </rPh>
    <rPh sb="3" eb="5">
      <t>キグ</t>
    </rPh>
    <phoneticPr fontId="3"/>
  </si>
  <si>
    <t>滑り棒</t>
    <rPh sb="0" eb="1">
      <t>スベ</t>
    </rPh>
    <rPh sb="2" eb="3">
      <t>ボウ</t>
    </rPh>
    <phoneticPr fontId="3"/>
  </si>
  <si>
    <t>滑り台</t>
    <rPh sb="0" eb="1">
      <t>スベ</t>
    </rPh>
    <rPh sb="2" eb="3">
      <t>ダイ</t>
    </rPh>
    <phoneticPr fontId="3"/>
  </si>
  <si>
    <t>緩降機</t>
    <rPh sb="0" eb="1">
      <t>ユル</t>
    </rPh>
    <rPh sb="1" eb="2">
      <t>オ</t>
    </rPh>
    <rPh sb="2" eb="3">
      <t>キ</t>
    </rPh>
    <phoneticPr fontId="3"/>
  </si>
  <si>
    <t>避難用タラップ</t>
    <rPh sb="0" eb="3">
      <t>ヒナンヨウ</t>
    </rPh>
    <phoneticPr fontId="3"/>
  </si>
  <si>
    <t>避難ロープ</t>
    <rPh sb="0" eb="2">
      <t>ヒナン</t>
    </rPh>
    <phoneticPr fontId="3"/>
  </si>
  <si>
    <t>避難はしご</t>
    <rPh sb="0" eb="2">
      <t>ヒナン</t>
    </rPh>
    <phoneticPr fontId="3"/>
  </si>
  <si>
    <t>避難橋</t>
    <rPh sb="0" eb="2">
      <t>ヒナン</t>
    </rPh>
    <rPh sb="2" eb="3">
      <t>バシ</t>
    </rPh>
    <phoneticPr fontId="3"/>
  </si>
  <si>
    <t>救助袋）</t>
    <rPh sb="0" eb="2">
      <t>キュウジョ</t>
    </rPh>
    <rPh sb="2" eb="3">
      <t>ブクロ</t>
    </rPh>
    <phoneticPr fontId="3"/>
  </si>
  <si>
    <t>耐火等級</t>
    <rPh sb="0" eb="2">
      <t>タイカ</t>
    </rPh>
    <rPh sb="2" eb="4">
      <t>トウキュウ</t>
    </rPh>
    <phoneticPr fontId="3"/>
  </si>
  <si>
    <t>開口部の</t>
    <rPh sb="0" eb="3">
      <t>カイコウブ</t>
    </rPh>
    <phoneticPr fontId="3"/>
  </si>
  <si>
    <t>防火設備の仕</t>
    <rPh sb="0" eb="2">
      <t>ボウカ</t>
    </rPh>
    <rPh sb="2" eb="4">
      <t>セツビ</t>
    </rPh>
    <rPh sb="5" eb="6">
      <t>ツカ</t>
    </rPh>
    <phoneticPr fontId="3"/>
  </si>
  <si>
    <t>サッシ種別</t>
    <rPh sb="3" eb="5">
      <t>シュベツ</t>
    </rPh>
    <phoneticPr fontId="3"/>
  </si>
  <si>
    <t>(延焼の</t>
    <rPh sb="1" eb="3">
      <t>エンショウ</t>
    </rPh>
    <phoneticPr fontId="3"/>
  </si>
  <si>
    <t>耐火性能</t>
    <rPh sb="0" eb="3">
      <t>タイカセイ</t>
    </rPh>
    <rPh sb="3" eb="4">
      <t>ノウ</t>
    </rPh>
    <phoneticPr fontId="3"/>
  </si>
  <si>
    <t>様等（耐火性</t>
    <rPh sb="0" eb="1">
      <t>サマ</t>
    </rPh>
    <rPh sb="1" eb="2">
      <t>ナド</t>
    </rPh>
    <rPh sb="3" eb="5">
      <t>タイカ</t>
    </rPh>
    <rPh sb="5" eb="6">
      <t>セイ</t>
    </rPh>
    <phoneticPr fontId="3"/>
  </si>
  <si>
    <t>ガラス種別</t>
    <rPh sb="3" eb="5">
      <t>シュベツ</t>
    </rPh>
    <phoneticPr fontId="3"/>
  </si>
  <si>
    <t>恐れ開口</t>
    <rPh sb="0" eb="1">
      <t>オソ</t>
    </rPh>
    <rPh sb="2" eb="4">
      <t>カイコウ</t>
    </rPh>
    <phoneticPr fontId="3"/>
  </si>
  <si>
    <t>能が最も低い</t>
    <rPh sb="0" eb="1">
      <t>ノウ</t>
    </rPh>
    <rPh sb="2" eb="3">
      <t>モット</t>
    </rPh>
    <rPh sb="4" eb="5">
      <t>ヒク</t>
    </rPh>
    <phoneticPr fontId="3"/>
  </si>
  <si>
    <t>認定番号等</t>
    <rPh sb="0" eb="2">
      <t>ニンテイ</t>
    </rPh>
    <rPh sb="2" eb="4">
      <t>バンゴウ</t>
    </rPh>
    <rPh sb="4" eb="5">
      <t>ナド</t>
    </rPh>
    <phoneticPr fontId="3"/>
  </si>
  <si>
    <t>部)</t>
    <rPh sb="0" eb="1">
      <t>ブ</t>
    </rPh>
    <phoneticPr fontId="3"/>
  </si>
  <si>
    <t>耐火時間</t>
    <rPh sb="0" eb="2">
      <t>タイカ</t>
    </rPh>
    <rPh sb="2" eb="4">
      <t>ジカン</t>
    </rPh>
    <phoneticPr fontId="3"/>
  </si>
  <si>
    <t>建具表</t>
    <rPh sb="0" eb="2">
      <t>タテグ</t>
    </rPh>
    <rPh sb="2" eb="3">
      <t>ヒョウ</t>
    </rPh>
    <phoneticPr fontId="3"/>
  </si>
  <si>
    <t>外壁・軒</t>
    <rPh sb="0" eb="2">
      <t>ガイヘキ</t>
    </rPh>
    <rPh sb="3" eb="4">
      <t>ノキ</t>
    </rPh>
    <phoneticPr fontId="3"/>
  </si>
  <si>
    <t>外壁の構造等</t>
    <rPh sb="0" eb="2">
      <t>ガイヘキ</t>
    </rPh>
    <rPh sb="3" eb="5">
      <t>コウゾウ</t>
    </rPh>
    <rPh sb="5" eb="6">
      <t>ナド</t>
    </rPh>
    <phoneticPr fontId="3"/>
  </si>
  <si>
    <t>構造・材料</t>
    <rPh sb="0" eb="2">
      <t>コウゾウ</t>
    </rPh>
    <rPh sb="3" eb="5">
      <t>ザイリョウ</t>
    </rPh>
    <phoneticPr fontId="3"/>
  </si>
  <si>
    <t>屋外</t>
    <rPh sb="0" eb="2">
      <t>オクガイ</t>
    </rPh>
    <phoneticPr fontId="3"/>
  </si>
  <si>
    <t>配置図</t>
    <rPh sb="0" eb="2">
      <t>ハイチ</t>
    </rPh>
    <rPh sb="2" eb="3">
      <t>ズ</t>
    </rPh>
    <phoneticPr fontId="3"/>
  </si>
  <si>
    <t>裏の構造</t>
    <rPh sb="0" eb="1">
      <t>ウラ</t>
    </rPh>
    <rPh sb="2" eb="4">
      <t>コウゾウ</t>
    </rPh>
    <phoneticPr fontId="3"/>
  </si>
  <si>
    <t>（耐火性能が</t>
    <rPh sb="1" eb="3">
      <t>タイカ</t>
    </rPh>
    <rPh sb="3" eb="5">
      <t>セイノウ</t>
    </rPh>
    <phoneticPr fontId="3"/>
  </si>
  <si>
    <t>屋内</t>
    <rPh sb="0" eb="2">
      <t>オクナイ</t>
    </rPh>
    <phoneticPr fontId="3"/>
  </si>
  <si>
    <t>最も低いもの）</t>
    <rPh sb="0" eb="1">
      <t>モット</t>
    </rPh>
    <rPh sb="2" eb="3">
      <t>ヒク</t>
    </rPh>
    <phoneticPr fontId="3"/>
  </si>
  <si>
    <t>部以外)</t>
    <rPh sb="1" eb="3">
      <t>イガイ</t>
    </rPh>
    <phoneticPr fontId="3"/>
  </si>
  <si>
    <t>※耐火時間は分</t>
    <rPh sb="1" eb="3">
      <t>タイカ</t>
    </rPh>
    <rPh sb="3" eb="5">
      <t>ジカン</t>
    </rPh>
    <rPh sb="6" eb="7">
      <t>フン</t>
    </rPh>
    <phoneticPr fontId="3"/>
  </si>
  <si>
    <t>軒裏の構造等</t>
    <rPh sb="0" eb="1">
      <t>ノキ</t>
    </rPh>
    <rPh sb="1" eb="2">
      <t>ウラ</t>
    </rPh>
    <phoneticPr fontId="3"/>
  </si>
  <si>
    <t>軒裏換気口の有無</t>
    <rPh sb="0" eb="1">
      <t>ノキ</t>
    </rPh>
    <rPh sb="1" eb="2">
      <t>ウラ</t>
    </rPh>
    <rPh sb="2" eb="4">
      <t>カンキ</t>
    </rPh>
    <rPh sb="4" eb="5">
      <t>クチ</t>
    </rPh>
    <rPh sb="6" eb="8">
      <t>ウム</t>
    </rPh>
    <phoneticPr fontId="3"/>
  </si>
  <si>
    <t>軒裏換気口の防火措置</t>
    <rPh sb="0" eb="1">
      <t>ノキ</t>
    </rPh>
    <rPh sb="1" eb="2">
      <t>ウラ</t>
    </rPh>
    <rPh sb="2" eb="4">
      <t>カンキ</t>
    </rPh>
    <rPh sb="4" eb="5">
      <t>クチ</t>
    </rPh>
    <rPh sb="6" eb="8">
      <t>ボウカ</t>
    </rPh>
    <rPh sb="8" eb="10">
      <t>ソチ</t>
    </rPh>
    <phoneticPr fontId="3"/>
  </si>
  <si>
    <t>・</t>
    <phoneticPr fontId="3"/>
  </si>
  <si>
    <t>（第４面）</t>
    <rPh sb="1" eb="2">
      <t>ダイ</t>
    </rPh>
    <rPh sb="3" eb="4">
      <t>メン</t>
    </rPh>
    <phoneticPr fontId="3"/>
  </si>
  <si>
    <t>劣化の軽減に関すること</t>
    <rPh sb="0" eb="2">
      <t>レッカ</t>
    </rPh>
    <rPh sb="3" eb="5">
      <t>ケイゲン</t>
    </rPh>
    <rPh sb="6" eb="7">
      <t>カン</t>
    </rPh>
    <phoneticPr fontId="3"/>
  </si>
  <si>
    <t>劣化対策</t>
    <rPh sb="0" eb="2">
      <t>レッカ</t>
    </rPh>
    <rPh sb="2" eb="4">
      <t>タイサク</t>
    </rPh>
    <phoneticPr fontId="3"/>
  </si>
  <si>
    <t>外壁の軸</t>
    <rPh sb="0" eb="2">
      <t>ガイヘキ</t>
    </rPh>
    <rPh sb="3" eb="4">
      <t>ジク</t>
    </rPh>
    <phoneticPr fontId="3"/>
  </si>
  <si>
    <t>外壁の構造</t>
    <rPh sb="0" eb="2">
      <t>ガイヘキ</t>
    </rPh>
    <rPh sb="3" eb="5">
      <t>コウゾウ</t>
    </rPh>
    <phoneticPr fontId="3"/>
  </si>
  <si>
    <t>通気構造等</t>
    <rPh sb="0" eb="2">
      <t>ツウキ</t>
    </rPh>
    <rPh sb="2" eb="4">
      <t>コウゾウ</t>
    </rPh>
    <rPh sb="4" eb="5">
      <t>ナド</t>
    </rPh>
    <phoneticPr fontId="3"/>
  </si>
  <si>
    <t>組等</t>
    <rPh sb="0" eb="1">
      <t>ク</t>
    </rPh>
    <rPh sb="1" eb="2">
      <t>ナド</t>
    </rPh>
    <phoneticPr fontId="3"/>
  </si>
  <si>
    <t>柱</t>
    <rPh sb="0" eb="1">
      <t>ハシラ</t>
    </rPh>
    <phoneticPr fontId="3"/>
  </si>
  <si>
    <t>製材等（樹種</t>
    <rPh sb="0" eb="2">
      <t>セイザイ</t>
    </rPh>
    <rPh sb="2" eb="3">
      <t>ナド</t>
    </rPh>
    <rPh sb="4" eb="6">
      <t>ジュシュ</t>
    </rPh>
    <phoneticPr fontId="3"/>
  </si>
  <si>
    <t>（</t>
    <phoneticPr fontId="3"/>
  </si>
  <si>
    <t>トラップ</t>
    <phoneticPr fontId="3"/>
  </si>
  <si>
    <t>□</t>
    <phoneticPr fontId="3"/>
  </si>
  <si>
    <t>トラップ</t>
    <phoneticPr fontId="3"/>
  </si>
  <si>
    <t>mm）</t>
    <phoneticPr fontId="3"/>
  </si>
  <si>
    <t>・</t>
    <phoneticPr fontId="3"/>
  </si>
  <si>
    <t>ランマー</t>
    <phoneticPr fontId="3"/>
  </si>
  <si>
    <t>））</t>
    <phoneticPr fontId="3"/>
  </si>
  <si>
    <t>～</t>
    <phoneticPr fontId="3"/>
  </si>
  <si>
    <t>cm)</t>
    <phoneticPr fontId="3"/>
  </si>
  <si>
    <t>m）</t>
    <phoneticPr fontId="3"/>
  </si>
  <si>
    <t>ﾍｯﾀﾞｰを</t>
    <phoneticPr fontId="3"/>
  </si>
  <si>
    <t>（</t>
    <phoneticPr fontId="3"/>
  </si>
  <si>
    <t>mm）</t>
    <phoneticPr fontId="3"/>
  </si>
  <si>
    <t>mm）</t>
    <phoneticPr fontId="3"/>
  </si>
  <si>
    <t>）</t>
    <phoneticPr fontId="3"/>
  </si>
  <si>
    <t>・</t>
    <phoneticPr fontId="3"/>
  </si>
  <si>
    <t>）</t>
    <phoneticPr fontId="3"/>
  </si>
  <si>
    <t>・</t>
    <phoneticPr fontId="3"/>
  </si>
  <si>
    <t>（</t>
    <phoneticPr fontId="3"/>
  </si>
  <si>
    <t>□</t>
    <phoneticPr fontId="3"/>
  </si>
  <si>
    <t>－</t>
    <phoneticPr fontId="3"/>
  </si>
  <si>
    <t>－</t>
    <phoneticPr fontId="3"/>
  </si>
  <si>
    <t>m2）</t>
    <phoneticPr fontId="3"/>
  </si>
  <si>
    <t>m2）</t>
    <phoneticPr fontId="3"/>
  </si>
  <si>
    <t>（</t>
    <phoneticPr fontId="3"/>
  </si>
  <si>
    <t>m2）</t>
    <phoneticPr fontId="3"/>
  </si>
  <si>
    <t>）</t>
    <phoneticPr fontId="3"/>
  </si>
  <si>
    <t>m2）</t>
    <phoneticPr fontId="3"/>
  </si>
  <si>
    <t>m2）</t>
    <phoneticPr fontId="3"/>
  </si>
  <si>
    <t>、</t>
    <phoneticPr fontId="3"/>
  </si>
  <si>
    <t>ﾎｰﾑｴﾚﾍﾞｰﾀｰ</t>
    <phoneticPr fontId="3"/>
  </si>
  <si>
    <t>なし</t>
    <phoneticPr fontId="3"/>
  </si>
  <si>
    <t>あり</t>
    <phoneticPr fontId="3"/>
  </si>
  <si>
    <t>（</t>
    <phoneticPr fontId="3"/>
  </si>
  <si>
    <t>mm）</t>
    <phoneticPr fontId="3"/>
  </si>
  <si>
    <t>・</t>
    <phoneticPr fontId="3"/>
  </si>
  <si>
    <t>（</t>
    <phoneticPr fontId="3"/>
  </si>
  <si>
    <t>mm）</t>
    <phoneticPr fontId="3"/>
  </si>
  <si>
    <t>・</t>
    <phoneticPr fontId="3"/>
  </si>
  <si>
    <t>）</t>
    <phoneticPr fontId="3"/>
  </si>
  <si>
    <t>）</t>
    <phoneticPr fontId="3"/>
  </si>
  <si>
    <t>×</t>
    <phoneticPr fontId="3"/>
  </si>
  <si>
    <t>・</t>
    <phoneticPr fontId="3"/>
  </si>
  <si>
    <t>mm）</t>
    <phoneticPr fontId="3"/>
  </si>
  <si>
    <t>けあげ</t>
    <phoneticPr fontId="3"/>
  </si>
  <si>
    <t>／</t>
    <phoneticPr fontId="3"/>
  </si>
  <si>
    <t>２Ｒ＋Ｔ</t>
    <phoneticPr fontId="3"/>
  </si>
  <si>
    <t>mm）</t>
    <phoneticPr fontId="3"/>
  </si>
  <si>
    <t>なし</t>
    <phoneticPr fontId="3"/>
  </si>
  <si>
    <t>あり</t>
    <phoneticPr fontId="3"/>
  </si>
  <si>
    <t>□</t>
    <phoneticPr fontId="3"/>
  </si>
  <si>
    <t>なし</t>
    <phoneticPr fontId="3"/>
  </si>
  <si>
    <t>あり</t>
    <phoneticPr fontId="3"/>
  </si>
  <si>
    <t>なし</t>
    <phoneticPr fontId="3"/>
  </si>
  <si>
    <t>あり</t>
    <phoneticPr fontId="3"/>
  </si>
  <si>
    <t>なし</t>
    <phoneticPr fontId="3"/>
  </si>
  <si>
    <t>全ての寝室</t>
    <rPh sb="0" eb="1">
      <t>スベ</t>
    </rPh>
    <rPh sb="3" eb="5">
      <t>シンシツ</t>
    </rPh>
    <phoneticPr fontId="3"/>
  </si>
  <si>
    <t>（</t>
    <phoneticPr fontId="3"/>
  </si>
  <si>
    <t>光電式煙感知器</t>
    <rPh sb="0" eb="2">
      <t>コウデン</t>
    </rPh>
    <phoneticPr fontId="3"/>
  </si>
  <si>
    <t>）</t>
    <phoneticPr fontId="3"/>
  </si>
  <si>
    <t>（</t>
    <phoneticPr fontId="3"/>
  </si>
  <si>
    <t>天井裏等</t>
    <rPh sb="0" eb="3">
      <t>テンジョウウラ</t>
    </rPh>
    <rPh sb="3" eb="4">
      <t>トウ</t>
    </rPh>
    <phoneticPr fontId="3"/>
  </si>
  <si>
    <t>(天井裏等)</t>
    <rPh sb="1" eb="4">
      <t>テンジョウウラ</t>
    </rPh>
    <rPh sb="4" eb="5">
      <t>トウ</t>
    </rPh>
    <phoneticPr fontId="3"/>
  </si>
  <si>
    <t>天井裏等に換気等の措置が有る場合は｢該当なし｣とする</t>
    <rPh sb="0" eb="3">
      <t>テンジョウウラ</t>
    </rPh>
    <rPh sb="3" eb="4">
      <t>トウ</t>
    </rPh>
    <rPh sb="5" eb="7">
      <t>カンキ</t>
    </rPh>
    <rPh sb="7" eb="8">
      <t>トウ</t>
    </rPh>
    <rPh sb="9" eb="11">
      <t>ソチ</t>
    </rPh>
    <rPh sb="12" eb="13">
      <t>ア</t>
    </rPh>
    <rPh sb="14" eb="16">
      <t>バアイ</t>
    </rPh>
    <rPh sb="18" eb="20">
      <t>ガイトウ</t>
    </rPh>
    <phoneticPr fontId="3"/>
  </si>
  <si>
    <t>6-2 換気対策</t>
    <rPh sb="4" eb="6">
      <t>カンキ</t>
    </rPh>
    <rPh sb="6" eb="8">
      <t>タイサク</t>
    </rPh>
    <phoneticPr fontId="3"/>
  </si>
  <si>
    <t>居室の換気対策</t>
    <rPh sb="0" eb="2">
      <t>キョシツ</t>
    </rPh>
    <rPh sb="3" eb="5">
      <t>カンキ</t>
    </rPh>
    <rPh sb="5" eb="7">
      <t>タイサク</t>
    </rPh>
    <phoneticPr fontId="3"/>
  </si>
  <si>
    <t>その他　　建築基準法適用除外</t>
    <rPh sb="2" eb="3">
      <t>ホカ</t>
    </rPh>
    <rPh sb="5" eb="7">
      <t>ケンチク</t>
    </rPh>
    <rPh sb="7" eb="10">
      <t>キジュンホウ</t>
    </rPh>
    <rPh sb="10" eb="12">
      <t>テキヨウ</t>
    </rPh>
    <rPh sb="12" eb="14">
      <t>ジョガイ</t>
    </rPh>
    <phoneticPr fontId="3"/>
  </si>
  <si>
    <t>理由</t>
    <rPh sb="0" eb="2">
      <t>リユウ</t>
    </rPh>
    <phoneticPr fontId="3"/>
  </si>
  <si>
    <t xml:space="preserve">      局所換気設備</t>
    <rPh sb="6" eb="8">
      <t>キョクショ</t>
    </rPh>
    <rPh sb="8" eb="10">
      <t>カンキ</t>
    </rPh>
    <rPh sb="10" eb="12">
      <t>セツビ</t>
    </rPh>
    <phoneticPr fontId="3"/>
  </si>
  <si>
    <t>便所：</t>
    <rPh sb="0" eb="1">
      <t>ベン</t>
    </rPh>
    <rPh sb="1" eb="2">
      <t>ジョ</t>
    </rPh>
    <phoneticPr fontId="3"/>
  </si>
  <si>
    <t>台所：</t>
    <rPh sb="0" eb="1">
      <t>ダイ</t>
    </rPh>
    <rPh sb="1" eb="2">
      <t>ジョ</t>
    </rPh>
    <phoneticPr fontId="3"/>
  </si>
  <si>
    <t>％</t>
    <phoneticPr fontId="3"/>
  </si>
  <si>
    <t>％</t>
    <phoneticPr fontId="3"/>
  </si>
  <si>
    <t>％</t>
    <phoneticPr fontId="3"/>
  </si>
  <si>
    <t>6-1</t>
    <phoneticPr fontId="3"/>
  </si>
  <si>
    <t>居室の内装材及び天井裏等の下地材等</t>
    <rPh sb="0" eb="2">
      <t>キョシツ</t>
    </rPh>
    <rPh sb="3" eb="4">
      <t>ウチ</t>
    </rPh>
    <rPh sb="6" eb="7">
      <t>オヨ</t>
    </rPh>
    <rPh sb="8" eb="11">
      <t>テンジョウウラ</t>
    </rPh>
    <rPh sb="11" eb="12">
      <t>トウ</t>
    </rPh>
    <rPh sb="13" eb="14">
      <t>シタ</t>
    </rPh>
    <rPh sb="14" eb="15">
      <t>ジ</t>
    </rPh>
    <rPh sb="15" eb="16">
      <t>ザイ</t>
    </rPh>
    <rPh sb="16" eb="17">
      <t>トウ</t>
    </rPh>
    <phoneticPr fontId="3"/>
  </si>
  <si>
    <t>□</t>
    <phoneticPr fontId="3"/>
  </si>
  <si>
    <t>（</t>
    <phoneticPr fontId="3"/>
  </si>
  <si>
    <t>）</t>
    <phoneticPr fontId="3"/>
  </si>
  <si>
    <t>ﾎﾙﾑｱﾙﾃﾞ
ﾋﾄﾞ対策
(内装及び
天井裏等)</t>
    <rPh sb="11" eb="13">
      <t>タイサク</t>
    </rPh>
    <rPh sb="15" eb="17">
      <t>ナイソウ</t>
    </rPh>
    <rPh sb="17" eb="18">
      <t>オヨ</t>
    </rPh>
    <rPh sb="20" eb="23">
      <t>テンジョウウラ</t>
    </rPh>
    <rPh sb="23" eb="24">
      <t>トウ</t>
    </rPh>
    <phoneticPr fontId="3"/>
  </si>
  <si>
    <t>特定建材</t>
    <rPh sb="0" eb="2">
      <t>トクテイ</t>
    </rPh>
    <rPh sb="2" eb="4">
      <t>ケンザイ</t>
    </rPh>
    <phoneticPr fontId="3"/>
  </si>
  <si>
    <t>内装</t>
    <rPh sb="0" eb="2">
      <t>ナイソウ</t>
    </rPh>
    <phoneticPr fontId="3"/>
  </si>
  <si>
    <t>ﾎﾙﾑｱﾙﾃﾞ</t>
    <phoneticPr fontId="3"/>
  </si>
  <si>
    <t>内装の仕上げ
における特定
建材の使用</t>
    <rPh sb="0" eb="2">
      <t>ナイソウ</t>
    </rPh>
    <rPh sb="3" eb="5">
      <t>シア</t>
    </rPh>
    <rPh sb="11" eb="13">
      <t>トクテイ</t>
    </rPh>
    <rPh sb="14" eb="16">
      <t>ケンザイ</t>
    </rPh>
    <rPh sb="17" eb="19">
      <t>シヨウ</t>
    </rPh>
    <phoneticPr fontId="3"/>
  </si>
  <si>
    <t>内装仕上げに使用する特定建材のうち、</t>
    <rPh sb="0" eb="2">
      <t>ナイソウ</t>
    </rPh>
    <rPh sb="2" eb="4">
      <t>シア</t>
    </rPh>
    <rPh sb="6" eb="8">
      <t>シヨウ</t>
    </rPh>
    <rPh sb="10" eb="12">
      <t>トクテイ</t>
    </rPh>
    <rPh sb="12" eb="14">
      <t>ケンザイ</t>
    </rPh>
    <phoneticPr fontId="3"/>
  </si>
  <si>
    <t>ﾋﾄﾞ発散等</t>
    <rPh sb="2" eb="4">
      <t>ハッサン</t>
    </rPh>
    <rPh sb="4" eb="5">
      <t>ナド</t>
    </rPh>
    <phoneticPr fontId="3"/>
  </si>
  <si>
    <t>ﾎﾙﾑｱﾙﾃﾞﾋﾄﾞ発散量の最大の建材を下記に記載</t>
    <rPh sb="10" eb="12">
      <t>ハッサン</t>
    </rPh>
    <rPh sb="12" eb="13">
      <t>リョウ</t>
    </rPh>
    <rPh sb="14" eb="16">
      <t>サイダイ</t>
    </rPh>
    <rPh sb="17" eb="19">
      <t>ケンザイ</t>
    </rPh>
    <rPh sb="20" eb="22">
      <t>カキ</t>
    </rPh>
    <rPh sb="23" eb="25">
      <t>キサイ</t>
    </rPh>
    <phoneticPr fontId="3"/>
  </si>
  <si>
    <t>級</t>
    <rPh sb="0" eb="1">
      <t>キュウ</t>
    </rPh>
    <phoneticPr fontId="3"/>
  </si>
  <si>
    <t>Ｆ☆☆☆☆等級相当</t>
    <rPh sb="5" eb="7">
      <t>トウキュウ</t>
    </rPh>
    <rPh sb="7" eb="9">
      <t>ソウトウ</t>
    </rPh>
    <phoneticPr fontId="3"/>
  </si>
  <si>
    <t>(特定建材）</t>
    <rPh sb="1" eb="3">
      <t>トクテイ</t>
    </rPh>
    <rPh sb="3" eb="5">
      <t>ケンザイ</t>
    </rPh>
    <phoneticPr fontId="3"/>
  </si>
  <si>
    <t>□</t>
    <phoneticPr fontId="3"/>
  </si>
  <si>
    <t>Ｆ☆☆☆等級相当</t>
    <rPh sb="4" eb="6">
      <t>トウキュウ</t>
    </rPh>
    <rPh sb="6" eb="8">
      <t>ソウトウ</t>
    </rPh>
    <phoneticPr fontId="3"/>
  </si>
  <si>
    <t>□該当なし</t>
  </si>
  <si>
    <t>Ｆ☆☆等級相当</t>
    <rPh sb="3" eb="5">
      <t>トウキュウ</t>
    </rPh>
    <rPh sb="5" eb="7">
      <t>ソウトウ</t>
    </rPh>
    <phoneticPr fontId="3"/>
  </si>
  <si>
    <t>FC0/F1</t>
    <phoneticPr fontId="3"/>
  </si>
  <si>
    <t>FC1</t>
    <phoneticPr fontId="3"/>
  </si>
  <si>
    <t>FC2/F2</t>
    <phoneticPr fontId="3"/>
  </si>
  <si>
    <t>□</t>
    <phoneticPr fontId="3"/>
  </si>
  <si>
    <t>なし</t>
    <phoneticPr fontId="3"/>
  </si>
  <si>
    <t>あり</t>
    <phoneticPr fontId="3"/>
  </si>
  <si>
    <t>C</t>
    <phoneticPr fontId="3"/>
  </si>
  <si>
    <t>□</t>
    <phoneticPr fontId="3"/>
  </si>
  <si>
    <t>構造用合板</t>
    <rPh sb="0" eb="3">
      <t>コウゾウヨウ</t>
    </rPh>
    <rPh sb="3" eb="5">
      <t>ゴウハン</t>
    </rPh>
    <phoneticPr fontId="3"/>
  </si>
  <si>
    <t>□</t>
    <phoneticPr fontId="3"/>
  </si>
  <si>
    <t>構造用集成材</t>
    <rPh sb="0" eb="3">
      <t>コウゾウヨウ</t>
    </rPh>
    <rPh sb="3" eb="5">
      <t>シュウセイ</t>
    </rPh>
    <rPh sb="5" eb="6">
      <t>ザイ</t>
    </rPh>
    <phoneticPr fontId="3"/>
  </si>
  <si>
    <t>構造用単板積層材</t>
    <rPh sb="0" eb="3">
      <t>コウゾウヨウ</t>
    </rPh>
    <rPh sb="3" eb="4">
      <t>タン</t>
    </rPh>
    <rPh sb="4" eb="5">
      <t>バン</t>
    </rPh>
    <rPh sb="5" eb="7">
      <t>セキソウ</t>
    </rPh>
    <rPh sb="7" eb="8">
      <t>ザイ</t>
    </rPh>
    <phoneticPr fontId="3"/>
  </si>
  <si>
    <t>全般換気</t>
    <rPh sb="0" eb="2">
      <t>ゼンパン</t>
    </rPh>
    <rPh sb="2" eb="4">
      <t>カンキ</t>
    </rPh>
    <phoneticPr fontId="3"/>
  </si>
  <si>
    <t>（</t>
    <phoneticPr fontId="3"/>
  </si>
  <si>
    <t>2超5以下</t>
    <rPh sb="1" eb="2">
      <t>チョウ</t>
    </rPh>
    <rPh sb="3" eb="5">
      <t>イカ</t>
    </rPh>
    <phoneticPr fontId="3"/>
  </si>
  <si>
    <t>5超7以下</t>
    <rPh sb="1" eb="2">
      <t>チョウ</t>
    </rPh>
    <rPh sb="3" eb="5">
      <t>イカ</t>
    </rPh>
    <phoneticPr fontId="3"/>
  </si>
  <si>
    <t>7超</t>
    <rPh sb="1" eb="2">
      <t>チョウ</t>
    </rPh>
    <phoneticPr fontId="3"/>
  </si>
  <si>
    <t>機械換気</t>
    <rPh sb="0" eb="2">
      <t>キカイ</t>
    </rPh>
    <rPh sb="2" eb="4">
      <t>カンキ</t>
    </rPh>
    <phoneticPr fontId="3"/>
  </si>
  <si>
    <t>（</t>
    <phoneticPr fontId="3"/>
  </si>
  <si>
    <t>換気方式</t>
    <rPh sb="0" eb="2">
      <t>カンキ</t>
    </rPh>
    <rPh sb="2" eb="4">
      <t>ホウシキ</t>
    </rPh>
    <phoneticPr fontId="3"/>
  </si>
  <si>
    <t>□</t>
    <phoneticPr fontId="3"/>
  </si>
  <si>
    <t>給気機＋排気機（第１種）</t>
    <rPh sb="0" eb="2">
      <t>キュウキ</t>
    </rPh>
    <rPh sb="2" eb="3">
      <t>キ</t>
    </rPh>
    <rPh sb="4" eb="6">
      <t>ハイキ</t>
    </rPh>
    <rPh sb="6" eb="7">
      <t>キ</t>
    </rPh>
    <rPh sb="8" eb="9">
      <t>ダイ</t>
    </rPh>
    <rPh sb="10" eb="11">
      <t>シュ</t>
    </rPh>
    <phoneticPr fontId="3"/>
  </si>
  <si>
    <t>給気機＋排気口（第２種）</t>
    <rPh sb="0" eb="2">
      <t>キュウキ</t>
    </rPh>
    <rPh sb="2" eb="3">
      <t>キ</t>
    </rPh>
    <rPh sb="4" eb="6">
      <t>ハイキ</t>
    </rPh>
    <rPh sb="6" eb="7">
      <t>クチ</t>
    </rPh>
    <rPh sb="8" eb="9">
      <t>ダイ</t>
    </rPh>
    <rPh sb="10" eb="11">
      <t>シュ</t>
    </rPh>
    <phoneticPr fontId="3"/>
  </si>
  <si>
    <t>給気口＋排気機（第３種）</t>
    <rPh sb="0" eb="2">
      <t>キュウキ</t>
    </rPh>
    <rPh sb="2" eb="3">
      <t>クチ</t>
    </rPh>
    <rPh sb="4" eb="6">
      <t>ハイキ</t>
    </rPh>
    <rPh sb="6" eb="7">
      <t>キ</t>
    </rPh>
    <rPh sb="8" eb="9">
      <t>ダイ</t>
    </rPh>
    <rPh sb="10" eb="11">
      <t>シュ</t>
    </rPh>
    <phoneticPr fontId="3"/>
  </si>
  <si>
    <t>・</t>
    <phoneticPr fontId="3"/>
  </si>
  <si>
    <t>居室出入口の通気措置</t>
    <rPh sb="0" eb="2">
      <t>キョシツ</t>
    </rPh>
    <rPh sb="2" eb="4">
      <t>デイリ</t>
    </rPh>
    <rPh sb="4" eb="5">
      <t>グチ</t>
    </rPh>
    <rPh sb="6" eb="8">
      <t>ツウキ</t>
    </rPh>
    <rPh sb="8" eb="10">
      <t>ソチ</t>
    </rPh>
    <phoneticPr fontId="3"/>
  </si>
  <si>
    <t>なし</t>
    <phoneticPr fontId="3"/>
  </si>
  <si>
    <t>最大ﾀﾞｸﾄ長・曲がり・分岐数</t>
    <rPh sb="0" eb="2">
      <t>サイダイ</t>
    </rPh>
    <rPh sb="6" eb="7">
      <t>チョウ</t>
    </rPh>
    <rPh sb="8" eb="9">
      <t>マ</t>
    </rPh>
    <rPh sb="12" eb="14">
      <t>ブンキ</t>
    </rPh>
    <rPh sb="14" eb="15">
      <t>スウ</t>
    </rPh>
    <phoneticPr fontId="3"/>
  </si>
  <si>
    <t>曲がり</t>
    <rPh sb="0" eb="1">
      <t>マ</t>
    </rPh>
    <phoneticPr fontId="3"/>
  </si>
  <si>
    <t>分岐数</t>
    <rPh sb="0" eb="2">
      <t>ブンキ</t>
    </rPh>
    <rPh sb="2" eb="3">
      <t>スウ</t>
    </rPh>
    <phoneticPr fontId="3"/>
  </si>
  <si>
    <t>局所換気</t>
    <rPh sb="0" eb="2">
      <t>キョクショ</t>
    </rPh>
    <rPh sb="2" eb="4">
      <t>カンキ</t>
    </rPh>
    <phoneticPr fontId="3"/>
  </si>
  <si>
    <t>換気設備</t>
    <rPh sb="0" eb="2">
      <t>カンキ</t>
    </rPh>
    <rPh sb="2" eb="4">
      <t>セツビ</t>
    </rPh>
    <phoneticPr fontId="3"/>
  </si>
  <si>
    <t>台所（１）</t>
    <rPh sb="0" eb="2">
      <t>ダイドコロ</t>
    </rPh>
    <phoneticPr fontId="3"/>
  </si>
  <si>
    <t>換気窓</t>
    <rPh sb="0" eb="2">
      <t>カンキ</t>
    </rPh>
    <rPh sb="2" eb="3">
      <t>マド</t>
    </rPh>
    <phoneticPr fontId="3"/>
  </si>
  <si>
    <t>台所（２）</t>
    <rPh sb="0" eb="2">
      <t>ダイドコロ</t>
    </rPh>
    <phoneticPr fontId="3"/>
  </si>
  <si>
    <t>浴室（１）</t>
    <rPh sb="0" eb="2">
      <t>ヨクシツ</t>
    </rPh>
    <phoneticPr fontId="3"/>
  </si>
  <si>
    <t>浴室（２）</t>
    <rPh sb="0" eb="2">
      <t>ヨクシツ</t>
    </rPh>
    <phoneticPr fontId="3"/>
  </si>
  <si>
    <t>便所（１）</t>
    <rPh sb="0" eb="2">
      <t>ベンジョ</t>
    </rPh>
    <phoneticPr fontId="3"/>
  </si>
  <si>
    <t>便所（２）</t>
    <rPh sb="0" eb="2">
      <t>ベンジョ</t>
    </rPh>
    <phoneticPr fontId="3"/>
  </si>
  <si>
    <t>（第９面）</t>
    <rPh sb="1" eb="2">
      <t>ダイ</t>
    </rPh>
    <rPh sb="3" eb="4">
      <t>メン</t>
    </rPh>
    <phoneticPr fontId="3"/>
  </si>
  <si>
    <t>光視環境に関すること</t>
    <rPh sb="0" eb="2">
      <t>ヒカリシ</t>
    </rPh>
    <rPh sb="2" eb="4">
      <t>カンキョウ</t>
    </rPh>
    <rPh sb="5" eb="6">
      <t>カン</t>
    </rPh>
    <phoneticPr fontId="3"/>
  </si>
  <si>
    <t>単純開口</t>
    <rPh sb="0" eb="2">
      <t>タンジュン</t>
    </rPh>
    <rPh sb="2" eb="4">
      <t>カイコウ</t>
    </rPh>
    <phoneticPr fontId="3"/>
  </si>
  <si>
    <t>開口部（</t>
    <rPh sb="0" eb="3">
      <t>カイコウブ</t>
    </rPh>
    <phoneticPr fontId="3"/>
  </si>
  <si>
    <t>居室の面積に</t>
    <rPh sb="0" eb="2">
      <t>キョシツ</t>
    </rPh>
    <rPh sb="3" eb="5">
      <t>メンセキ</t>
    </rPh>
    <phoneticPr fontId="3"/>
  </si>
  <si>
    <t>居室の床面積の合計</t>
    <rPh sb="0" eb="2">
      <t>キョシツ</t>
    </rPh>
    <rPh sb="3" eb="6">
      <t>ユカメンセキ</t>
    </rPh>
    <rPh sb="7" eb="9">
      <t>ゴウケイ</t>
    </rPh>
    <phoneticPr fontId="3"/>
  </si>
  <si>
    <t>（</t>
    <phoneticPr fontId="3"/>
  </si>
  <si>
    <t>m2）</t>
    <phoneticPr fontId="3"/>
  </si>
  <si>
    <t>率</t>
    <rPh sb="0" eb="1">
      <t>リツ</t>
    </rPh>
    <phoneticPr fontId="3"/>
  </si>
  <si>
    <t>対する開口部</t>
    <rPh sb="0" eb="1">
      <t>タイ</t>
    </rPh>
    <rPh sb="3" eb="6">
      <t>カイコウブ</t>
    </rPh>
    <phoneticPr fontId="3"/>
  </si>
  <si>
    <t>居室の開口部の面積の合計</t>
    <rPh sb="0" eb="2">
      <t>キョシツ</t>
    </rPh>
    <rPh sb="3" eb="6">
      <t>カイコウブ</t>
    </rPh>
    <rPh sb="7" eb="9">
      <t>メンセキ</t>
    </rPh>
    <rPh sb="10" eb="12">
      <t>ゴウケイ</t>
    </rPh>
    <phoneticPr fontId="3"/>
  </si>
  <si>
    <t>（</t>
    <phoneticPr fontId="3"/>
  </si>
  <si>
    <t>率）</t>
    <rPh sb="0" eb="1">
      <t>リツ</t>
    </rPh>
    <phoneticPr fontId="3"/>
  </si>
  <si>
    <t>の割合</t>
    <rPh sb="1" eb="3">
      <t>ワリアイ</t>
    </rPh>
    <phoneticPr fontId="3"/>
  </si>
  <si>
    <t>単純開口率</t>
    <rPh sb="0" eb="2">
      <t>タンジュン</t>
    </rPh>
    <rPh sb="2" eb="4">
      <t>カイコウ</t>
    </rPh>
    <rPh sb="4" eb="5">
      <t>リツ</t>
    </rPh>
    <phoneticPr fontId="3"/>
  </si>
  <si>
    <t>％以上）</t>
    <rPh sb="1" eb="3">
      <t>イジョウ</t>
    </rPh>
    <phoneticPr fontId="3"/>
  </si>
  <si>
    <t>方位別開</t>
    <rPh sb="0" eb="2">
      <t>ホウイ</t>
    </rPh>
    <rPh sb="2" eb="3">
      <t>ベツ</t>
    </rPh>
    <rPh sb="3" eb="4">
      <t>カイ</t>
    </rPh>
    <phoneticPr fontId="3"/>
  </si>
  <si>
    <t>（</t>
    <phoneticPr fontId="3"/>
  </si>
  <si>
    <t>地盤改良</t>
    <rPh sb="0" eb="2">
      <t>ジバン</t>
    </rPh>
    <rPh sb="2" eb="4">
      <t>カイリョウ</t>
    </rPh>
    <phoneticPr fontId="3"/>
  </si>
  <si>
    <t>外部端末換気口（ﾍﾞﾝﾄｷｬｯﾌﾟ等）の設置箇所</t>
    <rPh sb="0" eb="2">
      <t>ガイブ</t>
    </rPh>
    <rPh sb="2" eb="4">
      <t>タンマツ</t>
    </rPh>
    <rPh sb="4" eb="6">
      <t>カンキ</t>
    </rPh>
    <rPh sb="6" eb="7">
      <t>クチ</t>
    </rPh>
    <rPh sb="17" eb="18">
      <t>ナド</t>
    </rPh>
    <rPh sb="20" eb="22">
      <t>セッチ</t>
    </rPh>
    <rPh sb="22" eb="24">
      <t>カショ</t>
    </rPh>
    <phoneticPr fontId="3"/>
  </si>
  <si>
    <t>（</t>
    <phoneticPr fontId="3"/>
  </si>
  <si>
    <t>）</t>
    <phoneticPr fontId="3"/>
  </si>
  <si>
    <t>・</t>
    <phoneticPr fontId="3"/>
  </si>
  <si>
    <t>内部端末換気口（ｸﾞﾘﾙ等）の設置箇所</t>
    <rPh sb="0" eb="2">
      <t>ナイブ</t>
    </rPh>
    <rPh sb="2" eb="4">
      <t>タンマツ</t>
    </rPh>
    <rPh sb="4" eb="6">
      <t>カンキ</t>
    </rPh>
    <rPh sb="6" eb="7">
      <t>クチ</t>
    </rPh>
    <rPh sb="12" eb="13">
      <t>ナド</t>
    </rPh>
    <rPh sb="15" eb="17">
      <t>セッチ</t>
    </rPh>
    <rPh sb="17" eb="19">
      <t>カショ</t>
    </rPh>
    <phoneticPr fontId="3"/>
  </si>
  <si>
    <t>あり（ﾄﾞｱのｱﾝﾀﾞｰｶｯﾄ・引戸・襖等）</t>
    <rPh sb="16" eb="18">
      <t>ヒキド</t>
    </rPh>
    <rPh sb="19" eb="20">
      <t>フスマ</t>
    </rPh>
    <rPh sb="20" eb="21">
      <t>ナド</t>
    </rPh>
    <phoneticPr fontId="3"/>
  </si>
  <si>
    <t>□</t>
    <phoneticPr fontId="3"/>
  </si>
  <si>
    <t>なし</t>
    <phoneticPr fontId="3"/>
  </si>
  <si>
    <t>・</t>
    <phoneticPr fontId="3"/>
  </si>
  <si>
    <t>主ﾀﾞｸﾄ（</t>
    <rPh sb="0" eb="1">
      <t>シュ</t>
    </rPh>
    <phoneticPr fontId="3"/>
  </si>
  <si>
    <t>m）</t>
    <phoneticPr fontId="3"/>
  </si>
  <si>
    <t>枝ﾀﾞｸﾄ（</t>
    <rPh sb="0" eb="1">
      <t>エダ</t>
    </rPh>
    <phoneticPr fontId="3"/>
  </si>
  <si>
    <t>（</t>
    <phoneticPr fontId="3"/>
  </si>
  <si>
    <t>）</t>
    <phoneticPr fontId="3"/>
  </si>
  <si>
    <t>□</t>
    <phoneticPr fontId="3"/>
  </si>
  <si>
    <t>外気に常時開放された開口部等の換気上有効な面積が</t>
    <rPh sb="15" eb="17">
      <t>カンキ</t>
    </rPh>
    <rPh sb="17" eb="18">
      <t>ジョウ</t>
    </rPh>
    <rPh sb="18" eb="20">
      <t>ユウコウ</t>
    </rPh>
    <phoneticPr fontId="3"/>
  </si>
  <si>
    <t>床面積１㎡に対して、１５c㎡以上</t>
    <rPh sb="0" eb="3">
      <t>ユカメンセキ</t>
    </rPh>
    <rPh sb="6" eb="7">
      <t>タイ</t>
    </rPh>
    <rPh sb="14" eb="16">
      <t>イジョウ</t>
    </rPh>
    <phoneticPr fontId="3"/>
  </si>
  <si>
    <t>cm2／床m2）</t>
    <rPh sb="4" eb="5">
      <t>ユカ</t>
    </rPh>
    <phoneticPr fontId="3"/>
  </si>
  <si>
    <t>合板その他これに類する板状に成型した建築材料がない等</t>
    <rPh sb="0" eb="2">
      <t>ゴウハン</t>
    </rPh>
    <rPh sb="4" eb="5">
      <t>ホカ</t>
    </rPh>
    <rPh sb="8" eb="9">
      <t>ルイ</t>
    </rPh>
    <rPh sb="11" eb="13">
      <t>イタジョウ</t>
    </rPh>
    <rPh sb="14" eb="16">
      <t>セイケイ</t>
    </rPh>
    <rPh sb="18" eb="20">
      <t>ケンチク</t>
    </rPh>
    <rPh sb="20" eb="22">
      <t>ザイリョウ</t>
    </rPh>
    <rPh sb="25" eb="26">
      <t>ナド</t>
    </rPh>
    <phoneticPr fontId="3"/>
  </si>
  <si>
    <t>施工状況報告書＜木造軸組工法　一戸建て住宅＞</t>
    <rPh sb="0" eb="2">
      <t>セコウ</t>
    </rPh>
    <rPh sb="2" eb="4">
      <t>ジョウキョウ</t>
    </rPh>
    <rPh sb="4" eb="7">
      <t>ホウコクショ</t>
    </rPh>
    <rPh sb="8" eb="10">
      <t>モクゾウ</t>
    </rPh>
    <rPh sb="10" eb="11">
      <t>ジク</t>
    </rPh>
    <rPh sb="11" eb="12">
      <t>グ</t>
    </rPh>
    <rPh sb="12" eb="14">
      <t>コウホウ</t>
    </rPh>
    <rPh sb="15" eb="17">
      <t>イッコ</t>
    </rPh>
    <rPh sb="17" eb="18">
      <t>ダ</t>
    </rPh>
    <rPh sb="19" eb="21">
      <t>ジュウタク</t>
    </rPh>
    <phoneticPr fontId="3"/>
  </si>
  <si>
    <t>カタログ</t>
    <phoneticPr fontId="3"/>
  </si>
  <si>
    <t>ﾏｰｸ</t>
    <phoneticPr fontId="3"/>
  </si>
  <si>
    <t>ﾎﾙﾑｱﾙﾃﾞ</t>
    <phoneticPr fontId="3"/>
  </si>
  <si>
    <t>A1</t>
    <phoneticPr fontId="3"/>
  </si>
  <si>
    <t>A2</t>
    <phoneticPr fontId="3"/>
  </si>
  <si>
    <t>B</t>
    <phoneticPr fontId="3"/>
  </si>
  <si>
    <t>C</t>
    <phoneticPr fontId="3"/>
  </si>
  <si>
    <t>ホ</t>
    <phoneticPr fontId="3"/>
  </si>
  <si>
    <t>□</t>
    <phoneticPr fontId="3"/>
  </si>
  <si>
    <t>特定建材の有無</t>
    <rPh sb="0" eb="2">
      <t>トクテイ</t>
    </rPh>
    <rPh sb="2" eb="4">
      <t>ケンザイ</t>
    </rPh>
    <rPh sb="5" eb="7">
      <t>ウム</t>
    </rPh>
    <phoneticPr fontId="3"/>
  </si>
  <si>
    <t>A1</t>
    <phoneticPr fontId="3"/>
  </si>
  <si>
    <t>A2</t>
    <phoneticPr fontId="3"/>
  </si>
  <si>
    <t>B</t>
    <phoneticPr fontId="3"/>
  </si>
  <si>
    <t>C</t>
    <phoneticPr fontId="3"/>
  </si>
  <si>
    <t>A1</t>
    <phoneticPr fontId="3"/>
  </si>
  <si>
    <t>A2</t>
    <phoneticPr fontId="3"/>
  </si>
  <si>
    <t>B</t>
    <phoneticPr fontId="3"/>
  </si>
  <si>
    <t>C</t>
    <phoneticPr fontId="3"/>
  </si>
  <si>
    <t>内装の仕上げ
における特定
建材の使用</t>
    <phoneticPr fontId="3"/>
  </si>
  <si>
    <t>A1</t>
    <phoneticPr fontId="3"/>
  </si>
  <si>
    <t>A2</t>
    <phoneticPr fontId="3"/>
  </si>
  <si>
    <t>B</t>
    <phoneticPr fontId="3"/>
  </si>
  <si>
    <t>C</t>
    <phoneticPr fontId="3"/>
  </si>
  <si>
    <t>換気等の措置※
の無い天井裏等
に使用する特定
建材の使用</t>
    <phoneticPr fontId="3"/>
  </si>
  <si>
    <t>換気等の措置※</t>
    <phoneticPr fontId="3"/>
  </si>
  <si>
    <t>気密材使用個所</t>
    <rPh sb="0" eb="2">
      <t>キミツ</t>
    </rPh>
    <rPh sb="2" eb="3">
      <t>ザイ</t>
    </rPh>
    <rPh sb="3" eb="5">
      <t>シヨウ</t>
    </rPh>
    <rPh sb="5" eb="7">
      <t>カショ</t>
    </rPh>
    <phoneticPr fontId="3"/>
  </si>
  <si>
    <t>気密材種類</t>
    <rPh sb="0" eb="2">
      <t>キミツ</t>
    </rPh>
    <rPh sb="2" eb="3">
      <t>ザイ</t>
    </rPh>
    <rPh sb="3" eb="5">
      <t>シュルイ</t>
    </rPh>
    <phoneticPr fontId="3"/>
  </si>
  <si>
    <t>A1</t>
    <phoneticPr fontId="3"/>
  </si>
  <si>
    <t>A2</t>
    <phoneticPr fontId="3"/>
  </si>
  <si>
    <t>B</t>
    <phoneticPr fontId="3"/>
  </si>
  <si>
    <t>C</t>
    <phoneticPr fontId="3"/>
  </si>
  <si>
    <t>通気止め使用個所</t>
    <rPh sb="0" eb="2">
      <t>ツウキ</t>
    </rPh>
    <rPh sb="2" eb="3">
      <t>ト</t>
    </rPh>
    <rPh sb="4" eb="6">
      <t>シヨウ</t>
    </rPh>
    <rPh sb="6" eb="8">
      <t>カショ</t>
    </rPh>
    <phoneticPr fontId="3"/>
  </si>
  <si>
    <t>通気材種類</t>
    <rPh sb="0" eb="1">
      <t>ツウ</t>
    </rPh>
    <rPh sb="1" eb="2">
      <t>キ</t>
    </rPh>
    <rPh sb="2" eb="3">
      <t>ザイ</t>
    </rPh>
    <rPh sb="3" eb="5">
      <t>シュルイ</t>
    </rPh>
    <phoneticPr fontId="3"/>
  </si>
  <si>
    <t>650未満</t>
    <rPh sb="3" eb="5">
      <t>ミマン</t>
    </rPh>
    <phoneticPr fontId="3"/>
  </si>
  <si>
    <t>段差</t>
    <rPh sb="0" eb="2">
      <t>ダンサ</t>
    </rPh>
    <phoneticPr fontId="3"/>
  </si>
  <si>
    <t>出入口等（日</t>
    <rPh sb="0" eb="2">
      <t>デイリ</t>
    </rPh>
    <rPh sb="2" eb="3">
      <t>グチ</t>
    </rPh>
    <rPh sb="3" eb="4">
      <t>ナド</t>
    </rPh>
    <rPh sb="5" eb="6">
      <t>ヒ</t>
    </rPh>
    <phoneticPr fontId="3"/>
  </si>
  <si>
    <t>玄関出入口</t>
    <rPh sb="0" eb="2">
      <t>ゲンカン</t>
    </rPh>
    <rPh sb="2" eb="4">
      <t>デイリ</t>
    </rPh>
    <rPh sb="4" eb="5">
      <t>グチ</t>
    </rPh>
    <phoneticPr fontId="3"/>
  </si>
  <si>
    <t>常生活空間内）</t>
    <rPh sb="0" eb="1">
      <t>ツネ</t>
    </rPh>
    <rPh sb="1" eb="3">
      <t>セイカツ</t>
    </rPh>
    <rPh sb="3" eb="5">
      <t>クウカン</t>
    </rPh>
    <rPh sb="5" eb="6">
      <t>ナイ</t>
    </rPh>
    <phoneticPr fontId="3"/>
  </si>
  <si>
    <t>くつずりと玄関外側</t>
    <rPh sb="5" eb="7">
      <t>ゲンカン</t>
    </rPh>
    <rPh sb="7" eb="9">
      <t>ソトガワ</t>
    </rPh>
    <phoneticPr fontId="3"/>
  </si>
  <si>
    <t>平面図</t>
  </si>
  <si>
    <t>20以下</t>
    <rPh sb="2" eb="4">
      <t>イカ</t>
    </rPh>
    <phoneticPr fontId="3"/>
  </si>
  <si>
    <t>20超</t>
    <rPh sb="2" eb="3">
      <t>チョウ</t>
    </rPh>
    <phoneticPr fontId="3"/>
  </si>
  <si>
    <t>くつずりと玄関土間</t>
    <rPh sb="5" eb="7">
      <t>ゲンカン</t>
    </rPh>
    <rPh sb="7" eb="9">
      <t>ドマ</t>
    </rPh>
    <phoneticPr fontId="3"/>
  </si>
  <si>
    <t>5超</t>
    <rPh sb="1" eb="2">
      <t>チョウ</t>
    </rPh>
    <phoneticPr fontId="3"/>
  </si>
  <si>
    <t>玄関あがりかまち</t>
    <rPh sb="0" eb="2">
      <t>ゲンカン</t>
    </rPh>
    <phoneticPr fontId="3"/>
  </si>
  <si>
    <t>110以下</t>
    <rPh sb="3" eb="5">
      <t>イカ</t>
    </rPh>
    <phoneticPr fontId="3"/>
  </si>
  <si>
    <t>180以下</t>
    <rPh sb="3" eb="5">
      <t>イカ</t>
    </rPh>
    <phoneticPr fontId="3"/>
  </si>
  <si>
    <t>180超</t>
    <rPh sb="3" eb="4">
      <t>チョウ</t>
    </rPh>
    <phoneticPr fontId="3"/>
  </si>
  <si>
    <t>浴室出入口</t>
    <rPh sb="0" eb="2">
      <t>ヨクシツ</t>
    </rPh>
    <rPh sb="2" eb="4">
      <t>デイリ</t>
    </rPh>
    <rPh sb="4" eb="5">
      <t>グチ</t>
    </rPh>
    <phoneticPr fontId="3"/>
  </si>
  <si>
    <t>単純20以下</t>
    <rPh sb="0" eb="2">
      <t>タンジュン</t>
    </rPh>
    <rPh sb="4" eb="6">
      <t>イカ</t>
    </rPh>
    <phoneticPr fontId="3"/>
  </si>
  <si>
    <t>高低差120以下＋またぎ180以下＋手すり</t>
    <rPh sb="0" eb="2">
      <t>コウテイ</t>
    </rPh>
    <rPh sb="2" eb="3">
      <t>サ</t>
    </rPh>
    <rPh sb="6" eb="8">
      <t>イカ</t>
    </rPh>
    <rPh sb="15" eb="17">
      <t>イカ</t>
    </rPh>
    <rPh sb="18" eb="19">
      <t>テ</t>
    </rPh>
    <phoneticPr fontId="3"/>
  </si>
  <si>
    <t>ﾊﾞﾙｺﾆｰ出入口</t>
    <rPh sb="6" eb="8">
      <t>デイリ</t>
    </rPh>
    <rPh sb="8" eb="9">
      <t>グチ</t>
    </rPh>
    <phoneticPr fontId="3"/>
  </si>
  <si>
    <t>単純180以下</t>
    <rPh sb="0" eb="2">
      <t>タンジュン</t>
    </rPh>
    <rPh sb="5" eb="7">
      <t>イカ</t>
    </rPh>
    <phoneticPr fontId="3"/>
  </si>
  <si>
    <t>単純250以下＋手すり</t>
    <rPh sb="0" eb="2">
      <t>タンジュン</t>
    </rPh>
    <rPh sb="5" eb="7">
      <t>イカ</t>
    </rPh>
    <rPh sb="8" eb="9">
      <t>テ</t>
    </rPh>
    <phoneticPr fontId="3"/>
  </si>
  <si>
    <t>屋内および屋外またぎ180以下＋手すり</t>
    <rPh sb="0" eb="2">
      <t>オクナイ</t>
    </rPh>
    <rPh sb="5" eb="7">
      <t>オクガイ</t>
    </rPh>
    <rPh sb="13" eb="15">
      <t>イカ</t>
    </rPh>
    <rPh sb="16" eb="17">
      <t>テ</t>
    </rPh>
    <phoneticPr fontId="3"/>
  </si>
  <si>
    <t>単純250以下＋手すり準備</t>
    <rPh sb="0" eb="2">
      <t>タンジュン</t>
    </rPh>
    <rPh sb="5" eb="7">
      <t>イカ</t>
    </rPh>
    <rPh sb="8" eb="9">
      <t>テ</t>
    </rPh>
    <rPh sb="11" eb="13">
      <t>ジュンビ</t>
    </rPh>
    <phoneticPr fontId="3"/>
  </si>
  <si>
    <t>屋内および屋外またぎ180以下＋手すり準備</t>
    <rPh sb="0" eb="2">
      <t>オクナイ</t>
    </rPh>
    <rPh sb="5" eb="7">
      <t>オクガイ</t>
    </rPh>
    <rPh sb="13" eb="15">
      <t>イカ</t>
    </rPh>
    <rPh sb="16" eb="17">
      <t>テ</t>
    </rPh>
    <rPh sb="19" eb="21">
      <t>ジュンビ</t>
    </rPh>
    <phoneticPr fontId="3"/>
  </si>
  <si>
    <t>畳ｺｰﾅｰ等</t>
    <rPh sb="0" eb="1">
      <t>タタミ</t>
    </rPh>
    <rPh sb="5" eb="6">
      <t>ナド</t>
    </rPh>
    <phoneticPr fontId="3"/>
  </si>
  <si>
    <t>奥行</t>
    <rPh sb="0" eb="2">
      <t>オクユキ</t>
    </rPh>
    <phoneticPr fontId="3"/>
  </si>
  <si>
    <t>面積</t>
    <rPh sb="0" eb="2">
      <t>メンセキ</t>
    </rPh>
    <phoneticPr fontId="3"/>
  </si>
  <si>
    <t>その他の段差</t>
    <rPh sb="2" eb="3">
      <t>ホカ</t>
    </rPh>
    <rPh sb="4" eb="6">
      <t>ダンサ</t>
    </rPh>
    <phoneticPr fontId="3"/>
  </si>
  <si>
    <t>その他（日常</t>
    <rPh sb="2" eb="3">
      <t>ホカ</t>
    </rPh>
    <rPh sb="4" eb="6">
      <t>ニチジョウ</t>
    </rPh>
    <phoneticPr fontId="3"/>
  </si>
  <si>
    <t>室名</t>
    <rPh sb="0" eb="2">
      <t>シツメイ</t>
    </rPh>
    <phoneticPr fontId="3"/>
  </si>
  <si>
    <t>生活空間外）</t>
    <rPh sb="0" eb="2">
      <t>セイカツ</t>
    </rPh>
    <rPh sb="2" eb="4">
      <t>クウカン</t>
    </rPh>
    <rPh sb="4" eb="5">
      <t>ソト</t>
    </rPh>
    <phoneticPr fontId="3"/>
  </si>
  <si>
    <t>勾配等</t>
    <rPh sb="0" eb="2">
      <t>コウバイ</t>
    </rPh>
    <rPh sb="2" eb="3">
      <t>ナド</t>
    </rPh>
    <phoneticPr fontId="3"/>
  </si>
  <si>
    <t>mm）</t>
    <phoneticPr fontId="3"/>
  </si>
  <si>
    <t>踏面</t>
    <rPh sb="0" eb="1">
      <t>フ</t>
    </rPh>
    <rPh sb="1" eb="2">
      <t>ヅラ</t>
    </rPh>
    <phoneticPr fontId="3"/>
  </si>
  <si>
    <t>蹴込み</t>
    <rPh sb="0" eb="2">
      <t>ケコ</t>
    </rPh>
    <phoneticPr fontId="3"/>
  </si>
  <si>
    <t>蹴込み寸法</t>
    <rPh sb="0" eb="2">
      <t>ケコ</t>
    </rPh>
    <rPh sb="3" eb="5">
      <t>スンポウ</t>
    </rPh>
    <phoneticPr fontId="3"/>
  </si>
  <si>
    <t>30以下</t>
    <rPh sb="2" eb="4">
      <t>イカ</t>
    </rPh>
    <phoneticPr fontId="3"/>
  </si>
  <si>
    <t>30超</t>
    <rPh sb="2" eb="3">
      <t>チョウ</t>
    </rPh>
    <phoneticPr fontId="3"/>
  </si>
  <si>
    <t>蹴込み板</t>
    <rPh sb="0" eb="2">
      <t>ケコ</t>
    </rPh>
    <rPh sb="3" eb="4">
      <t>イタ</t>
    </rPh>
    <phoneticPr fontId="3"/>
  </si>
  <si>
    <t>設計内容説明書＜木造軸組工法（3階建）　一戸建て住宅＞</t>
    <rPh sb="0" eb="2">
      <t>セッケイ</t>
    </rPh>
    <rPh sb="2" eb="4">
      <t>ナイヨウ</t>
    </rPh>
    <rPh sb="4" eb="7">
      <t>セツメイショ</t>
    </rPh>
    <rPh sb="8" eb="10">
      <t>モクゾウ</t>
    </rPh>
    <rPh sb="10" eb="11">
      <t>ジク</t>
    </rPh>
    <rPh sb="11" eb="12">
      <t>グミ</t>
    </rPh>
    <rPh sb="12" eb="14">
      <t>コウホウ</t>
    </rPh>
    <rPh sb="16" eb="18">
      <t>ガイダテ</t>
    </rPh>
    <rPh sb="20" eb="22">
      <t>イッコ</t>
    </rPh>
    <rPh sb="22" eb="23">
      <t>ダ</t>
    </rPh>
    <rPh sb="24" eb="26">
      <t>ジュウタク</t>
    </rPh>
    <phoneticPr fontId="3"/>
  </si>
  <si>
    <t>施工状況報告書＜木造軸組工法(3階建)　一戸建て住宅＞</t>
    <rPh sb="0" eb="2">
      <t>セコウ</t>
    </rPh>
    <rPh sb="2" eb="4">
      <t>ジョウキョウ</t>
    </rPh>
    <rPh sb="4" eb="7">
      <t>ホウコクショ</t>
    </rPh>
    <rPh sb="8" eb="10">
      <t>モクゾウ</t>
    </rPh>
    <rPh sb="10" eb="11">
      <t>ジク</t>
    </rPh>
    <rPh sb="11" eb="12">
      <t>グミ</t>
    </rPh>
    <rPh sb="12" eb="14">
      <t>コウホウ</t>
    </rPh>
    <rPh sb="16" eb="18">
      <t>ガイダテ</t>
    </rPh>
    <rPh sb="20" eb="22">
      <t>イッコ</t>
    </rPh>
    <rPh sb="22" eb="23">
      <t>ダ</t>
    </rPh>
    <rPh sb="24" eb="26">
      <t>ジュウタク</t>
    </rPh>
    <phoneticPr fontId="3"/>
  </si>
  <si>
    <t>断熱材の種類と厚さ（屋根）</t>
    <rPh sb="0" eb="3">
      <t>ダンネツザイ</t>
    </rPh>
    <rPh sb="4" eb="6">
      <t>シュルイ</t>
    </rPh>
    <rPh sb="7" eb="8">
      <t>アツ</t>
    </rPh>
    <rPh sb="10" eb="12">
      <t>ヤネ</t>
    </rPh>
    <phoneticPr fontId="3"/>
  </si>
  <si>
    <t>垂木の間隔（最大最小）</t>
    <rPh sb="0" eb="2">
      <t>タルキ</t>
    </rPh>
    <rPh sb="3" eb="5">
      <t>カンカク</t>
    </rPh>
    <rPh sb="6" eb="8">
      <t>サイダイ</t>
    </rPh>
    <rPh sb="8" eb="10">
      <t>サイショウ</t>
    </rPh>
    <phoneticPr fontId="3"/>
  </si>
  <si>
    <t>侵入防止上有効な措置</t>
    <rPh sb="0" eb="2">
      <t>シンニュウ</t>
    </rPh>
    <rPh sb="2" eb="4">
      <t>ボウシ</t>
    </rPh>
    <rPh sb="4" eb="5">
      <t>ジョウ</t>
    </rPh>
    <rPh sb="5" eb="7">
      <t>ユウコウ</t>
    </rPh>
    <rPh sb="8" eb="10">
      <t>ソチ</t>
    </rPh>
    <phoneticPr fontId="3"/>
  </si>
  <si>
    <t>侵入防止上有効な措置/雨戸等</t>
    <rPh sb="0" eb="2">
      <t>シンニュウ</t>
    </rPh>
    <rPh sb="2" eb="4">
      <t>ボウシ</t>
    </rPh>
    <rPh sb="4" eb="5">
      <t>ジョウ</t>
    </rPh>
    <rPh sb="5" eb="7">
      <t>ユウコウ</t>
    </rPh>
    <rPh sb="8" eb="10">
      <t>ソチ</t>
    </rPh>
    <rPh sb="11" eb="13">
      <t>アマド</t>
    </rPh>
    <rPh sb="13" eb="14">
      <t>トウ</t>
    </rPh>
    <phoneticPr fontId="3"/>
  </si>
  <si>
    <t>その他　［対策なしを含む］</t>
    <rPh sb="2" eb="3">
      <t>タ</t>
    </rPh>
    <rPh sb="5" eb="7">
      <t>タイサク</t>
    </rPh>
    <rPh sb="10" eb="11">
      <t>フク</t>
    </rPh>
    <phoneticPr fontId="3"/>
  </si>
  <si>
    <t>該当する開口部なし</t>
    <rPh sb="0" eb="2">
      <t>ガイトウ</t>
    </rPh>
    <rPh sb="4" eb="7">
      <t>カイコウブ</t>
    </rPh>
    <phoneticPr fontId="3"/>
  </si>
  <si>
    <t>10.防犯に</t>
    <phoneticPr fontId="3"/>
  </si>
  <si>
    <t>台所の換気措置</t>
    <rPh sb="0" eb="1">
      <t>ダイ</t>
    </rPh>
    <rPh sb="1" eb="2">
      <t>ジョ</t>
    </rPh>
    <rPh sb="3" eb="5">
      <t>カンキ</t>
    </rPh>
    <rPh sb="5" eb="7">
      <t>ソチ</t>
    </rPh>
    <phoneticPr fontId="3"/>
  </si>
  <si>
    <t>防湿方式</t>
    <rPh sb="0" eb="2">
      <t>ボウシツ</t>
    </rPh>
    <rPh sb="2" eb="4">
      <t>ホウシキ</t>
    </rPh>
    <phoneticPr fontId="3"/>
  </si>
  <si>
    <t>防湿方法</t>
    <rPh sb="0" eb="2">
      <t>ボウシツ</t>
    </rPh>
    <rPh sb="2" eb="4">
      <t>ホウホウ</t>
    </rPh>
    <phoneticPr fontId="3"/>
  </si>
  <si>
    <t>換気措置</t>
    <rPh sb="0" eb="2">
      <t>カンキ</t>
    </rPh>
    <rPh sb="2" eb="4">
      <t>ソチ</t>
    </rPh>
    <phoneticPr fontId="3"/>
  </si>
  <si>
    <t>（厚さ</t>
    <rPh sb="1" eb="2">
      <t>アツ</t>
    </rPh>
    <phoneticPr fontId="3"/>
  </si>
  <si>
    <t>防湿フィルム</t>
    <rPh sb="0" eb="2">
      <t>ボウシツ</t>
    </rPh>
    <phoneticPr fontId="3"/>
  </si>
  <si>
    <t>（材料</t>
    <rPh sb="1" eb="3">
      <t>ザイリョウ</t>
    </rPh>
    <phoneticPr fontId="3"/>
  </si>
  <si>
    <t>（認定番号</t>
    <rPh sb="1" eb="3">
      <t>ニンテイ</t>
    </rPh>
    <rPh sb="3" eb="5">
      <t>バンゴウ</t>
    </rPh>
    <phoneticPr fontId="3"/>
  </si>
  <si>
    <t>基礎部開口</t>
    <rPh sb="0" eb="2">
      <t>キソ</t>
    </rPh>
    <rPh sb="2" eb="3">
      <t>ブ</t>
    </rPh>
    <rPh sb="3" eb="5">
      <t>カイコウ</t>
    </rPh>
    <phoneticPr fontId="3"/>
  </si>
  <si>
    <t>（外周部の設置間隔</t>
    <rPh sb="1" eb="3">
      <t>ガイシュウ</t>
    </rPh>
    <rPh sb="3" eb="4">
      <t>ブ</t>
    </rPh>
    <rPh sb="5" eb="7">
      <t>セッチ</t>
    </rPh>
    <rPh sb="7" eb="9">
      <t>カンカク</t>
    </rPh>
    <phoneticPr fontId="3"/>
  </si>
  <si>
    <t>（開口高さ</t>
    <rPh sb="1" eb="3">
      <t>カイコウ</t>
    </rPh>
    <rPh sb="3" eb="4">
      <t>タカ</t>
    </rPh>
    <phoneticPr fontId="3"/>
  </si>
  <si>
    <t>（開口幅</t>
    <rPh sb="1" eb="3">
      <t>カイコウ</t>
    </rPh>
    <rPh sb="3" eb="4">
      <t>ハバ</t>
    </rPh>
    <phoneticPr fontId="3"/>
  </si>
  <si>
    <t>ねこ土台</t>
    <rPh sb="2" eb="4">
      <t>ドダイ</t>
    </rPh>
    <phoneticPr fontId="3"/>
  </si>
  <si>
    <t>（有効面積</t>
    <rPh sb="1" eb="3">
      <t>ユウコウ</t>
    </rPh>
    <rPh sb="3" eb="5">
      <t>メンセキ</t>
    </rPh>
    <phoneticPr fontId="3"/>
  </si>
  <si>
    <t>（高さ</t>
    <rPh sb="1" eb="2">
      <t>タカ</t>
    </rPh>
    <phoneticPr fontId="3"/>
  </si>
  <si>
    <t>基礎断熱工法</t>
    <rPh sb="0" eb="2">
      <t>キソ</t>
    </rPh>
    <rPh sb="2" eb="4">
      <t>ダンネツ</t>
    </rPh>
    <rPh sb="4" eb="6">
      <t>コウホウ</t>
    </rPh>
    <phoneticPr fontId="3"/>
  </si>
  <si>
    <t>（地域</t>
    <rPh sb="1" eb="3">
      <t>チイキ</t>
    </rPh>
    <phoneticPr fontId="3"/>
  </si>
  <si>
    <t>（断熱材の熱抵抗</t>
    <rPh sb="1" eb="4">
      <t>ダンネツザイ</t>
    </rPh>
    <rPh sb="5" eb="6">
      <t>ネツ</t>
    </rPh>
    <rPh sb="6" eb="8">
      <t>テイコウ</t>
    </rPh>
    <phoneticPr fontId="3"/>
  </si>
  <si>
    <t>小屋裏換</t>
    <rPh sb="0" eb="2">
      <t>コヤ</t>
    </rPh>
    <rPh sb="2" eb="3">
      <t>ウラ</t>
    </rPh>
    <rPh sb="3" eb="4">
      <t>ガン</t>
    </rPh>
    <phoneticPr fontId="3"/>
  </si>
  <si>
    <t>小屋裏換気</t>
    <rPh sb="0" eb="2">
      <t>コヤ</t>
    </rPh>
    <rPh sb="2" eb="3">
      <t>ウラ</t>
    </rPh>
    <rPh sb="3" eb="5">
      <t>カンキ</t>
    </rPh>
    <phoneticPr fontId="3"/>
  </si>
  <si>
    <t>気</t>
    <rPh sb="0" eb="1">
      <t>キ</t>
    </rPh>
    <phoneticPr fontId="3"/>
  </si>
  <si>
    <t>換気口</t>
    <rPh sb="0" eb="2">
      <t>カンキ</t>
    </rPh>
    <rPh sb="2" eb="3">
      <t>クチ</t>
    </rPh>
    <phoneticPr fontId="3"/>
  </si>
  <si>
    <t>（１階給気口</t>
    <rPh sb="2" eb="3">
      <t>カイ</t>
    </rPh>
    <rPh sb="3" eb="5">
      <t>キュウキ</t>
    </rPh>
    <rPh sb="5" eb="6">
      <t>クチ</t>
    </rPh>
    <phoneticPr fontId="3"/>
  </si>
  <si>
    <t>（１階排気口</t>
    <rPh sb="2" eb="3">
      <t>カイ</t>
    </rPh>
    <rPh sb="3" eb="5">
      <t>ハイキ</t>
    </rPh>
    <rPh sb="5" eb="6">
      <t>クチ</t>
    </rPh>
    <phoneticPr fontId="3"/>
  </si>
  <si>
    <t>屋根伏図</t>
    <rPh sb="0" eb="2">
      <t>ヤネ</t>
    </rPh>
    <rPh sb="2" eb="4">
      <t>フセズ</t>
    </rPh>
    <phoneticPr fontId="3"/>
  </si>
  <si>
    <t>（２階給気口</t>
    <rPh sb="2" eb="3">
      <t>カイ</t>
    </rPh>
    <rPh sb="3" eb="5">
      <t>キュウキ</t>
    </rPh>
    <rPh sb="5" eb="6">
      <t>クチ</t>
    </rPh>
    <phoneticPr fontId="3"/>
  </si>
  <si>
    <t>計算書</t>
    <rPh sb="0" eb="2">
      <t>ケイサン</t>
    </rPh>
    <rPh sb="2" eb="3">
      <t>ショ</t>
    </rPh>
    <phoneticPr fontId="3"/>
  </si>
  <si>
    <t>（２階排気口</t>
    <rPh sb="2" eb="3">
      <t>カイ</t>
    </rPh>
    <rPh sb="3" eb="5">
      <t>ハイキ</t>
    </rPh>
    <rPh sb="5" eb="6">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</si>
  <si>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</si>
  <si>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給</t>
    <rPh sb="0" eb="1">
      <t>キュウ</t>
    </rPh>
    <phoneticPr fontId="3"/>
  </si>
  <si>
    <t>排</t>
    <rPh sb="0" eb="1">
      <t>オシヒラ</t>
    </rPh>
    <phoneticPr fontId="3"/>
  </si>
  <si>
    <t>下屋等（</t>
    <rPh sb="0" eb="2">
      <t>ゲヤ</t>
    </rPh>
    <rPh sb="2" eb="3">
      <t>ナド</t>
    </rPh>
    <phoneticPr fontId="3"/>
  </si>
  <si>
    <t>屋根断熱工法</t>
    <rPh sb="0" eb="2">
      <t>ヤネ</t>
    </rPh>
    <rPh sb="2" eb="4">
      <t>ダンネツ</t>
    </rPh>
    <rPh sb="4" eb="6">
      <t>コウホウ</t>
    </rPh>
    <phoneticPr fontId="3"/>
  </si>
  <si>
    <t>※</t>
    <phoneticPr fontId="3"/>
  </si>
  <si>
    <t>－新基準版　自己評価書・設計内容説明書・施工状況報告書の使用方法－</t>
    <rPh sb="1" eb="4">
      <t>シンキジュン</t>
    </rPh>
    <rPh sb="4" eb="5">
      <t>バン</t>
    </rPh>
    <rPh sb="6" eb="8">
      <t>ジコ</t>
    </rPh>
    <rPh sb="8" eb="10">
      <t>ヒョウカ</t>
    </rPh>
    <rPh sb="10" eb="11">
      <t>ショ</t>
    </rPh>
    <rPh sb="12" eb="14">
      <t>セッケイ</t>
    </rPh>
    <rPh sb="14" eb="16">
      <t>ナイヨウ</t>
    </rPh>
    <rPh sb="16" eb="18">
      <t>セツメイ</t>
    </rPh>
    <rPh sb="18" eb="19">
      <t>ショ</t>
    </rPh>
    <rPh sb="20" eb="22">
      <t>セコウ</t>
    </rPh>
    <rPh sb="22" eb="24">
      <t>ジョウキョウ</t>
    </rPh>
    <rPh sb="24" eb="26">
      <t>ホウコク</t>
    </rPh>
    <rPh sb="26" eb="27">
      <t>ショ</t>
    </rPh>
    <rPh sb="28" eb="30">
      <t>シヨウ</t>
    </rPh>
    <rPh sb="30" eb="32">
      <t>ホウホウ</t>
    </rPh>
    <phoneticPr fontId="3"/>
  </si>
  <si>
    <t>０．はじめに</t>
    <phoneticPr fontId="3"/>
  </si>
  <si>
    <t>このツールは、平成１３年国土交通省告示第１３４６号、第１３４７号の新基準に対応しています。</t>
    <rPh sb="7" eb="9">
      <t>ヘイセイ</t>
    </rPh>
    <rPh sb="11" eb="12">
      <t>ネン</t>
    </rPh>
    <rPh sb="12" eb="14">
      <t>コクド</t>
    </rPh>
    <rPh sb="14" eb="16">
      <t>コウツウ</t>
    </rPh>
    <rPh sb="16" eb="17">
      <t>ショウ</t>
    </rPh>
    <rPh sb="17" eb="19">
      <t>コクジ</t>
    </rPh>
    <rPh sb="19" eb="20">
      <t>ダイ</t>
    </rPh>
    <rPh sb="24" eb="25">
      <t>ゴウ</t>
    </rPh>
    <rPh sb="26" eb="27">
      <t>ダイ</t>
    </rPh>
    <rPh sb="31" eb="32">
      <t>ゴウ</t>
    </rPh>
    <rPh sb="33" eb="36">
      <t>シンキジュン</t>
    </rPh>
    <rPh sb="37" eb="39">
      <t>タイオウ</t>
    </rPh>
    <phoneticPr fontId="3"/>
  </si>
  <si>
    <t>旧基準で評価済み、評価中、評価予定の物件には使用できません。</t>
    <rPh sb="0" eb="3">
      <t>キュウキジュン</t>
    </rPh>
    <rPh sb="4" eb="6">
      <t>ヒョウカ</t>
    </rPh>
    <rPh sb="6" eb="7">
      <t>ス</t>
    </rPh>
    <rPh sb="9" eb="12">
      <t>ヒョウカチュウ</t>
    </rPh>
    <rPh sb="13" eb="15">
      <t>ヒョウカ</t>
    </rPh>
    <rPh sb="15" eb="17">
      <t>ヨテイ</t>
    </rPh>
    <rPh sb="18" eb="20">
      <t>ブッケン</t>
    </rPh>
    <rPh sb="22" eb="24">
      <t>シヨウ</t>
    </rPh>
    <phoneticPr fontId="3"/>
  </si>
  <si>
    <t>１．共通事項</t>
    <rPh sb="2" eb="4">
      <t>キョウツウ</t>
    </rPh>
    <rPh sb="4" eb="6">
      <t>ジコウ</t>
    </rPh>
    <phoneticPr fontId="3"/>
  </si>
  <si>
    <t>・</t>
    <phoneticPr fontId="3"/>
  </si>
  <si>
    <t>黄色ｾﾙ</t>
    <rPh sb="0" eb="2">
      <t>キイロ</t>
    </rPh>
    <phoneticPr fontId="3"/>
  </si>
  <si>
    <t>は、文字や数値を直接入力します。</t>
    <rPh sb="2" eb="4">
      <t>モジ</t>
    </rPh>
    <rPh sb="5" eb="7">
      <t>スウチ</t>
    </rPh>
    <rPh sb="8" eb="10">
      <t>チョクセツ</t>
    </rPh>
    <rPh sb="10" eb="12">
      <t>ニュウリョク</t>
    </rPh>
    <phoneticPr fontId="3"/>
  </si>
  <si>
    <t>・</t>
    <phoneticPr fontId="3"/>
  </si>
  <si>
    <t>青色ｾﾙ</t>
    <rPh sb="0" eb="1">
      <t>アオ</t>
    </rPh>
    <rPh sb="1" eb="2">
      <t>イロ</t>
    </rPh>
    <phoneticPr fontId="3"/>
  </si>
  <si>
    <t>は、原則として、ﾌﾟﾙﾀﾞｳﾝﾒﾆｭｰから選択します。</t>
    <rPh sb="2" eb="4">
      <t>ゲンソク</t>
    </rPh>
    <rPh sb="21" eb="23">
      <t>センタク</t>
    </rPh>
    <phoneticPr fontId="3"/>
  </si>
  <si>
    <t>・</t>
    <phoneticPr fontId="3"/>
  </si>
  <si>
    <t>は、直接入力も可能です。</t>
    <phoneticPr fontId="3"/>
  </si>
  <si>
    <t>ﾌﾟﾙﾀﾞｳﾝﾒﾆｭｰに適当な文字や数値がない場合は、直接入力してください</t>
  </si>
  <si>
    <t>２．自己評価書</t>
    <rPh sb="2" eb="4">
      <t>ジコ</t>
    </rPh>
    <rPh sb="4" eb="6">
      <t>ヒョウカ</t>
    </rPh>
    <rPh sb="6" eb="7">
      <t>ショ</t>
    </rPh>
    <phoneticPr fontId="3"/>
  </si>
  <si>
    <t>光視環境は、○○％以上と表示します。但し、窓が無い方位は、「０％」と表示します。</t>
    <rPh sb="0" eb="2">
      <t>ヒカリシ</t>
    </rPh>
    <rPh sb="2" eb="4">
      <t>カンキョウ</t>
    </rPh>
    <rPh sb="9" eb="11">
      <t>イジョウ</t>
    </rPh>
    <rPh sb="12" eb="14">
      <t>ヒョウジ</t>
    </rPh>
    <rPh sb="18" eb="19">
      <t>タダ</t>
    </rPh>
    <rPh sb="21" eb="22">
      <t>マド</t>
    </rPh>
    <rPh sb="23" eb="24">
      <t>ナ</t>
    </rPh>
    <rPh sb="25" eb="27">
      <t>ホウイ</t>
    </rPh>
    <rPh sb="34" eb="36">
      <t>ヒョウジ</t>
    </rPh>
    <phoneticPr fontId="3"/>
  </si>
  <si>
    <t>３．設計内容説明書</t>
    <rPh sb="2" eb="4">
      <t>セッケイ</t>
    </rPh>
    <rPh sb="4" eb="6">
      <t>ナイヨウ</t>
    </rPh>
    <rPh sb="6" eb="8">
      <t>セツメイ</t>
    </rPh>
    <rPh sb="8" eb="9">
      <t>ショ</t>
    </rPh>
    <phoneticPr fontId="3"/>
  </si>
  <si>
    <t>・</t>
    <phoneticPr fontId="3"/>
  </si>
  <si>
    <t>等級上、不要な項目は、斜線等で消し、削除はしないでください。</t>
    <rPh sb="0" eb="2">
      <t>トウキュウ</t>
    </rPh>
    <rPh sb="2" eb="3">
      <t>ジョウ</t>
    </rPh>
    <rPh sb="4" eb="6">
      <t>フヨウ</t>
    </rPh>
    <rPh sb="7" eb="9">
      <t>コウモク</t>
    </rPh>
    <rPh sb="11" eb="13">
      <t>シャセン</t>
    </rPh>
    <rPh sb="13" eb="14">
      <t>ナド</t>
    </rPh>
    <rPh sb="15" eb="16">
      <t>ケ</t>
    </rPh>
    <rPh sb="18" eb="20">
      <t>サクジョ</t>
    </rPh>
    <phoneticPr fontId="3"/>
  </si>
  <si>
    <t>４．施工状況報告書</t>
    <rPh sb="2" eb="4">
      <t>セコウ</t>
    </rPh>
    <rPh sb="4" eb="6">
      <t>ジョウキョウ</t>
    </rPh>
    <rPh sb="6" eb="8">
      <t>ホウコク</t>
    </rPh>
    <rPh sb="8" eb="9">
      <t>ショ</t>
    </rPh>
    <phoneticPr fontId="3"/>
  </si>
  <si>
    <t>ﾋﾟﾝｸｾﾙ</t>
    <phoneticPr fontId="3"/>
  </si>
  <si>
    <t>は、検査の目安を示すものです。工法等によっては、別の時期になることもあります。</t>
    <rPh sb="2" eb="4">
      <t>ケンサ</t>
    </rPh>
    <rPh sb="5" eb="7">
      <t>メヤス</t>
    </rPh>
    <rPh sb="8" eb="9">
      <t>シメ</t>
    </rPh>
    <rPh sb="15" eb="17">
      <t>コウホウ</t>
    </rPh>
    <rPh sb="17" eb="18">
      <t>ナド</t>
    </rPh>
    <rPh sb="24" eb="25">
      <t>ベツ</t>
    </rPh>
    <rPh sb="26" eb="28">
      <t>ジキ</t>
    </rPh>
    <phoneticPr fontId="3"/>
  </si>
  <si>
    <t>施工状況報告欄の施工管理値欄は概ね設計内容説明書の内容がリンクされています。</t>
    <rPh sb="0" eb="2">
      <t>セコウ</t>
    </rPh>
    <rPh sb="2" eb="4">
      <t>ジョウキョウ</t>
    </rPh>
    <rPh sb="4" eb="6">
      <t>ホウコク</t>
    </rPh>
    <rPh sb="6" eb="7">
      <t>ラン</t>
    </rPh>
    <rPh sb="8" eb="10">
      <t>セコウ</t>
    </rPh>
    <rPh sb="10" eb="12">
      <t>カンリ</t>
    </rPh>
    <rPh sb="12" eb="13">
      <t>チ</t>
    </rPh>
    <rPh sb="13" eb="14">
      <t>ラン</t>
    </rPh>
    <rPh sb="15" eb="16">
      <t>オオム</t>
    </rPh>
    <rPh sb="17" eb="19">
      <t>セッケイ</t>
    </rPh>
    <rPh sb="19" eb="21">
      <t>ナイヨウ</t>
    </rPh>
    <rPh sb="21" eb="23">
      <t>セツメイ</t>
    </rPh>
    <rPh sb="23" eb="24">
      <t>ショ</t>
    </rPh>
    <rPh sb="25" eb="27">
      <t>ナイヨウ</t>
    </rPh>
    <phoneticPr fontId="3"/>
  </si>
  <si>
    <t>使用者責任において活用ください。</t>
    <rPh sb="0" eb="3">
      <t>シヨウシャ</t>
    </rPh>
    <rPh sb="3" eb="5">
      <t>セキニン</t>
    </rPh>
    <rPh sb="9" eb="11">
      <t>カツヨウ</t>
    </rPh>
    <phoneticPr fontId="3"/>
  </si>
  <si>
    <t>５．最後に</t>
    <rPh sb="2" eb="4">
      <t>サイゴ</t>
    </rPh>
    <phoneticPr fontId="3"/>
  </si>
  <si>
    <t>このツールの内容に関して、一切、ご質問は受けかねます。</t>
    <rPh sb="6" eb="8">
      <t>ナイヨウ</t>
    </rPh>
    <rPh sb="9" eb="10">
      <t>カン</t>
    </rPh>
    <rPh sb="13" eb="15">
      <t>イッサイ</t>
    </rPh>
    <rPh sb="17" eb="19">
      <t>シツモン</t>
    </rPh>
    <rPh sb="20" eb="21">
      <t>ウ</t>
    </rPh>
    <phoneticPr fontId="3"/>
  </si>
  <si>
    <t>以上</t>
    <rPh sb="0" eb="2">
      <t>イジョウ</t>
    </rPh>
    <phoneticPr fontId="3"/>
  </si>
  <si>
    <t>変更履歴</t>
    <rPh sb="0" eb="2">
      <t>ヘンコウ</t>
    </rPh>
    <rPh sb="2" eb="4">
      <t>リレキ</t>
    </rPh>
    <phoneticPr fontId="3"/>
  </si>
  <si>
    <t>ver1.0</t>
    <phoneticPr fontId="3"/>
  </si>
  <si>
    <t>新基準に対応した自己評価書、設計内容説明書、施工状況報告書を作成</t>
    <rPh sb="0" eb="3">
      <t>シンキジュン</t>
    </rPh>
    <rPh sb="4" eb="6">
      <t>タイオウ</t>
    </rPh>
    <rPh sb="8" eb="10">
      <t>ジコ</t>
    </rPh>
    <rPh sb="10" eb="12">
      <t>ヒョウカ</t>
    </rPh>
    <rPh sb="12" eb="13">
      <t>ショ</t>
    </rPh>
    <rPh sb="14" eb="16">
      <t>セッケイ</t>
    </rPh>
    <rPh sb="16" eb="18">
      <t>ナイヨウ</t>
    </rPh>
    <rPh sb="18" eb="20">
      <t>セツメイ</t>
    </rPh>
    <rPh sb="20" eb="21">
      <t>ショ</t>
    </rPh>
    <rPh sb="22" eb="24">
      <t>セコウ</t>
    </rPh>
    <rPh sb="24" eb="26">
      <t>ジョウキョウ</t>
    </rPh>
    <rPh sb="26" eb="28">
      <t>ホウコク</t>
    </rPh>
    <rPh sb="28" eb="29">
      <t>ショ</t>
    </rPh>
    <rPh sb="30" eb="32">
      <t>サクセイ</t>
    </rPh>
    <phoneticPr fontId="3"/>
  </si>
  <si>
    <t>ver2.0</t>
    <phoneticPr fontId="3"/>
  </si>
  <si>
    <t>不適合語句や不具合を修正</t>
    <rPh sb="0" eb="3">
      <t>フテキゴウ</t>
    </rPh>
    <rPh sb="3" eb="5">
      <t>ゴク</t>
    </rPh>
    <rPh sb="6" eb="9">
      <t>フグアイ</t>
    </rPh>
    <rPh sb="10" eb="12">
      <t>シュウセイ</t>
    </rPh>
    <phoneticPr fontId="3"/>
  </si>
  <si>
    <t>設計者支援　＜等級別入力項目ガイド機能採用による入力簡易化＞</t>
    <rPh sb="0" eb="2">
      <t>セッケイ</t>
    </rPh>
    <rPh sb="2" eb="3">
      <t>シャ</t>
    </rPh>
    <rPh sb="3" eb="5">
      <t>シエン</t>
    </rPh>
    <rPh sb="7" eb="9">
      <t>トウキュウ</t>
    </rPh>
    <rPh sb="9" eb="10">
      <t>ベツ</t>
    </rPh>
    <rPh sb="10" eb="12">
      <t>ニュウリョク</t>
    </rPh>
    <rPh sb="12" eb="14">
      <t>コウモク</t>
    </rPh>
    <rPh sb="17" eb="19">
      <t>キノウ</t>
    </rPh>
    <rPh sb="19" eb="21">
      <t>サイヨウ</t>
    </rPh>
    <rPh sb="24" eb="26">
      <t>ニュウリョク</t>
    </rPh>
    <rPh sb="26" eb="29">
      <t>カンイカ</t>
    </rPh>
    <phoneticPr fontId="3"/>
  </si>
  <si>
    <t>傷等の防止）</t>
    <phoneticPr fontId="3"/>
  </si>
  <si>
    <t>階段（開放されている側）</t>
    <rPh sb="0" eb="2">
      <t>カイダン</t>
    </rPh>
    <rPh sb="3" eb="5">
      <t>カイホウ</t>
    </rPh>
    <rPh sb="10" eb="11">
      <t>ガワ</t>
    </rPh>
    <phoneticPr fontId="3"/>
  </si>
  <si>
    <t>踏面先端</t>
    <rPh sb="0" eb="2">
      <t>フミヅラ</t>
    </rPh>
    <rPh sb="2" eb="4">
      <t>センタン</t>
    </rPh>
    <phoneticPr fontId="3"/>
  </si>
  <si>
    <t>通路及び</t>
    <rPh sb="0" eb="2">
      <t>ツウロ</t>
    </rPh>
    <rPh sb="2" eb="3">
      <t>オヨ</t>
    </rPh>
    <phoneticPr fontId="3"/>
  </si>
  <si>
    <t>通路の幅員</t>
    <rPh sb="0" eb="2">
      <t>ツウロ</t>
    </rPh>
    <rPh sb="3" eb="5">
      <t>フクイン</t>
    </rPh>
    <phoneticPr fontId="3"/>
  </si>
  <si>
    <t>最小有効幅員</t>
    <rPh sb="0" eb="2">
      <t>サイショウ</t>
    </rPh>
    <rPh sb="2" eb="4">
      <t>ユウコウ</t>
    </rPh>
    <rPh sb="4" eb="6">
      <t>フクイン</t>
    </rPh>
    <phoneticPr fontId="3"/>
  </si>
  <si>
    <t>出入口の</t>
    <rPh sb="0" eb="2">
      <t>デイリ</t>
    </rPh>
    <rPh sb="2" eb="3">
      <t>グチ</t>
    </rPh>
    <phoneticPr fontId="3"/>
  </si>
  <si>
    <t>柱等の箇所</t>
    <rPh sb="0" eb="1">
      <t>ハシラ</t>
    </rPh>
    <rPh sb="1" eb="2">
      <t>ナド</t>
    </rPh>
    <rPh sb="3" eb="5">
      <t>カショ</t>
    </rPh>
    <phoneticPr fontId="3"/>
  </si>
  <si>
    <t>幅員</t>
    <rPh sb="0" eb="2">
      <t>フクイン</t>
    </rPh>
    <phoneticPr fontId="3"/>
  </si>
  <si>
    <t>出入口の幅員</t>
    <rPh sb="0" eb="2">
      <t>デイリ</t>
    </rPh>
    <rPh sb="2" eb="3">
      <t>グチ</t>
    </rPh>
    <rPh sb="4" eb="6">
      <t>フクイン</t>
    </rPh>
    <phoneticPr fontId="3"/>
  </si>
  <si>
    <t>750未満</t>
    <rPh sb="3" eb="5">
      <t>ミマン</t>
    </rPh>
    <phoneticPr fontId="3"/>
  </si>
  <si>
    <t>600以上</t>
    <rPh sb="3" eb="5">
      <t>イジョウ</t>
    </rPh>
    <phoneticPr fontId="3"/>
  </si>
  <si>
    <t>600未満</t>
    <rPh sb="3" eb="5">
      <t>ミマン</t>
    </rPh>
    <phoneticPr fontId="3"/>
  </si>
  <si>
    <t>玄関浴室出入口以外の出入口</t>
    <rPh sb="0" eb="2">
      <t>ゲンカン</t>
    </rPh>
    <rPh sb="2" eb="4">
      <t>ヨクシツ</t>
    </rPh>
    <rPh sb="4" eb="6">
      <t>デイリ</t>
    </rPh>
    <rPh sb="6" eb="7">
      <t>グチ</t>
    </rPh>
    <rPh sb="7" eb="9">
      <t>イガイ</t>
    </rPh>
    <rPh sb="10" eb="12">
      <t>デイリ</t>
    </rPh>
    <rPh sb="12" eb="13">
      <t>グチ</t>
    </rPh>
    <phoneticPr fontId="3"/>
  </si>
  <si>
    <t>工事を伴わない撤去により対応可</t>
    <rPh sb="0" eb="2">
      <t>コウジ</t>
    </rPh>
    <rPh sb="3" eb="4">
      <t>トモナ</t>
    </rPh>
    <rPh sb="7" eb="9">
      <t>テッキョ</t>
    </rPh>
    <rPh sb="12" eb="14">
      <t>タイオウ</t>
    </rPh>
    <rPh sb="14" eb="15">
      <t>カ</t>
    </rPh>
    <phoneticPr fontId="3"/>
  </si>
  <si>
    <t>軽微な改造により対応可</t>
    <rPh sb="0" eb="2">
      <t>ケイビ</t>
    </rPh>
    <rPh sb="3" eb="5">
      <t>カイゾウ</t>
    </rPh>
    <rPh sb="8" eb="10">
      <t>タイオウ</t>
    </rPh>
    <rPh sb="10" eb="11">
      <t>カ</t>
    </rPh>
    <phoneticPr fontId="3"/>
  </si>
  <si>
    <t>寝室、便</t>
    <rPh sb="0" eb="2">
      <t>シンシツ</t>
    </rPh>
    <rPh sb="3" eb="4">
      <t>ビン</t>
    </rPh>
    <phoneticPr fontId="3"/>
  </si>
  <si>
    <t>浴室の寸法</t>
    <rPh sb="0" eb="2">
      <t>ヨクシツ</t>
    </rPh>
    <rPh sb="3" eb="5">
      <t>スンポウ</t>
    </rPh>
    <phoneticPr fontId="3"/>
  </si>
  <si>
    <t>内法の短辺寸法</t>
    <rPh sb="0" eb="2">
      <t>ウチノリ</t>
    </rPh>
    <rPh sb="3" eb="5">
      <t>タンペン</t>
    </rPh>
    <rPh sb="5" eb="7">
      <t>スンポウ</t>
    </rPh>
    <phoneticPr fontId="3"/>
  </si>
  <si>
    <t>1400以上</t>
    <rPh sb="4" eb="6">
      <t>イジョウ</t>
    </rPh>
    <phoneticPr fontId="3"/>
  </si>
  <si>
    <t>1300以上</t>
    <rPh sb="4" eb="6">
      <t>イジョウ</t>
    </rPh>
    <phoneticPr fontId="3"/>
  </si>
  <si>
    <t>1200以上</t>
    <rPh sb="4" eb="6">
      <t>イジョウ</t>
    </rPh>
    <phoneticPr fontId="3"/>
  </si>
  <si>
    <t>1200未満</t>
    <rPh sb="4" eb="6">
      <t>ミマン</t>
    </rPh>
    <phoneticPr fontId="3"/>
  </si>
  <si>
    <t>所及び浴</t>
    <rPh sb="0" eb="1">
      <t>トコロ</t>
    </rPh>
    <rPh sb="1" eb="2">
      <t>オヨ</t>
    </rPh>
    <rPh sb="3" eb="4">
      <t>ヨク</t>
    </rPh>
    <phoneticPr fontId="3"/>
  </si>
  <si>
    <t>内法面積</t>
    <rPh sb="0" eb="2">
      <t>ウチノリ</t>
    </rPh>
    <rPh sb="2" eb="4">
      <t>メンセキ</t>
    </rPh>
    <phoneticPr fontId="3"/>
  </si>
  <si>
    <t>2.5以上</t>
    <rPh sb="3" eb="5">
      <t>イジョウ</t>
    </rPh>
    <phoneticPr fontId="3"/>
  </si>
  <si>
    <t>2.0以上</t>
    <rPh sb="3" eb="5">
      <t>イジョウ</t>
    </rPh>
    <phoneticPr fontId="3"/>
  </si>
  <si>
    <t>1.8以上</t>
    <rPh sb="3" eb="5">
      <t>イジョウ</t>
    </rPh>
    <phoneticPr fontId="3"/>
  </si>
  <si>
    <t>1.8未満</t>
    <rPh sb="3" eb="5">
      <t>ミマン</t>
    </rPh>
    <phoneticPr fontId="3"/>
  </si>
  <si>
    <t>室（日常</t>
    <rPh sb="0" eb="1">
      <t>シツ</t>
    </rPh>
    <rPh sb="2" eb="4">
      <t>ニチジョウ</t>
    </rPh>
    <phoneticPr fontId="3"/>
  </si>
  <si>
    <t>便所の寸法</t>
    <rPh sb="0" eb="2">
      <t>ベンジョ</t>
    </rPh>
    <rPh sb="3" eb="5">
      <t>スンポウ</t>
    </rPh>
    <phoneticPr fontId="3"/>
  </si>
  <si>
    <t>1100以上</t>
    <rPh sb="4" eb="6">
      <t>イジョウ</t>
    </rPh>
    <phoneticPr fontId="3"/>
  </si>
  <si>
    <t>1100未満</t>
    <rPh sb="4" eb="6">
      <t>ミマン</t>
    </rPh>
    <phoneticPr fontId="3"/>
  </si>
  <si>
    <t>生活空間</t>
    <rPh sb="0" eb="2">
      <t>セイカツ</t>
    </rPh>
    <rPh sb="2" eb="4">
      <t>クウカン</t>
    </rPh>
    <phoneticPr fontId="3"/>
  </si>
  <si>
    <t>□</t>
    <phoneticPr fontId="3"/>
  </si>
  <si>
    <t>ドア開放により対応可</t>
    <rPh sb="2" eb="4">
      <t>カイホウ</t>
    </rPh>
    <rPh sb="7" eb="9">
      <t>タイオウ</t>
    </rPh>
    <rPh sb="9" eb="10">
      <t>カ</t>
    </rPh>
    <phoneticPr fontId="3"/>
  </si>
  <si>
    <t>内法の長辺寸法</t>
    <rPh sb="0" eb="2">
      <t>ウチノリ</t>
    </rPh>
    <rPh sb="3" eb="5">
      <t>チョウヘン</t>
    </rPh>
    <rPh sb="5" eb="7">
      <t>スンポウ</t>
    </rPh>
    <phoneticPr fontId="3"/>
  </si>
  <si>
    <t>1300未満</t>
    <rPh sb="4" eb="6">
      <t>ミマン</t>
    </rPh>
    <phoneticPr fontId="3"/>
  </si>
  <si>
    <t>便器の形式</t>
    <rPh sb="0" eb="2">
      <t>ベンキ</t>
    </rPh>
    <rPh sb="3" eb="5">
      <t>ケイシキ</t>
    </rPh>
    <phoneticPr fontId="3"/>
  </si>
  <si>
    <t>腰掛け式</t>
    <rPh sb="0" eb="2">
      <t>コシカ</t>
    </rPh>
    <rPh sb="3" eb="4">
      <t>シキ</t>
    </rPh>
    <phoneticPr fontId="3"/>
  </si>
  <si>
    <t>特定寝室とする室</t>
    <rPh sb="0" eb="2">
      <t>トクテイ</t>
    </rPh>
    <rPh sb="2" eb="4">
      <t>シンシツ</t>
    </rPh>
    <rPh sb="7" eb="8">
      <t>シツ</t>
    </rPh>
    <phoneticPr fontId="3"/>
  </si>
  <si>
    <t>12以上</t>
    <rPh sb="2" eb="4">
      <t>イジョウ</t>
    </rPh>
    <phoneticPr fontId="3"/>
  </si>
  <si>
    <t>9以上</t>
    <rPh sb="1" eb="3">
      <t>イジョウ</t>
    </rPh>
    <phoneticPr fontId="3"/>
  </si>
  <si>
    <t>9未満</t>
    <rPh sb="1" eb="3">
      <t>ミマン</t>
    </rPh>
    <phoneticPr fontId="3"/>
  </si>
  <si>
    <t>mm）</t>
    <phoneticPr fontId="3"/>
  </si>
  <si>
    <t>（第11面）</t>
    <rPh sb="1" eb="2">
      <t>ダイ</t>
    </rPh>
    <rPh sb="4" eb="5">
      <t>メン</t>
    </rPh>
    <phoneticPr fontId="3"/>
  </si>
  <si>
    <t>－選択項目－</t>
    <rPh sb="1" eb="3">
      <t>センタク</t>
    </rPh>
    <rPh sb="3" eb="5">
      <t>コウモク</t>
    </rPh>
    <phoneticPr fontId="3"/>
  </si>
  <si>
    <t>音環境に関すること</t>
    <rPh sb="0" eb="1">
      <t>オト</t>
    </rPh>
    <rPh sb="1" eb="3">
      <t>カンキョウ</t>
    </rPh>
    <rPh sb="4" eb="5">
      <t>カン</t>
    </rPh>
    <phoneticPr fontId="3"/>
  </si>
  <si>
    <t>透過損失</t>
    <rPh sb="0" eb="2">
      <t>トウカ</t>
    </rPh>
    <rPh sb="2" eb="4">
      <t>ソンシツ</t>
    </rPh>
    <phoneticPr fontId="3"/>
  </si>
  <si>
    <t>北の方位の</t>
    <rPh sb="0" eb="1">
      <t>キタ</t>
    </rPh>
    <rPh sb="2" eb="4">
      <t>ホウイ</t>
    </rPh>
    <phoneticPr fontId="3"/>
  </si>
  <si>
    <t>JIS遮音等級表示品</t>
    <rPh sb="3" eb="5">
      <t>シャオン</t>
    </rPh>
    <rPh sb="5" eb="7">
      <t>トウキュウ</t>
    </rPh>
    <rPh sb="7" eb="9">
      <t>ヒョウジ</t>
    </rPh>
    <rPh sb="9" eb="10">
      <t>シナ</t>
    </rPh>
    <phoneticPr fontId="3"/>
  </si>
  <si>
    <t>同等品</t>
    <rPh sb="0" eb="3">
      <t>ドウトウヒン</t>
    </rPh>
    <phoneticPr fontId="3"/>
  </si>
  <si>
    <t>遮音性能</t>
    <rPh sb="0" eb="2">
      <t>シャオン</t>
    </rPh>
    <rPh sb="2" eb="4">
      <t>セイノウ</t>
    </rPh>
    <phoneticPr fontId="3"/>
  </si>
  <si>
    <t>□</t>
    <phoneticPr fontId="3"/>
  </si>
  <si>
    <t>（外壁開</t>
    <rPh sb="1" eb="2">
      <t>ソト</t>
    </rPh>
    <rPh sb="2" eb="3">
      <t>カベ</t>
    </rPh>
    <rPh sb="3" eb="4">
      <t>カイ</t>
    </rPh>
    <phoneticPr fontId="3"/>
  </si>
  <si>
    <t>（最低遮音）</t>
    <rPh sb="1" eb="2">
      <t>モット</t>
    </rPh>
    <rPh sb="2" eb="3">
      <t>テイ</t>
    </rPh>
    <rPh sb="3" eb="5">
      <t>シャオン</t>
    </rPh>
    <phoneticPr fontId="3"/>
  </si>
  <si>
    <t>その他試験を行うもの</t>
    <rPh sb="2" eb="3">
      <t>ホカ</t>
    </rPh>
    <rPh sb="3" eb="5">
      <t>シケン</t>
    </rPh>
    <rPh sb="6" eb="7">
      <t>オコナ</t>
    </rPh>
    <phoneticPr fontId="3"/>
  </si>
  <si>
    <t>口部）</t>
    <rPh sb="0" eb="1">
      <t>クチ</t>
    </rPh>
    <rPh sb="1" eb="2">
      <t>ブ</t>
    </rPh>
    <phoneticPr fontId="3"/>
  </si>
  <si>
    <t>東の方位の</t>
    <rPh sb="0" eb="1">
      <t>ヒガシ</t>
    </rPh>
    <rPh sb="2" eb="4">
      <t>ホウイ</t>
    </rPh>
    <phoneticPr fontId="3"/>
  </si>
  <si>
    <t>南の方位の</t>
    <rPh sb="0" eb="1">
      <t>ミナミ</t>
    </rPh>
    <rPh sb="2" eb="4">
      <t>ホウイ</t>
    </rPh>
    <phoneticPr fontId="3"/>
  </si>
  <si>
    <t>西の方位の</t>
    <rPh sb="0" eb="1">
      <t>ニシ</t>
    </rPh>
    <rPh sb="2" eb="4">
      <t>ホウイ</t>
    </rPh>
    <phoneticPr fontId="3"/>
  </si>
  <si>
    <t>カタログ</t>
    <phoneticPr fontId="3"/>
  </si>
  <si>
    <t>建設住宅性能評価の申請を行うにあたり、施工状況報告書を提出します。施工状況報告書に記載する</t>
    <rPh sb="0" eb="2">
      <t>ケンセツ</t>
    </rPh>
    <rPh sb="2" eb="4">
      <t>ジュウタク</t>
    </rPh>
    <rPh sb="4" eb="6">
      <t>セイノウ</t>
    </rPh>
    <rPh sb="6" eb="8">
      <t>ヒョウカ</t>
    </rPh>
    <rPh sb="9" eb="11">
      <t>シンセイ</t>
    </rPh>
    <rPh sb="12" eb="13">
      <t>オコナ</t>
    </rPh>
    <rPh sb="19" eb="21">
      <t>セコウ</t>
    </rPh>
    <rPh sb="21" eb="23">
      <t>ジョウキョウ</t>
    </rPh>
    <rPh sb="23" eb="25">
      <t>ホウコク</t>
    </rPh>
    <rPh sb="25" eb="26">
      <t>ショ</t>
    </rPh>
    <rPh sb="27" eb="29">
      <t>テイシュツ</t>
    </rPh>
    <rPh sb="33" eb="35">
      <t>セコウ</t>
    </rPh>
    <rPh sb="35" eb="37">
      <t>ジョウキョウ</t>
    </rPh>
    <rPh sb="37" eb="39">
      <t>ホウコク</t>
    </rPh>
    <rPh sb="39" eb="40">
      <t>ショ</t>
    </rPh>
    <rPh sb="41" eb="43">
      <t>キサイ</t>
    </rPh>
    <phoneticPr fontId="3"/>
  </si>
  <si>
    <t>内容は事実に相違ありません。</t>
    <rPh sb="0" eb="2">
      <t>ナイヨウ</t>
    </rPh>
    <rPh sb="3" eb="5">
      <t>ジジツ</t>
    </rPh>
    <rPh sb="6" eb="8">
      <t>ソウイ</t>
    </rPh>
    <phoneticPr fontId="3"/>
  </si>
  <si>
    <t>（</t>
    <phoneticPr fontId="3"/>
  </si>
  <si>
    <t>なお、このツールに起因するいかなる不利益について当社は責任を負いません。</t>
    <rPh sb="9" eb="11">
      <t>キイン</t>
    </rPh>
    <rPh sb="17" eb="20">
      <t>フリエキ</t>
    </rPh>
    <rPh sb="24" eb="25">
      <t>トウ</t>
    </rPh>
    <rPh sb="25" eb="26">
      <t>シャ</t>
    </rPh>
    <rPh sb="27" eb="29">
      <t>セキニン</t>
    </rPh>
    <rPh sb="30" eb="31">
      <t>オ</t>
    </rPh>
    <phoneticPr fontId="3"/>
  </si>
  <si>
    <t>（</t>
    <phoneticPr fontId="3"/>
  </si>
  <si>
    <t>屋根</t>
    <rPh sb="0" eb="2">
      <t>ヤネ</t>
    </rPh>
    <phoneticPr fontId="3"/>
  </si>
  <si>
    <t>（</t>
    <phoneticPr fontId="3"/>
  </si>
  <si>
    <t>（</t>
    <phoneticPr fontId="3"/>
  </si>
  <si>
    <t>mm）</t>
    <phoneticPr fontId="3"/>
  </si>
  <si>
    <t>・</t>
    <phoneticPr fontId="3"/>
  </si>
  <si>
    <t>施</t>
    <rPh sb="0" eb="1">
      <t>ホドコ</t>
    </rPh>
    <phoneticPr fontId="3"/>
  </si>
  <si>
    <t>証</t>
    <rPh sb="0" eb="1">
      <t>アカシ</t>
    </rPh>
    <phoneticPr fontId="3"/>
  </si>
  <si>
    <t>カ</t>
    <phoneticPr fontId="3"/>
  </si>
  <si>
    <t>品</t>
    <rPh sb="0" eb="1">
      <t>シナ</t>
    </rPh>
    <phoneticPr fontId="3"/>
  </si>
  <si>
    <t>誓</t>
    <rPh sb="0" eb="1">
      <t>チカイ</t>
    </rPh>
    <phoneticPr fontId="3"/>
  </si>
  <si>
    <t>土台・柱等</t>
    <rPh sb="0" eb="2">
      <t>ドダイ</t>
    </rPh>
    <rPh sb="3" eb="4">
      <t>ハシラ</t>
    </rPh>
    <rPh sb="4" eb="5">
      <t>ナド</t>
    </rPh>
    <phoneticPr fontId="3"/>
  </si>
  <si>
    <t>A1</t>
    <phoneticPr fontId="3"/>
  </si>
  <si>
    <t>A2</t>
    <phoneticPr fontId="3"/>
  </si>
  <si>
    <t>B</t>
    <phoneticPr fontId="3"/>
  </si>
  <si>
    <t>C</t>
    <phoneticPr fontId="3"/>
  </si>
  <si>
    <t>施</t>
    <rPh sb="0" eb="1">
      <t>セ</t>
    </rPh>
    <phoneticPr fontId="3"/>
  </si>
  <si>
    <t>カ</t>
    <phoneticPr fontId="3"/>
  </si>
  <si>
    <t>土台の継手位置</t>
    <rPh sb="0" eb="2">
      <t>ドダイ</t>
    </rPh>
    <rPh sb="3" eb="4">
      <t>ツギ</t>
    </rPh>
    <rPh sb="4" eb="5">
      <t>テ</t>
    </rPh>
    <rPh sb="5" eb="7">
      <t>イチ</t>
    </rPh>
    <phoneticPr fontId="3"/>
  </si>
  <si>
    <t>耐積雪等級</t>
    <rPh sb="0" eb="1">
      <t>タイ</t>
    </rPh>
    <rPh sb="1" eb="3">
      <t>セキセツ</t>
    </rPh>
    <rPh sb="3" eb="5">
      <t>トウキュウ</t>
    </rPh>
    <phoneticPr fontId="3"/>
  </si>
  <si>
    <t>ｱﾝｶｰﾎﾞﾙﾄの品質</t>
    <rPh sb="9" eb="11">
      <t>ヒンシツ</t>
    </rPh>
    <phoneticPr fontId="3"/>
  </si>
  <si>
    <t>A1</t>
    <phoneticPr fontId="3"/>
  </si>
  <si>
    <t>A2</t>
    <phoneticPr fontId="3"/>
  </si>
  <si>
    <t>B</t>
    <phoneticPr fontId="3"/>
  </si>
  <si>
    <t>C</t>
    <phoneticPr fontId="3"/>
  </si>
  <si>
    <t>ｱﾝｶｰﾎﾞﾙﾄの埋込み長さ</t>
    <rPh sb="9" eb="11">
      <t>ウメコ</t>
    </rPh>
    <rPh sb="12" eb="13">
      <t>ナガ</t>
    </rPh>
    <phoneticPr fontId="3"/>
  </si>
  <si>
    <t>A1</t>
    <phoneticPr fontId="3"/>
  </si>
  <si>
    <t>A2</t>
    <phoneticPr fontId="3"/>
  </si>
  <si>
    <t>B</t>
    <phoneticPr fontId="3"/>
  </si>
  <si>
    <t>C</t>
    <phoneticPr fontId="3"/>
  </si>
  <si>
    <t>ｱﾝｶｰﾎﾞﾙﾄの位置</t>
    <rPh sb="9" eb="11">
      <t>イチ</t>
    </rPh>
    <phoneticPr fontId="3"/>
  </si>
  <si>
    <t>筋かい耐力壁の位置・長さ</t>
    <rPh sb="0" eb="1">
      <t>スジ</t>
    </rPh>
    <rPh sb="3" eb="5">
      <t>タイリョク</t>
    </rPh>
    <rPh sb="5" eb="6">
      <t>カベ</t>
    </rPh>
    <rPh sb="7" eb="9">
      <t>イチ</t>
    </rPh>
    <rPh sb="10" eb="11">
      <t>ナガ</t>
    </rPh>
    <phoneticPr fontId="3"/>
  </si>
  <si>
    <t>筋かいの種類・断面</t>
    <rPh sb="0" eb="1">
      <t>スジ</t>
    </rPh>
    <rPh sb="4" eb="6">
      <t>シュルイ</t>
    </rPh>
    <rPh sb="7" eb="9">
      <t>ダンメン</t>
    </rPh>
    <phoneticPr fontId="3"/>
  </si>
  <si>
    <t>面材耐力壁の位置・長さ</t>
    <rPh sb="0" eb="2">
      <t>メンザイ</t>
    </rPh>
    <rPh sb="2" eb="4">
      <t>タイリョク</t>
    </rPh>
    <rPh sb="4" eb="5">
      <t>カベ</t>
    </rPh>
    <rPh sb="6" eb="8">
      <t>イチ</t>
    </rPh>
    <rPh sb="9" eb="10">
      <t>ナガ</t>
    </rPh>
    <phoneticPr fontId="3"/>
  </si>
  <si>
    <t>面材の種類・厚さ</t>
    <rPh sb="0" eb="2">
      <t>メンザイ</t>
    </rPh>
    <rPh sb="3" eb="5">
      <t>シュルイ</t>
    </rPh>
    <rPh sb="6" eb="7">
      <t>アツ</t>
    </rPh>
    <phoneticPr fontId="3"/>
  </si>
  <si>
    <t>A1</t>
    <phoneticPr fontId="3"/>
  </si>
  <si>
    <t>A2</t>
    <phoneticPr fontId="3"/>
  </si>
  <si>
    <t>B</t>
    <phoneticPr fontId="3"/>
  </si>
  <si>
    <t>C</t>
    <phoneticPr fontId="3"/>
  </si>
  <si>
    <t>カ</t>
    <phoneticPr fontId="3"/>
  </si>
  <si>
    <t>くぎの種類と留付け状況</t>
    <rPh sb="3" eb="5">
      <t>シュルイ</t>
    </rPh>
    <rPh sb="6" eb="8">
      <t>トメツ</t>
    </rPh>
    <rPh sb="9" eb="11">
      <t>ジョウキョウ</t>
    </rPh>
    <phoneticPr fontId="3"/>
  </si>
  <si>
    <t>準耐力壁等</t>
    <rPh sb="0" eb="1">
      <t>ジュン</t>
    </rPh>
    <rPh sb="1" eb="3">
      <t>タイリョク</t>
    </rPh>
    <rPh sb="3" eb="4">
      <t>カベ</t>
    </rPh>
    <rPh sb="4" eb="5">
      <t>ナド</t>
    </rPh>
    <phoneticPr fontId="3"/>
  </si>
  <si>
    <t>準耐力壁の位置・長さ</t>
    <rPh sb="0" eb="1">
      <t>ジュン</t>
    </rPh>
    <rPh sb="1" eb="3">
      <t>タイリョク</t>
    </rPh>
    <rPh sb="3" eb="4">
      <t>カベ</t>
    </rPh>
    <rPh sb="5" eb="7">
      <t>イチ</t>
    </rPh>
    <rPh sb="8" eb="9">
      <t>ナガ</t>
    </rPh>
    <phoneticPr fontId="3"/>
  </si>
  <si>
    <t>垂れ壁・腰壁の位置・長さ</t>
    <rPh sb="0" eb="1">
      <t>タ</t>
    </rPh>
    <rPh sb="2" eb="3">
      <t>カベ</t>
    </rPh>
    <rPh sb="4" eb="5">
      <t>コシ</t>
    </rPh>
    <rPh sb="5" eb="6">
      <t>カベ</t>
    </rPh>
    <rPh sb="7" eb="9">
      <t>イチ</t>
    </rPh>
    <rPh sb="10" eb="11">
      <t>ナガ</t>
    </rPh>
    <phoneticPr fontId="3"/>
  </si>
  <si>
    <t>垂れ壁・腰壁の巾と両隣の状況</t>
    <rPh sb="0" eb="1">
      <t>タ</t>
    </rPh>
    <rPh sb="2" eb="3">
      <t>カベ</t>
    </rPh>
    <rPh sb="4" eb="5">
      <t>コシ</t>
    </rPh>
    <rPh sb="5" eb="6">
      <t>カベ</t>
    </rPh>
    <rPh sb="7" eb="8">
      <t>ハバ</t>
    </rPh>
    <rPh sb="9" eb="10">
      <t>リョウ</t>
    </rPh>
    <rPh sb="10" eb="11">
      <t>トナリ</t>
    </rPh>
    <rPh sb="12" eb="14">
      <t>ジョウキョウ</t>
    </rPh>
    <phoneticPr fontId="3"/>
  </si>
  <si>
    <t>面材の高さ</t>
    <rPh sb="0" eb="2">
      <t>メンザイ</t>
    </rPh>
    <rPh sb="3" eb="4">
      <t>タカ</t>
    </rPh>
    <phoneticPr fontId="3"/>
  </si>
  <si>
    <t>A1</t>
    <phoneticPr fontId="3"/>
  </si>
  <si>
    <t>A2</t>
    <phoneticPr fontId="3"/>
  </si>
  <si>
    <t>B</t>
    <phoneticPr fontId="3"/>
  </si>
  <si>
    <t>２階床組面</t>
    <rPh sb="1" eb="2">
      <t>カイ</t>
    </rPh>
    <rPh sb="2" eb="3">
      <t>ユカ</t>
    </rPh>
    <rPh sb="3" eb="4">
      <t>グ</t>
    </rPh>
    <rPh sb="4" eb="5">
      <t>メン</t>
    </rPh>
    <phoneticPr fontId="3"/>
  </si>
  <si>
    <t>火打ちの位置・種類・隅長</t>
    <rPh sb="0" eb="1">
      <t>ヒ</t>
    </rPh>
    <rPh sb="1" eb="2">
      <t>ウ</t>
    </rPh>
    <rPh sb="4" eb="6">
      <t>イチ</t>
    </rPh>
    <rPh sb="7" eb="9">
      <t>シュルイ</t>
    </rPh>
    <rPh sb="10" eb="11">
      <t>スミ</t>
    </rPh>
    <rPh sb="11" eb="12">
      <t>ナガ</t>
    </rPh>
    <phoneticPr fontId="3"/>
  </si>
  <si>
    <t>火打ちと取り合う梁</t>
    <rPh sb="0" eb="1">
      <t>ヒ</t>
    </rPh>
    <rPh sb="1" eb="2">
      <t>ウ</t>
    </rPh>
    <rPh sb="4" eb="5">
      <t>ト</t>
    </rPh>
    <rPh sb="6" eb="7">
      <t>ア</t>
    </rPh>
    <rPh sb="8" eb="9">
      <t>ハリ</t>
    </rPh>
    <phoneticPr fontId="3"/>
  </si>
  <si>
    <t>火打ち材の留付け状況</t>
    <rPh sb="0" eb="1">
      <t>ヒ</t>
    </rPh>
    <rPh sb="1" eb="2">
      <t>ウ</t>
    </rPh>
    <rPh sb="3" eb="4">
      <t>ザイ</t>
    </rPh>
    <rPh sb="5" eb="7">
      <t>トメツ</t>
    </rPh>
    <rPh sb="8" eb="10">
      <t>ジョウキョウ</t>
    </rPh>
    <phoneticPr fontId="3"/>
  </si>
  <si>
    <t>根太の寸法・間隔</t>
    <rPh sb="0" eb="2">
      <t>ネダ</t>
    </rPh>
    <rPh sb="3" eb="5">
      <t>スンポウ</t>
    </rPh>
    <rPh sb="6" eb="8">
      <t>カンカク</t>
    </rPh>
    <phoneticPr fontId="3"/>
  </si>
  <si>
    <t>根太の取り付け状況</t>
    <rPh sb="0" eb="2">
      <t>ネダ</t>
    </rPh>
    <rPh sb="3" eb="4">
      <t>ト</t>
    </rPh>
    <rPh sb="5" eb="6">
      <t>ツ</t>
    </rPh>
    <rPh sb="7" eb="9">
      <t>ジョウキョウ</t>
    </rPh>
    <phoneticPr fontId="3"/>
  </si>
  <si>
    <t>小屋組面</t>
    <rPh sb="0" eb="2">
      <t>コヤ</t>
    </rPh>
    <rPh sb="2" eb="3">
      <t>クミ</t>
    </rPh>
    <rPh sb="3" eb="4">
      <t>メン</t>
    </rPh>
    <phoneticPr fontId="3"/>
  </si>
  <si>
    <t>垂木の寸法・間隔</t>
    <rPh sb="0" eb="2">
      <t>タルキ</t>
    </rPh>
    <rPh sb="3" eb="5">
      <t>スンポウ</t>
    </rPh>
    <rPh sb="6" eb="8">
      <t>カンカク</t>
    </rPh>
    <phoneticPr fontId="3"/>
  </si>
  <si>
    <t>接合金物の品質</t>
    <rPh sb="0" eb="2">
      <t>セツゴウ</t>
    </rPh>
    <rPh sb="2" eb="4">
      <t>カナモノ</t>
    </rPh>
    <rPh sb="5" eb="7">
      <t>ヒンシツ</t>
    </rPh>
    <phoneticPr fontId="3"/>
  </si>
  <si>
    <t>A1</t>
    <phoneticPr fontId="3"/>
  </si>
  <si>
    <t>A2</t>
    <phoneticPr fontId="3"/>
  </si>
  <si>
    <t>B</t>
    <phoneticPr fontId="3"/>
  </si>
  <si>
    <t>C</t>
    <phoneticPr fontId="3"/>
  </si>
  <si>
    <t>カ</t>
    <phoneticPr fontId="3"/>
  </si>
  <si>
    <t>筋かい端部の接合部</t>
    <rPh sb="0" eb="1">
      <t>スジ</t>
    </rPh>
    <rPh sb="3" eb="4">
      <t>ハシ</t>
    </rPh>
    <rPh sb="4" eb="5">
      <t>ブ</t>
    </rPh>
    <rPh sb="6" eb="8">
      <t>セツゴウ</t>
    </rPh>
    <rPh sb="8" eb="9">
      <t>ブ</t>
    </rPh>
    <phoneticPr fontId="3"/>
  </si>
  <si>
    <t>柱脚・柱頭の接合部１）</t>
    <rPh sb="0" eb="1">
      <t>ハシラ</t>
    </rPh>
    <rPh sb="1" eb="2">
      <t>アシ</t>
    </rPh>
    <rPh sb="3" eb="5">
      <t>チュウトウ</t>
    </rPh>
    <rPh sb="6" eb="8">
      <t>セツゴウ</t>
    </rPh>
    <rPh sb="8" eb="9">
      <t>ブ</t>
    </rPh>
    <phoneticPr fontId="3"/>
  </si>
  <si>
    <t>自己評価書＜木造軸組工法　一戸建て住宅＞</t>
    <rPh sb="0" eb="2">
      <t>ジコ</t>
    </rPh>
    <rPh sb="2" eb="4">
      <t>ヒョウカ</t>
    </rPh>
    <rPh sb="4" eb="5">
      <t>ショ</t>
    </rPh>
    <rPh sb="6" eb="8">
      <t>モクゾウ</t>
    </rPh>
    <rPh sb="8" eb="9">
      <t>ジク</t>
    </rPh>
    <rPh sb="9" eb="10">
      <t>グ</t>
    </rPh>
    <rPh sb="10" eb="12">
      <t>コウホウ</t>
    </rPh>
    <rPh sb="13" eb="15">
      <t>イッコ</t>
    </rPh>
    <rPh sb="15" eb="16">
      <t>ダ</t>
    </rPh>
    <rPh sb="17" eb="19">
      <t>ジュウタク</t>
    </rPh>
    <phoneticPr fontId="3"/>
  </si>
  <si>
    <t>（第１面）</t>
    <rPh sb="1" eb="2">
      <t>ダイ</t>
    </rPh>
    <rPh sb="3" eb="4">
      <t>メン</t>
    </rPh>
    <phoneticPr fontId="3"/>
  </si>
  <si>
    <t>建築物の名称</t>
    <rPh sb="0" eb="3">
      <t>ケンチクブツ</t>
    </rPh>
    <rPh sb="4" eb="6">
      <t>メイショウ</t>
    </rPh>
    <phoneticPr fontId="3"/>
  </si>
  <si>
    <t>建築物の所在地</t>
    <rPh sb="0" eb="3">
      <t>ケンチクブツ</t>
    </rPh>
    <rPh sb="4" eb="7">
      <t>ショザイチ</t>
    </rPh>
    <phoneticPr fontId="3"/>
  </si>
  <si>
    <t>設計者氏名</t>
    <rPh sb="0" eb="2">
      <t>セッケイ</t>
    </rPh>
    <rPh sb="2" eb="3">
      <t>シャ</t>
    </rPh>
    <rPh sb="3" eb="5">
      <t>シメイ</t>
    </rPh>
    <phoneticPr fontId="3"/>
  </si>
  <si>
    <t>評価者氏名</t>
    <rPh sb="0" eb="2">
      <t>ヒョウカ</t>
    </rPh>
    <rPh sb="2" eb="3">
      <t>シャ</t>
    </rPh>
    <rPh sb="3" eb="5">
      <t>シメイ</t>
    </rPh>
    <phoneticPr fontId="3"/>
  </si>
  <si>
    <t>関西住宅品質保証株式会社</t>
    <rPh sb="0" eb="2">
      <t>カンサイ</t>
    </rPh>
    <rPh sb="2" eb="4">
      <t>ジュウタク</t>
    </rPh>
    <rPh sb="4" eb="6">
      <t>ヒンシツ</t>
    </rPh>
    <rPh sb="6" eb="8">
      <t>ホショウ</t>
    </rPh>
    <rPh sb="8" eb="12">
      <t>カブシキガイシャ</t>
    </rPh>
    <phoneticPr fontId="3"/>
  </si>
  <si>
    <t>－必須項目－</t>
    <rPh sb="1" eb="3">
      <t>ヒッス</t>
    </rPh>
    <rPh sb="3" eb="5">
      <t>コウモク</t>
    </rPh>
    <phoneticPr fontId="3"/>
  </si>
  <si>
    <t>評価項目</t>
    <rPh sb="0" eb="2">
      <t>ヒョウカ</t>
    </rPh>
    <rPh sb="2" eb="4">
      <t>コウモク</t>
    </rPh>
    <phoneticPr fontId="3"/>
  </si>
  <si>
    <t>標準貫入試験</t>
    <rPh sb="0" eb="2">
      <t>ヒョウジュン</t>
    </rPh>
    <rPh sb="2" eb="3">
      <t>カン</t>
    </rPh>
    <rPh sb="3" eb="4">
      <t>ニュウ</t>
    </rPh>
    <rPh sb="4" eb="6">
      <t>シケン</t>
    </rPh>
    <phoneticPr fontId="3"/>
  </si>
  <si>
    <t>載荷試験</t>
    <rPh sb="0" eb="1">
      <t>サイ</t>
    </rPh>
    <rPh sb="1" eb="2">
      <t>カ</t>
    </rPh>
    <rPh sb="2" eb="4">
      <t>シケン</t>
    </rPh>
    <phoneticPr fontId="3"/>
  </si>
  <si>
    <t>過去の測定データ</t>
    <rPh sb="0" eb="2">
      <t>カコ</t>
    </rPh>
    <rPh sb="3" eb="5">
      <t>ソクテイ</t>
    </rPh>
    <phoneticPr fontId="3"/>
  </si>
  <si>
    <t>周辺状況の調査</t>
    <rPh sb="0" eb="2">
      <t>シュウヘン</t>
    </rPh>
    <rPh sb="2" eb="4">
      <t>ジョウキョウ</t>
    </rPh>
    <rPh sb="5" eb="7">
      <t>チョウサ</t>
    </rPh>
    <phoneticPr fontId="3"/>
  </si>
  <si>
    <t>敷地の履歴調査</t>
    <rPh sb="0" eb="2">
      <t>シキチ</t>
    </rPh>
    <rPh sb="3" eb="5">
      <t>リレキ</t>
    </rPh>
    <rPh sb="5" eb="7">
      <t>チョウサ</t>
    </rPh>
    <phoneticPr fontId="3"/>
  </si>
  <si>
    <t>敷地の造成方法確認</t>
    <rPh sb="0" eb="2">
      <t>シキチ</t>
    </rPh>
    <rPh sb="3" eb="5">
      <t>ゾウセイ</t>
    </rPh>
    <rPh sb="5" eb="7">
      <t>ホウホウ</t>
    </rPh>
    <rPh sb="7" eb="9">
      <t>カクニン</t>
    </rPh>
    <phoneticPr fontId="3"/>
  </si>
  <si>
    <t>鉄筋ｺﾝｸﾘｰﾄ造</t>
    <rPh sb="0" eb="2">
      <t>テッキン</t>
    </rPh>
    <rPh sb="8" eb="9">
      <t>ゾウ</t>
    </rPh>
    <phoneticPr fontId="3"/>
  </si>
  <si>
    <t>無筋ｺﾝｸﾘｰﾄ造</t>
    <rPh sb="0" eb="1">
      <t>ム</t>
    </rPh>
    <rPh sb="1" eb="2">
      <t>スジ</t>
    </rPh>
    <rPh sb="8" eb="9">
      <t>ヅクリ</t>
    </rPh>
    <phoneticPr fontId="3"/>
  </si>
  <si>
    <t>支持杭</t>
    <rPh sb="0" eb="2">
      <t>シジ</t>
    </rPh>
    <rPh sb="2" eb="3">
      <t>クイ</t>
    </rPh>
    <phoneticPr fontId="3"/>
  </si>
  <si>
    <t>摩擦杭</t>
    <rPh sb="0" eb="2">
      <t>マサツ</t>
    </rPh>
    <rPh sb="2" eb="3">
      <t>クイ</t>
    </rPh>
    <phoneticPr fontId="3"/>
  </si>
  <si>
    <t>場所打ちｺﾝｸﾘｰﾄ杭</t>
    <rPh sb="0" eb="2">
      <t>バショ</t>
    </rPh>
    <rPh sb="2" eb="3">
      <t>ウ</t>
    </rPh>
    <rPh sb="10" eb="11">
      <t>クイ</t>
    </rPh>
    <phoneticPr fontId="3"/>
  </si>
  <si>
    <t>場所打ちｺﾝｸﾘｰﾄ拡底杭</t>
    <rPh sb="0" eb="2">
      <t>バショ</t>
    </rPh>
    <rPh sb="2" eb="3">
      <t>ウ</t>
    </rPh>
    <rPh sb="10" eb="11">
      <t>ヒロム</t>
    </rPh>
    <rPh sb="11" eb="12">
      <t>ソコ</t>
    </rPh>
    <rPh sb="12" eb="13">
      <t>クイ</t>
    </rPh>
    <phoneticPr fontId="3"/>
  </si>
  <si>
    <t>既成ｺﾝｸﾘｰﾄ杭</t>
    <rPh sb="0" eb="2">
      <t>キセイ</t>
    </rPh>
    <rPh sb="8" eb="9">
      <t>クイ</t>
    </rPh>
    <phoneticPr fontId="3"/>
  </si>
  <si>
    <t>PHC杭</t>
    <rPh sb="3" eb="4">
      <t>クイ</t>
    </rPh>
    <phoneticPr fontId="3"/>
  </si>
  <si>
    <t>鋼管杭</t>
    <rPh sb="0" eb="2">
      <t>コウカン</t>
    </rPh>
    <rPh sb="2" eb="3">
      <t>クイ</t>
    </rPh>
    <phoneticPr fontId="3"/>
  </si>
  <si>
    <t>木製杭</t>
    <rPh sb="0" eb="2">
      <t>モクセイ</t>
    </rPh>
    <rPh sb="2" eb="3">
      <t>クイ</t>
    </rPh>
    <phoneticPr fontId="3"/>
  </si>
  <si>
    <t>すべり棒</t>
    <rPh sb="3" eb="4">
      <t>ボウ</t>
    </rPh>
    <phoneticPr fontId="3"/>
  </si>
  <si>
    <t>避難ﾛｰﾌﾟ</t>
    <rPh sb="0" eb="2">
      <t>ヒナン</t>
    </rPh>
    <phoneticPr fontId="3"/>
  </si>
  <si>
    <t>避難用ﾀﾗｯﾌﾟ</t>
    <rPh sb="0" eb="3">
      <t>ヒナンヨウ</t>
    </rPh>
    <phoneticPr fontId="3"/>
  </si>
  <si>
    <t>緩降機</t>
    <rPh sb="0" eb="1">
      <t>ユル</t>
    </rPh>
    <rPh sb="1" eb="3">
      <t>コウキ</t>
    </rPh>
    <phoneticPr fontId="3"/>
  </si>
  <si>
    <t>避難袋</t>
    <rPh sb="0" eb="2">
      <t>ヒナン</t>
    </rPh>
    <rPh sb="2" eb="3">
      <t>フクロ</t>
    </rPh>
    <phoneticPr fontId="3"/>
  </si>
  <si>
    <t>救助袋</t>
    <rPh sb="0" eb="2">
      <t>キュウジョ</t>
    </rPh>
    <rPh sb="2" eb="3">
      <t>フクロ</t>
    </rPh>
    <phoneticPr fontId="3"/>
  </si>
  <si>
    <t>片筋かい</t>
    <rPh sb="0" eb="2">
      <t>カタスジ</t>
    </rPh>
    <phoneticPr fontId="3"/>
  </si>
  <si>
    <t>両筋かい</t>
    <rPh sb="0" eb="1">
      <t>リョウ</t>
    </rPh>
    <rPh sb="1" eb="2">
      <t>スジ</t>
    </rPh>
    <phoneticPr fontId="3"/>
  </si>
  <si>
    <t>鉄筋径9</t>
    <rPh sb="0" eb="2">
      <t>テッキン</t>
    </rPh>
    <rPh sb="2" eb="3">
      <t>ケイ</t>
    </rPh>
    <phoneticPr fontId="3"/>
  </si>
  <si>
    <t>15×90</t>
    <phoneticPr fontId="3"/>
  </si>
  <si>
    <t>30×90</t>
    <phoneticPr fontId="3"/>
  </si>
  <si>
    <t>45×90</t>
    <phoneticPr fontId="3"/>
  </si>
  <si>
    <t>90×90</t>
    <phoneticPr fontId="3"/>
  </si>
  <si>
    <t>片面</t>
    <rPh sb="0" eb="2">
      <t>カタメン</t>
    </rPh>
    <phoneticPr fontId="3"/>
  </si>
  <si>
    <t>両面</t>
    <rPh sb="0" eb="2">
      <t>リョウメン</t>
    </rPh>
    <phoneticPr fontId="3"/>
  </si>
  <si>
    <t>パーティクルボード</t>
    <phoneticPr fontId="3"/>
  </si>
  <si>
    <t>ハードボード</t>
    <phoneticPr fontId="3"/>
  </si>
  <si>
    <t>硬質木片セメント板</t>
    <rPh sb="0" eb="2">
      <t>コウシツ</t>
    </rPh>
    <rPh sb="2" eb="4">
      <t>モクヘン</t>
    </rPh>
    <rPh sb="8" eb="9">
      <t>イタ</t>
    </rPh>
    <phoneticPr fontId="3"/>
  </si>
  <si>
    <t>フレキシブル板</t>
    <rPh sb="6" eb="7">
      <t>イタ</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</si>
  <si>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</si>
  <si>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</si>
  <si>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炭酸マグネシウム板</t>
    <rPh sb="0" eb="2">
      <t>タンサン</t>
    </rPh>
    <rPh sb="8" eb="9">
      <t>イタ</t>
    </rPh>
    <phoneticPr fontId="3"/>
  </si>
  <si>
    <t>パルプセメント板</t>
    <rPh sb="7" eb="8">
      <t>イタ</t>
    </rPh>
    <phoneticPr fontId="3"/>
  </si>
  <si>
    <t>石膏ボード</t>
    <rPh sb="0" eb="2">
      <t>セッコウ</t>
    </rPh>
    <phoneticPr fontId="3"/>
  </si>
  <si>
    <t>シージングボード</t>
    <phoneticPr fontId="3"/>
  </si>
  <si>
    <t>ラスシート</t>
    <phoneticPr fontId="3"/>
  </si>
  <si>
    <t>N50</t>
    <phoneticPr fontId="3"/>
  </si>
  <si>
    <t>GNF40</t>
    <phoneticPr fontId="3"/>
  </si>
  <si>
    <t>GNC40</t>
    <phoneticPr fontId="3"/>
  </si>
  <si>
    <t>SN4</t>
    <phoneticPr fontId="3"/>
  </si>
  <si>
    <t>N38</t>
    <phoneticPr fontId="3"/>
  </si>
  <si>
    <t>N32</t>
    <phoneticPr fontId="3"/>
  </si>
  <si>
    <t>構造用パネル</t>
    <rPh sb="0" eb="2">
      <t>コウゾウ</t>
    </rPh>
    <rPh sb="2" eb="3">
      <t>ヨウ</t>
    </rPh>
    <phoneticPr fontId="3"/>
  </si>
  <si>
    <t>パーティクルボード</t>
    <phoneticPr fontId="3"/>
  </si>
  <si>
    <t>木製90×90</t>
    <rPh sb="0" eb="2">
      <t>モクセイ</t>
    </rPh>
    <phoneticPr fontId="3"/>
  </si>
  <si>
    <t>金属製HB</t>
    <rPh sb="0" eb="3">
      <t>キンゾクセイ</t>
    </rPh>
    <phoneticPr fontId="3"/>
  </si>
  <si>
    <t>構造用合板24mm</t>
  </si>
  <si>
    <t>構造用合板12mm</t>
    <rPh sb="0" eb="3">
      <t>コウゾウヨウ</t>
    </rPh>
    <rPh sb="3" eb="5">
      <t>ゴウハン</t>
    </rPh>
    <phoneticPr fontId="3"/>
  </si>
  <si>
    <t>構造用パネル12mm</t>
    <rPh sb="0" eb="3">
      <t>コウゾウヨウ</t>
    </rPh>
    <phoneticPr fontId="3"/>
  </si>
  <si>
    <t>幅180杉板12mm</t>
    <rPh sb="0" eb="1">
      <t>ハバ</t>
    </rPh>
    <rPh sb="4" eb="5">
      <t>スギ</t>
    </rPh>
    <rPh sb="5" eb="6">
      <t>イタ</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</si>
  <si>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</si>
  <si>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</si>
  <si>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</si>
  <si>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</si>
  <si>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N50</t>
    <phoneticPr fontId="3"/>
  </si>
  <si>
    <t>N75</t>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</si>
  <si>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</si>
  <si>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</si>
  <si>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</si>
  <si>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なし</t>
    <phoneticPr fontId="3"/>
  </si>
  <si>
    <t>構造用合板9mm</t>
  </si>
  <si>
    <t>幅180杉板9mm</t>
  </si>
  <si>
    <t>短ほぞ及びかすがい</t>
  </si>
  <si>
    <t>かど金物(CPL)</t>
    <rPh sb="2" eb="4">
      <t>カナモノ</t>
    </rPh>
    <phoneticPr fontId="3"/>
  </si>
  <si>
    <t>かど金物(CPT)又は山型プレート</t>
    <rPh sb="2" eb="4">
      <t>カナモノ</t>
    </rPh>
    <rPh sb="9" eb="10">
      <t>マタ</t>
    </rPh>
    <rPh sb="11" eb="13">
      <t>ヤマガタ</t>
    </rPh>
    <phoneticPr fontId="3"/>
  </si>
  <si>
    <t>羽子板ボルト</t>
    <rPh sb="0" eb="3">
      <t>ハゴイタ</t>
    </rPh>
    <phoneticPr fontId="3"/>
  </si>
  <si>
    <t>短冊金物</t>
    <rPh sb="0" eb="2">
      <t>タンザク</t>
    </rPh>
    <rPh sb="2" eb="4">
      <t>カナモノ</t>
    </rPh>
    <phoneticPr fontId="3"/>
  </si>
  <si>
    <t>羽子板ボルト＋スクリュー釘</t>
    <rPh sb="0" eb="3">
      <t>ハゴイタ</t>
    </rPh>
    <rPh sb="12" eb="13">
      <t>クギ</t>
    </rPh>
    <phoneticPr fontId="3"/>
  </si>
  <si>
    <t>ある部分（開口</t>
    <rPh sb="2" eb="4">
      <t>ブブン</t>
    </rPh>
    <rPh sb="5" eb="6">
      <t>カイ</t>
    </rPh>
    <rPh sb="6" eb="7">
      <t>クチ</t>
    </rPh>
    <phoneticPr fontId="3"/>
  </si>
  <si>
    <t>部））</t>
    <rPh sb="0" eb="1">
      <t>ブ</t>
    </rPh>
    <phoneticPr fontId="3"/>
  </si>
  <si>
    <t>2-6 耐火等級</t>
    <rPh sb="4" eb="6">
      <t>タイカ</t>
    </rPh>
    <rPh sb="6" eb="8">
      <t>トウキュウ</t>
    </rPh>
    <phoneticPr fontId="3"/>
  </si>
  <si>
    <t>部以外））</t>
    <rPh sb="0" eb="1">
      <t>ブ</t>
    </rPh>
    <rPh sb="1" eb="3">
      <t>イガイ</t>
    </rPh>
    <phoneticPr fontId="3"/>
  </si>
  <si>
    <t>3.劣化の軽減に</t>
    <rPh sb="2" eb="4">
      <t>レッカ</t>
    </rPh>
    <rPh sb="5" eb="7">
      <t>ケイゲン</t>
    </rPh>
    <phoneticPr fontId="3"/>
  </si>
  <si>
    <t>3-1 劣化対策</t>
    <rPh sb="4" eb="6">
      <t>レッカ</t>
    </rPh>
    <rPh sb="6" eb="8">
      <t>タイサク</t>
    </rPh>
    <phoneticPr fontId="3"/>
  </si>
  <si>
    <t>等級</t>
    <rPh sb="0" eb="2">
      <t>トウキュウ</t>
    </rPh>
    <phoneticPr fontId="3"/>
  </si>
  <si>
    <t>（第２面）</t>
    <rPh sb="1" eb="2">
      <t>ダイ</t>
    </rPh>
    <rPh sb="3" eb="4">
      <t>メン</t>
    </rPh>
    <phoneticPr fontId="3"/>
  </si>
  <si>
    <t>評価方法</t>
    <rPh sb="0" eb="2">
      <t>ヒョウカ</t>
    </rPh>
    <rPh sb="2" eb="4">
      <t>ホウホウ</t>
    </rPh>
    <phoneticPr fontId="3"/>
  </si>
  <si>
    <t>4.維持管理への</t>
    <rPh sb="2" eb="4">
      <t>イジ</t>
    </rPh>
    <rPh sb="4" eb="6">
      <t>カンリ</t>
    </rPh>
    <phoneticPr fontId="3"/>
  </si>
  <si>
    <t>4-1 維持管理</t>
    <rPh sb="4" eb="6">
      <t>イジ</t>
    </rPh>
    <rPh sb="6" eb="8">
      <t>カンリ</t>
    </rPh>
    <phoneticPr fontId="3"/>
  </si>
  <si>
    <t>対策等級（専用</t>
    <rPh sb="0" eb="2">
      <t>タイサク</t>
    </rPh>
    <rPh sb="2" eb="4">
      <t>トウキュウ</t>
    </rPh>
    <rPh sb="5" eb="7">
      <t>センヨウ</t>
    </rPh>
    <phoneticPr fontId="3"/>
  </si>
  <si>
    <t>配管）</t>
    <rPh sb="0" eb="2">
      <t>ハイカン</t>
    </rPh>
    <phoneticPr fontId="3"/>
  </si>
  <si>
    <t>対策等級</t>
    <rPh sb="0" eb="2">
      <t>タイサク</t>
    </rPh>
    <rPh sb="2" eb="4">
      <t>トウキュウ</t>
    </rPh>
    <phoneticPr fontId="3"/>
  </si>
  <si>
    <t>6.空気環境に</t>
    <rPh sb="2" eb="4">
      <t>クウキ</t>
    </rPh>
    <rPh sb="4" eb="6">
      <t>カンキョウ</t>
    </rPh>
    <phoneticPr fontId="3"/>
  </si>
  <si>
    <t>その他の建材を使用</t>
    <rPh sb="2" eb="3">
      <t>タ</t>
    </rPh>
    <rPh sb="4" eb="6">
      <t>ケンザイ</t>
    </rPh>
    <rPh sb="7" eb="9">
      <t>シヨウ</t>
    </rPh>
    <phoneticPr fontId="3"/>
  </si>
  <si>
    <t>対策</t>
    <rPh sb="0" eb="2">
      <t>タイサク</t>
    </rPh>
    <phoneticPr fontId="3"/>
  </si>
  <si>
    <t>設備</t>
    <rPh sb="0" eb="2">
      <t>セツビ</t>
    </rPh>
    <phoneticPr fontId="3"/>
  </si>
  <si>
    <t>機械換気設備</t>
    <rPh sb="0" eb="2">
      <t>キカイ</t>
    </rPh>
    <rPh sb="2" eb="4">
      <t>カンキ</t>
    </rPh>
    <rPh sb="4" eb="6">
      <t>セツビ</t>
    </rPh>
    <phoneticPr fontId="3"/>
  </si>
  <si>
    <t>換気のできる窓</t>
    <rPh sb="0" eb="2">
      <t>カンキ</t>
    </rPh>
    <rPh sb="6" eb="7">
      <t>マド</t>
    </rPh>
    <phoneticPr fontId="3"/>
  </si>
  <si>
    <t>なし</t>
    <phoneticPr fontId="3"/>
  </si>
  <si>
    <t>台所該当なし</t>
    <rPh sb="0" eb="2">
      <t>ダイドコロ</t>
    </rPh>
    <rPh sb="2" eb="4">
      <t>ガイトウ</t>
    </rPh>
    <phoneticPr fontId="3"/>
  </si>
  <si>
    <t>浴室：</t>
    <rPh sb="0" eb="2">
      <t>ヨクシツ</t>
    </rPh>
    <phoneticPr fontId="3"/>
  </si>
  <si>
    <t>浴室該当なし</t>
    <rPh sb="0" eb="2">
      <t>ヨクシツ</t>
    </rPh>
    <rPh sb="2" eb="4">
      <t>ガイトウ</t>
    </rPh>
    <phoneticPr fontId="3"/>
  </si>
  <si>
    <t>便所該当なし</t>
    <rPh sb="0" eb="2">
      <t>ベンジョ</t>
    </rPh>
    <rPh sb="2" eb="4">
      <t>ガイトウ</t>
    </rPh>
    <phoneticPr fontId="3"/>
  </si>
  <si>
    <t>便所</t>
    <rPh sb="0" eb="2">
      <t>ベンジョ</t>
    </rPh>
    <phoneticPr fontId="3"/>
  </si>
  <si>
    <t>7.光・視環境に</t>
    <rPh sb="2" eb="3">
      <t>ヒカリ</t>
    </rPh>
    <rPh sb="4" eb="5">
      <t>シ</t>
    </rPh>
    <rPh sb="5" eb="7">
      <t>カンキョウ</t>
    </rPh>
    <phoneticPr fontId="3"/>
  </si>
  <si>
    <t>7-1 単純開口率</t>
    <rPh sb="4" eb="6">
      <t>タンジュン</t>
    </rPh>
    <rPh sb="6" eb="8">
      <t>カイコウ</t>
    </rPh>
    <rPh sb="8" eb="9">
      <t>リツ</t>
    </rPh>
    <phoneticPr fontId="3"/>
  </si>
  <si>
    <t>％以上</t>
    <rPh sb="1" eb="3">
      <t>イジョウ</t>
    </rPh>
    <phoneticPr fontId="3"/>
  </si>
  <si>
    <t>7-2 方位別開口</t>
    <rPh sb="4" eb="6">
      <t>ホウイ</t>
    </rPh>
    <rPh sb="6" eb="7">
      <t>ベツ</t>
    </rPh>
    <rPh sb="7" eb="9">
      <t>カイコウ</t>
    </rPh>
    <phoneticPr fontId="3"/>
  </si>
  <si>
    <t>北面</t>
    <rPh sb="0" eb="1">
      <t>キタ</t>
    </rPh>
    <rPh sb="1" eb="2">
      <t>メン</t>
    </rPh>
    <phoneticPr fontId="3"/>
  </si>
  <si>
    <t>比</t>
    <rPh sb="0" eb="1">
      <t>ヒ</t>
    </rPh>
    <phoneticPr fontId="3"/>
  </si>
  <si>
    <t>東面</t>
    <rPh sb="0" eb="1">
      <t>ヒガシ</t>
    </rPh>
    <rPh sb="1" eb="2">
      <t>メン</t>
    </rPh>
    <phoneticPr fontId="3"/>
  </si>
  <si>
    <t>※窓がない場合は、</t>
    <rPh sb="1" eb="2">
      <t>マド</t>
    </rPh>
    <rPh sb="5" eb="7">
      <t>バアイ</t>
    </rPh>
    <phoneticPr fontId="3"/>
  </si>
  <si>
    <t>南面</t>
    <rPh sb="0" eb="1">
      <t>ミナミ</t>
    </rPh>
    <rPh sb="1" eb="2">
      <t>メン</t>
    </rPh>
    <phoneticPr fontId="3"/>
  </si>
  <si>
    <t>０％と表示し、１％未</t>
    <rPh sb="3" eb="5">
      <t>ヒョウジ</t>
    </rPh>
    <rPh sb="9" eb="10">
      <t>ミ</t>
    </rPh>
    <phoneticPr fontId="3"/>
  </si>
  <si>
    <t>西面</t>
    <rPh sb="0" eb="1">
      <t>ニシ</t>
    </rPh>
    <rPh sb="1" eb="2">
      <t>メン</t>
    </rPh>
    <phoneticPr fontId="3"/>
  </si>
  <si>
    <t>満の場合、０％以上</t>
    <rPh sb="0" eb="1">
      <t>マン</t>
    </rPh>
    <rPh sb="2" eb="4">
      <t>バアイ</t>
    </rPh>
    <rPh sb="7" eb="9">
      <t>イジョウ</t>
    </rPh>
    <phoneticPr fontId="3"/>
  </si>
  <si>
    <t>真上</t>
    <rPh sb="0" eb="2">
      <t>マウエ</t>
    </rPh>
    <phoneticPr fontId="3"/>
  </si>
  <si>
    <t>9.高齢者等への</t>
    <rPh sb="2" eb="5">
      <t>コウレイシャ</t>
    </rPh>
    <rPh sb="5" eb="6">
      <t>ナド</t>
    </rPh>
    <phoneticPr fontId="3"/>
  </si>
  <si>
    <t>9-1 高齢者等</t>
    <rPh sb="4" eb="7">
      <t>コウレイシャ</t>
    </rPh>
    <rPh sb="7" eb="8">
      <t>ナド</t>
    </rPh>
    <phoneticPr fontId="3"/>
  </si>
  <si>
    <t>配慮対策等級</t>
    <rPh sb="0" eb="2">
      <t>ハイリョ</t>
    </rPh>
    <rPh sb="2" eb="4">
      <t>タイサク</t>
    </rPh>
    <rPh sb="4" eb="6">
      <t>トウキュウ</t>
    </rPh>
    <phoneticPr fontId="3"/>
  </si>
  <si>
    <t>（専用部分）</t>
    <rPh sb="1" eb="3">
      <t>センヨウ</t>
    </rPh>
    <rPh sb="3" eb="5">
      <t>ブブン</t>
    </rPh>
    <phoneticPr fontId="3"/>
  </si>
  <si>
    <t>性能表示項目</t>
    <rPh sb="0" eb="2">
      <t>セイノウ</t>
    </rPh>
    <rPh sb="2" eb="4">
      <t>ヒョウジ</t>
    </rPh>
    <rPh sb="4" eb="6">
      <t>コウモク</t>
    </rPh>
    <phoneticPr fontId="3"/>
  </si>
  <si>
    <t>8.音環境に</t>
    <rPh sb="2" eb="3">
      <t>オト</t>
    </rPh>
    <rPh sb="3" eb="5">
      <t>カンキョウ</t>
    </rPh>
    <phoneticPr fontId="3"/>
  </si>
  <si>
    <t>8-4 透過損失</t>
    <rPh sb="4" eb="6">
      <t>トウカ</t>
    </rPh>
    <rPh sb="6" eb="8">
      <t>ソンシツ</t>
    </rPh>
    <phoneticPr fontId="3"/>
  </si>
  <si>
    <t>該当なし（北）</t>
    <rPh sb="0" eb="2">
      <t>ガイトウ</t>
    </rPh>
    <rPh sb="5" eb="6">
      <t>キタ</t>
    </rPh>
    <phoneticPr fontId="3"/>
  </si>
  <si>
    <t>等級（北）：</t>
    <rPh sb="0" eb="2">
      <t>トウキュウ</t>
    </rPh>
    <rPh sb="3" eb="4">
      <t>キタ</t>
    </rPh>
    <phoneticPr fontId="3"/>
  </si>
  <si>
    <t>該当なし（東）</t>
    <rPh sb="0" eb="2">
      <t>ガイトウ</t>
    </rPh>
    <rPh sb="5" eb="6">
      <t>ヒガシ</t>
    </rPh>
    <phoneticPr fontId="3"/>
  </si>
  <si>
    <t>等級（東）：</t>
    <rPh sb="0" eb="2">
      <t>トウキュウ</t>
    </rPh>
    <rPh sb="3" eb="4">
      <t>ヒガシ</t>
    </rPh>
    <phoneticPr fontId="3"/>
  </si>
  <si>
    <t>該当なし（南）</t>
    <rPh sb="0" eb="2">
      <t>ガイトウ</t>
    </rPh>
    <rPh sb="5" eb="6">
      <t>ミナミ</t>
    </rPh>
    <phoneticPr fontId="3"/>
  </si>
  <si>
    <t>等級（南）：</t>
    <rPh sb="0" eb="2">
      <t>トウキュウ</t>
    </rPh>
    <rPh sb="3" eb="4">
      <t>ミナミ</t>
    </rPh>
    <phoneticPr fontId="3"/>
  </si>
  <si>
    <t>該当なし（西）</t>
    <rPh sb="0" eb="2">
      <t>ガイトウ</t>
    </rPh>
    <rPh sb="5" eb="6">
      <t>ニシ</t>
    </rPh>
    <phoneticPr fontId="3"/>
  </si>
  <si>
    <t>等級（西）：</t>
    <rPh sb="0" eb="2">
      <t>トウキュウ</t>
    </rPh>
    <rPh sb="3" eb="4">
      <t>ニシ</t>
    </rPh>
    <phoneticPr fontId="3"/>
  </si>
  <si>
    <t>※の欄を設計者が記入のこと</t>
    <rPh sb="2" eb="3">
      <t>ラン</t>
    </rPh>
    <rPh sb="4" eb="6">
      <t>セッケイ</t>
    </rPh>
    <rPh sb="6" eb="7">
      <t>シャ</t>
    </rPh>
    <rPh sb="8" eb="10">
      <t>キニュウ</t>
    </rPh>
    <phoneticPr fontId="3"/>
  </si>
  <si>
    <t>性能表示</t>
    <rPh sb="0" eb="2">
      <t>セイノウ</t>
    </rPh>
    <rPh sb="2" eb="4">
      <t>ヒョウジ</t>
    </rPh>
    <phoneticPr fontId="3"/>
  </si>
  <si>
    <t>確認項目</t>
    <rPh sb="0" eb="2">
      <t>カクニン</t>
    </rPh>
    <rPh sb="2" eb="4">
      <t>コウモク</t>
    </rPh>
    <phoneticPr fontId="3"/>
  </si>
  <si>
    <t>設計内容説明欄</t>
    <rPh sb="0" eb="2">
      <t>セッケイ</t>
    </rPh>
    <rPh sb="2" eb="4">
      <t>ナイヨウ</t>
    </rPh>
    <rPh sb="4" eb="6">
      <t>セツメイ</t>
    </rPh>
    <rPh sb="6" eb="7">
      <t>ラン</t>
    </rPh>
    <phoneticPr fontId="3"/>
  </si>
  <si>
    <t>※</t>
    <phoneticPr fontId="3"/>
  </si>
  <si>
    <t>確認</t>
    <rPh sb="0" eb="2">
      <t>カクニン</t>
    </rPh>
    <phoneticPr fontId="3"/>
  </si>
  <si>
    <t>事項</t>
    <rPh sb="0" eb="2">
      <t>ジコウ</t>
    </rPh>
    <phoneticPr fontId="3"/>
  </si>
  <si>
    <t>項目</t>
    <rPh sb="0" eb="2">
      <t>コウモク</t>
    </rPh>
    <phoneticPr fontId="3"/>
  </si>
  <si>
    <t>設計内容</t>
    <rPh sb="0" eb="2">
      <t>セッケイ</t>
    </rPh>
    <rPh sb="2" eb="4">
      <t>ナイヨウ</t>
    </rPh>
    <phoneticPr fontId="3"/>
  </si>
  <si>
    <t>Ⅲ地域</t>
    <rPh sb="1" eb="3">
      <t>チイキ</t>
    </rPh>
    <phoneticPr fontId="3"/>
  </si>
  <si>
    <t>Ⅳ地域</t>
    <rPh sb="1" eb="3">
      <t>チイキ</t>
    </rPh>
    <phoneticPr fontId="3"/>
  </si>
  <si>
    <t>Ⅴ地域</t>
    <rPh sb="1" eb="3">
      <t>チイキ</t>
    </rPh>
    <phoneticPr fontId="3"/>
  </si>
  <si>
    <t>Ⅵ地域</t>
    <rPh sb="1" eb="3">
      <t>チイキ</t>
    </rPh>
    <phoneticPr fontId="3"/>
  </si>
  <si>
    <t>小屋裏</t>
    <rPh sb="0" eb="2">
      <t>コヤ</t>
    </rPh>
    <rPh sb="2" eb="3">
      <t>ウラ</t>
    </rPh>
    <phoneticPr fontId="3"/>
  </si>
  <si>
    <t>軒裏</t>
    <rPh sb="0" eb="1">
      <t>ノキ</t>
    </rPh>
    <rPh sb="1" eb="2">
      <t>ウラ</t>
    </rPh>
    <phoneticPr fontId="3"/>
  </si>
  <si>
    <t>排気塔/棟頂部</t>
    <rPh sb="0" eb="2">
      <t>ハイキ</t>
    </rPh>
    <rPh sb="2" eb="3">
      <t>トウ</t>
    </rPh>
    <rPh sb="4" eb="5">
      <t>ムネ</t>
    </rPh>
    <rPh sb="5" eb="6">
      <t>イタダキ</t>
    </rPh>
    <rPh sb="6" eb="7">
      <t>ブ</t>
    </rPh>
    <phoneticPr fontId="3"/>
  </si>
  <si>
    <t>柱脚・柱頭の接合部２）</t>
    <rPh sb="0" eb="1">
      <t>ハシラ</t>
    </rPh>
    <rPh sb="1" eb="2">
      <t>アシ</t>
    </rPh>
    <rPh sb="3" eb="5">
      <t>チュウトウ</t>
    </rPh>
    <rPh sb="6" eb="8">
      <t>セツゴウ</t>
    </rPh>
    <rPh sb="8" eb="9">
      <t>ブ</t>
    </rPh>
    <phoneticPr fontId="3"/>
  </si>
  <si>
    <t>柱脚・柱頭の接合部３）</t>
    <rPh sb="0" eb="1">
      <t>ハシラ</t>
    </rPh>
    <rPh sb="1" eb="2">
      <t>アシ</t>
    </rPh>
    <rPh sb="3" eb="5">
      <t>チュウトウ</t>
    </rPh>
    <rPh sb="6" eb="8">
      <t>セツゴウ</t>
    </rPh>
    <rPh sb="8" eb="9">
      <t>ブ</t>
    </rPh>
    <phoneticPr fontId="3"/>
  </si>
  <si>
    <t>床・屋根の接合部</t>
    <rPh sb="0" eb="1">
      <t>ユカ</t>
    </rPh>
    <rPh sb="2" eb="4">
      <t>ヤネ</t>
    </rPh>
    <rPh sb="5" eb="7">
      <t>セツゴウ</t>
    </rPh>
    <rPh sb="7" eb="8">
      <t>ブ</t>
    </rPh>
    <phoneticPr fontId="3"/>
  </si>
  <si>
    <t>胴差しと通し柱の接合部</t>
    <rPh sb="0" eb="2">
      <t>ドウザシ</t>
    </rPh>
    <rPh sb="4" eb="5">
      <t>トオ</t>
    </rPh>
    <rPh sb="6" eb="7">
      <t>ハシラ</t>
    </rPh>
    <rPh sb="8" eb="10">
      <t>セツゴウ</t>
    </rPh>
    <rPh sb="10" eb="11">
      <t>ブ</t>
    </rPh>
    <phoneticPr fontId="3"/>
  </si>
  <si>
    <t>基礎１（寸法・配</t>
    <rPh sb="0" eb="2">
      <t>キソ</t>
    </rPh>
    <rPh sb="4" eb="6">
      <t>スンポウ</t>
    </rPh>
    <rPh sb="7" eb="8">
      <t>クバ</t>
    </rPh>
    <phoneticPr fontId="3"/>
  </si>
  <si>
    <t>基礎の配置</t>
    <rPh sb="0" eb="2">
      <t>キソ</t>
    </rPh>
    <rPh sb="3" eb="5">
      <t>ハイチ</t>
    </rPh>
    <phoneticPr fontId="3"/>
  </si>
  <si>
    <t>筋等）</t>
    <rPh sb="0" eb="1">
      <t>スジ</t>
    </rPh>
    <rPh sb="1" eb="2">
      <t>ナド</t>
    </rPh>
    <phoneticPr fontId="3"/>
  </si>
  <si>
    <t>A1</t>
    <phoneticPr fontId="3"/>
  </si>
  <si>
    <t>A2</t>
    <phoneticPr fontId="3"/>
  </si>
  <si>
    <t>B</t>
    <phoneticPr fontId="3"/>
  </si>
  <si>
    <t>C</t>
    <phoneticPr fontId="3"/>
  </si>
  <si>
    <t>立ち上がり部分の高さ・幅</t>
    <rPh sb="0" eb="1">
      <t>タ</t>
    </rPh>
    <rPh sb="2" eb="3">
      <t>ア</t>
    </rPh>
    <rPh sb="5" eb="7">
      <t>ブブン</t>
    </rPh>
    <rPh sb="8" eb="9">
      <t>タカ</t>
    </rPh>
    <rPh sb="11" eb="12">
      <t>ハバ</t>
    </rPh>
    <phoneticPr fontId="3"/>
  </si>
  <si>
    <t>基礎底盤の厚さ・布基礎の幅</t>
    <rPh sb="0" eb="2">
      <t>キソ</t>
    </rPh>
    <rPh sb="2" eb="4">
      <t>テイバン</t>
    </rPh>
    <rPh sb="5" eb="6">
      <t>アツ</t>
    </rPh>
    <rPh sb="8" eb="9">
      <t>ヌノ</t>
    </rPh>
    <rPh sb="9" eb="11">
      <t>キソ</t>
    </rPh>
    <rPh sb="12" eb="13">
      <t>ハバ</t>
    </rPh>
    <phoneticPr fontId="3"/>
  </si>
  <si>
    <t>主筋、標準補強筋</t>
    <rPh sb="0" eb="2">
      <t>シュキン</t>
    </rPh>
    <rPh sb="3" eb="5">
      <t>ヒョウジュン</t>
    </rPh>
    <rPh sb="5" eb="7">
      <t>ホキョウ</t>
    </rPh>
    <rPh sb="7" eb="8">
      <t>キン</t>
    </rPh>
    <phoneticPr fontId="3"/>
  </si>
  <si>
    <t>隅角補強筋、開口補強筋</t>
    <rPh sb="0" eb="1">
      <t>グウ</t>
    </rPh>
    <rPh sb="1" eb="2">
      <t>カク</t>
    </rPh>
    <rPh sb="2" eb="4">
      <t>ホキョウ</t>
    </rPh>
    <rPh sb="4" eb="5">
      <t>キン</t>
    </rPh>
    <rPh sb="6" eb="8">
      <t>カイコウ</t>
    </rPh>
    <rPh sb="8" eb="10">
      <t>ホキョウ</t>
    </rPh>
    <rPh sb="10" eb="11">
      <t>キン</t>
    </rPh>
    <phoneticPr fontId="3"/>
  </si>
  <si>
    <t>・</t>
    <phoneticPr fontId="3"/>
  </si>
  <si>
    <t>カタログ</t>
    <phoneticPr fontId="3"/>
  </si>
  <si>
    <t>ﾏｰｸ</t>
    <phoneticPr fontId="3"/>
  </si>
  <si>
    <t>床大梁の幅・背</t>
    <rPh sb="0" eb="1">
      <t>ユカ</t>
    </rPh>
    <rPh sb="1" eb="2">
      <t>ダイ</t>
    </rPh>
    <rPh sb="2" eb="3">
      <t>ハリ</t>
    </rPh>
    <rPh sb="4" eb="5">
      <t>ハバ</t>
    </rPh>
    <rPh sb="6" eb="7">
      <t>セ</t>
    </rPh>
    <phoneticPr fontId="3"/>
  </si>
  <si>
    <t>床大梁の間隔（最小最大）</t>
    <rPh sb="0" eb="1">
      <t>ユカ</t>
    </rPh>
    <rPh sb="1" eb="2">
      <t>ダイ</t>
    </rPh>
    <rPh sb="2" eb="3">
      <t>ハリ</t>
    </rPh>
    <rPh sb="4" eb="6">
      <t>カンカク</t>
    </rPh>
    <rPh sb="7" eb="9">
      <t>サイショウ</t>
    </rPh>
    <rPh sb="9" eb="11">
      <t>サイダイ</t>
    </rPh>
    <phoneticPr fontId="3"/>
  </si>
  <si>
    <t>床小梁の幅・背</t>
    <rPh sb="0" eb="1">
      <t>ユカ</t>
    </rPh>
    <rPh sb="1" eb="2">
      <t>ショウ</t>
    </rPh>
    <rPh sb="2" eb="3">
      <t>ハリ</t>
    </rPh>
    <rPh sb="4" eb="5">
      <t>ハバ</t>
    </rPh>
    <rPh sb="6" eb="7">
      <t>セ</t>
    </rPh>
    <phoneticPr fontId="3"/>
  </si>
  <si>
    <t>床小梁の間隔（最小最大）</t>
    <rPh sb="0" eb="1">
      <t>ユカ</t>
    </rPh>
    <rPh sb="1" eb="2">
      <t>ショウ</t>
    </rPh>
    <rPh sb="2" eb="3">
      <t>ハリ</t>
    </rPh>
    <rPh sb="4" eb="6">
      <t>カンカク</t>
    </rPh>
    <rPh sb="7" eb="9">
      <t>サイショウ</t>
    </rPh>
    <rPh sb="9" eb="11">
      <t>サイダイ</t>
    </rPh>
    <phoneticPr fontId="3"/>
  </si>
  <si>
    <t>小屋梁の幅・背</t>
    <rPh sb="0" eb="2">
      <t>コヤ</t>
    </rPh>
    <rPh sb="2" eb="3">
      <t>ハリ</t>
    </rPh>
    <rPh sb="4" eb="5">
      <t>ハバ</t>
    </rPh>
    <rPh sb="6" eb="7">
      <t>セ</t>
    </rPh>
    <phoneticPr fontId="3"/>
  </si>
  <si>
    <t>小屋梁の間隔（最小最大）</t>
    <rPh sb="0" eb="2">
      <t>コヤ</t>
    </rPh>
    <rPh sb="2" eb="3">
      <t>ハリ</t>
    </rPh>
    <rPh sb="4" eb="6">
      <t>カンカク</t>
    </rPh>
    <rPh sb="7" eb="9">
      <t>サイショウ</t>
    </rPh>
    <rPh sb="9" eb="11">
      <t>サイダイ</t>
    </rPh>
    <phoneticPr fontId="3"/>
  </si>
  <si>
    <t>胴差しの幅・背</t>
    <rPh sb="0" eb="2">
      <t>ドウザシ</t>
    </rPh>
    <rPh sb="4" eb="5">
      <t>ハバ</t>
    </rPh>
    <rPh sb="6" eb="7">
      <t>セ</t>
    </rPh>
    <phoneticPr fontId="3"/>
  </si>
  <si>
    <t>胴差しの間隔（最大最小）</t>
    <rPh sb="0" eb="2">
      <t>ドウザシ</t>
    </rPh>
    <rPh sb="4" eb="6">
      <t>カンカク</t>
    </rPh>
    <rPh sb="7" eb="9">
      <t>サイダイ</t>
    </rPh>
    <rPh sb="9" eb="11">
      <t>サイショウ</t>
    </rPh>
    <phoneticPr fontId="3"/>
  </si>
  <si>
    <t>根太の幅・背</t>
    <rPh sb="0" eb="2">
      <t>ネダ</t>
    </rPh>
    <rPh sb="3" eb="4">
      <t>ハバ</t>
    </rPh>
    <rPh sb="5" eb="6">
      <t>セ</t>
    </rPh>
    <phoneticPr fontId="3"/>
  </si>
  <si>
    <t>根太の間隔（最大最小）</t>
    <rPh sb="0" eb="2">
      <t>ネダ</t>
    </rPh>
    <rPh sb="3" eb="5">
      <t>カンカク</t>
    </rPh>
    <rPh sb="6" eb="8">
      <t>サイダイ</t>
    </rPh>
    <rPh sb="8" eb="10">
      <t>サイショウ</t>
    </rPh>
    <phoneticPr fontId="3"/>
  </si>
  <si>
    <t>垂木の幅・背</t>
    <rPh sb="0" eb="2">
      <t>タルキ</t>
    </rPh>
    <rPh sb="3" eb="4">
      <t>ハバ</t>
    </rPh>
    <rPh sb="5" eb="6">
      <t>セ</t>
    </rPh>
    <phoneticPr fontId="3"/>
  </si>
  <si>
    <t>A1</t>
    <phoneticPr fontId="3"/>
  </si>
  <si>
    <t>A2</t>
    <phoneticPr fontId="3"/>
  </si>
  <si>
    <t>B</t>
    <phoneticPr fontId="3"/>
  </si>
  <si>
    <t>C</t>
    <phoneticPr fontId="3"/>
  </si>
  <si>
    <t>支持力等</t>
    <rPh sb="0" eb="2">
      <t>シジ</t>
    </rPh>
    <rPh sb="2" eb="3">
      <t>リョク</t>
    </rPh>
    <rPh sb="3" eb="4">
      <t>ナド</t>
    </rPh>
    <phoneticPr fontId="3"/>
  </si>
  <si>
    <t>地業</t>
    <rPh sb="0" eb="1">
      <t>ジ</t>
    </rPh>
    <rPh sb="1" eb="2">
      <t>ギョウ</t>
    </rPh>
    <phoneticPr fontId="3"/>
  </si>
  <si>
    <t>地業の状態</t>
    <rPh sb="0" eb="1">
      <t>ジ</t>
    </rPh>
    <rPh sb="1" eb="2">
      <t>ギョウ</t>
    </rPh>
    <rPh sb="3" eb="5">
      <t>ジョウタイ</t>
    </rPh>
    <phoneticPr fontId="3"/>
  </si>
  <si>
    <t>基礎２（形式）</t>
    <rPh sb="0" eb="2">
      <t>キソ</t>
    </rPh>
    <rPh sb="4" eb="6">
      <t>ケイシキ</t>
    </rPh>
    <phoneticPr fontId="3"/>
  </si>
  <si>
    <t>基礎の構造方法</t>
    <rPh sb="0" eb="2">
      <t>キソ</t>
    </rPh>
    <rPh sb="3" eb="5">
      <t>コウゾウ</t>
    </rPh>
    <rPh sb="5" eb="7">
      <t>ホウホウ</t>
    </rPh>
    <phoneticPr fontId="3"/>
  </si>
  <si>
    <t>造方法及</t>
    <rPh sb="0" eb="1">
      <t>ヅクリ</t>
    </rPh>
    <rPh sb="1" eb="3">
      <t>ホウホウ</t>
    </rPh>
    <rPh sb="3" eb="4">
      <t>オヨ</t>
    </rPh>
    <phoneticPr fontId="3"/>
  </si>
  <si>
    <t>び形式等</t>
    <rPh sb="1" eb="3">
      <t>ケイシキ</t>
    </rPh>
    <rPh sb="3" eb="4">
      <t>ナド</t>
    </rPh>
    <phoneticPr fontId="3"/>
  </si>
  <si>
    <t>カタログ</t>
    <phoneticPr fontId="3"/>
  </si>
  <si>
    <t>ﾏｰｸ</t>
    <phoneticPr fontId="3"/>
  </si>
  <si>
    <t>感知警報設備</t>
    <rPh sb="0" eb="2">
      <t>カンチ</t>
    </rPh>
    <rPh sb="2" eb="4">
      <t>ケイホウ</t>
    </rPh>
    <rPh sb="4" eb="6">
      <t>セツビ</t>
    </rPh>
    <phoneticPr fontId="3"/>
  </si>
  <si>
    <t>感知機器の位置（熱式）</t>
    <rPh sb="0" eb="2">
      <t>カンチ</t>
    </rPh>
    <rPh sb="2" eb="4">
      <t>キキ</t>
    </rPh>
    <rPh sb="5" eb="7">
      <t>イチ</t>
    </rPh>
    <rPh sb="8" eb="9">
      <t>ネツ</t>
    </rPh>
    <rPh sb="9" eb="10">
      <t>シキ</t>
    </rPh>
    <phoneticPr fontId="3"/>
  </si>
  <si>
    <t>感知機器の種別・番号（熱式）</t>
    <rPh sb="0" eb="2">
      <t>カンチ</t>
    </rPh>
    <rPh sb="2" eb="4">
      <t>キキ</t>
    </rPh>
    <rPh sb="5" eb="7">
      <t>シュベツ</t>
    </rPh>
    <rPh sb="8" eb="10">
      <t>バンゴウ</t>
    </rPh>
    <rPh sb="11" eb="12">
      <t>ネツ</t>
    </rPh>
    <rPh sb="12" eb="13">
      <t>シキ</t>
    </rPh>
    <phoneticPr fontId="3"/>
  </si>
  <si>
    <t>（自住戸</t>
    <rPh sb="1" eb="2">
      <t>ジ</t>
    </rPh>
    <rPh sb="2" eb="4">
      <t>ジュウコ</t>
    </rPh>
    <phoneticPr fontId="3"/>
  </si>
  <si>
    <t>火災時）</t>
    <rPh sb="0" eb="2">
      <t>カサイ</t>
    </rPh>
    <rPh sb="2" eb="3">
      <t>ジ</t>
    </rPh>
    <phoneticPr fontId="3"/>
  </si>
  <si>
    <t>感知機器の位置（煙式）</t>
    <rPh sb="0" eb="2">
      <t>カンチ</t>
    </rPh>
    <rPh sb="2" eb="4">
      <t>キキ</t>
    </rPh>
    <rPh sb="5" eb="7">
      <t>イチ</t>
    </rPh>
    <rPh sb="8" eb="9">
      <t>ケムリ</t>
    </rPh>
    <rPh sb="9" eb="10">
      <t>シキ</t>
    </rPh>
    <phoneticPr fontId="3"/>
  </si>
  <si>
    <t>感知機器の種別・番号（煙式）</t>
    <rPh sb="0" eb="2">
      <t>カンチ</t>
    </rPh>
    <rPh sb="2" eb="4">
      <t>キキ</t>
    </rPh>
    <rPh sb="5" eb="7">
      <t>シュベツ</t>
    </rPh>
    <rPh sb="8" eb="10">
      <t>バンゴウ</t>
    </rPh>
    <rPh sb="11" eb="12">
      <t>ケムリ</t>
    </rPh>
    <rPh sb="12" eb="13">
      <t>シキ</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</si>
  <si>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</si>
  <si>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</si>
  <si>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</si>
  <si>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屋根面</t>
    <rPh sb="0" eb="2">
      <t>ヤネ</t>
    </rPh>
    <rPh sb="2" eb="3">
      <t>メン</t>
    </rPh>
    <phoneticPr fontId="3"/>
  </si>
  <si>
    <t>屋根勾配</t>
    <rPh sb="0" eb="2">
      <t>ヤネ</t>
    </rPh>
    <rPh sb="2" eb="4">
      <t>コウバイ</t>
    </rPh>
    <phoneticPr fontId="3"/>
  </si>
  <si>
    <t>勾配</t>
    <rPh sb="0" eb="2">
      <t>コウバイ</t>
    </rPh>
    <phoneticPr fontId="3"/>
  </si>
  <si>
    <t>矩計図</t>
  </si>
  <si>
    <t>垂木間隔</t>
    <rPh sb="0" eb="2">
      <t>タルキ</t>
    </rPh>
    <rPh sb="2" eb="4">
      <t>カンカク</t>
    </rPh>
    <phoneticPr fontId="3"/>
  </si>
  <si>
    <t>（</t>
    <phoneticPr fontId="3"/>
  </si>
  <si>
    <t>伏図</t>
  </si>
  <si>
    <t>壁量計算</t>
  </si>
  <si>
    <t>接合部</t>
    <rPh sb="0" eb="2">
      <t>セツゴウ</t>
    </rPh>
    <rPh sb="2" eb="3">
      <t>ブ</t>
    </rPh>
    <phoneticPr fontId="3"/>
  </si>
  <si>
    <t>金物の品質</t>
    <rPh sb="0" eb="2">
      <t>カナモノ</t>
    </rPh>
    <rPh sb="3" eb="5">
      <t>ヒンシツ</t>
    </rPh>
    <phoneticPr fontId="3"/>
  </si>
  <si>
    <t>・</t>
    <phoneticPr fontId="3"/>
  </si>
  <si>
    <t>筋かい端部の</t>
    <rPh sb="0" eb="1">
      <t>スジ</t>
    </rPh>
    <rPh sb="3" eb="4">
      <t>タン</t>
    </rPh>
    <rPh sb="4" eb="5">
      <t>ブ</t>
    </rPh>
    <phoneticPr fontId="3"/>
  </si>
  <si>
    <t>金物</t>
    <rPh sb="0" eb="2">
      <t>カナモノ</t>
    </rPh>
    <phoneticPr fontId="3"/>
  </si>
  <si>
    <t>）</t>
  </si>
  <si>
    <t>仕口</t>
    <rPh sb="0" eb="2">
      <t>シグチ</t>
    </rPh>
    <phoneticPr fontId="3"/>
  </si>
  <si>
    <t>柱脚・柱頭の</t>
    <rPh sb="0" eb="1">
      <t>チュウ</t>
    </rPh>
    <rPh sb="1" eb="2">
      <t>キャク</t>
    </rPh>
    <rPh sb="3" eb="5">
      <t>チュウトウ</t>
    </rPh>
    <phoneticPr fontId="3"/>
  </si>
  <si>
    <t>下屋等の横架</t>
    <rPh sb="0" eb="2">
      <t>ゲヤ</t>
    </rPh>
    <rPh sb="2" eb="3">
      <t>ナド</t>
    </rPh>
    <rPh sb="4" eb="5">
      <t>ヨコ</t>
    </rPh>
    <rPh sb="5" eb="6">
      <t>カ</t>
    </rPh>
    <phoneticPr fontId="3"/>
  </si>
  <si>
    <t>材接合部</t>
    <rPh sb="0" eb="1">
      <t>ザイ</t>
    </rPh>
    <rPh sb="1" eb="3">
      <t>セツゴウ</t>
    </rPh>
    <rPh sb="3" eb="4">
      <t>ブ</t>
    </rPh>
    <phoneticPr fontId="3"/>
  </si>
  <si>
    <t>胴差しと通し</t>
    <rPh sb="0" eb="1">
      <t>ドウ</t>
    </rPh>
    <rPh sb="1" eb="2">
      <t>ザ</t>
    </rPh>
    <rPh sb="4" eb="5">
      <t>トオ</t>
    </rPh>
    <phoneticPr fontId="3"/>
  </si>
  <si>
    <t>柱の接合部</t>
    <rPh sb="0" eb="1">
      <t>ハシラ</t>
    </rPh>
    <rPh sb="2" eb="4">
      <t>セツゴウ</t>
    </rPh>
    <rPh sb="4" eb="5">
      <t>ブ</t>
    </rPh>
    <phoneticPr fontId="3"/>
  </si>
  <si>
    <t>基礎１</t>
    <rPh sb="0" eb="2">
      <t>キソ</t>
    </rPh>
    <phoneticPr fontId="3"/>
  </si>
  <si>
    <t>根入れ深さ</t>
    <rPh sb="0" eb="2">
      <t>ネイ</t>
    </rPh>
    <rPh sb="3" eb="4">
      <t>フカ</t>
    </rPh>
    <phoneticPr fontId="3"/>
  </si>
  <si>
    <t>深さ</t>
    <rPh sb="0" eb="1">
      <t>フカ</t>
    </rPh>
    <phoneticPr fontId="3"/>
  </si>
  <si>
    <t>（寸法・</t>
    <rPh sb="1" eb="3">
      <t>スンポウ</t>
    </rPh>
    <phoneticPr fontId="3"/>
  </si>
  <si>
    <t>立上がり部分</t>
    <rPh sb="0" eb="1">
      <t>タ</t>
    </rPh>
    <rPh sb="1" eb="2">
      <t>ア</t>
    </rPh>
    <rPh sb="4" eb="6">
      <t>ブブン</t>
    </rPh>
    <phoneticPr fontId="3"/>
  </si>
  <si>
    <t>高さ</t>
    <rPh sb="0" eb="1">
      <t>タカ</t>
    </rPh>
    <phoneticPr fontId="3"/>
  </si>
  <si>
    <t>厚さ</t>
    <rPh sb="0" eb="1">
      <t>アツ</t>
    </rPh>
    <phoneticPr fontId="3"/>
  </si>
  <si>
    <t>配筋等）</t>
    <rPh sb="0" eb="2">
      <t>ハイキン</t>
    </rPh>
    <rPh sb="2" eb="3">
      <t>ナド</t>
    </rPh>
    <phoneticPr fontId="3"/>
  </si>
  <si>
    <t>底盤</t>
    <rPh sb="0" eb="2">
      <t>テイバン</t>
    </rPh>
    <phoneticPr fontId="3"/>
  </si>
  <si>
    <t>幅</t>
    <rPh sb="0" eb="1">
      <t>ハバ</t>
    </rPh>
    <phoneticPr fontId="3"/>
  </si>
  <si>
    <t>基礎の配筋</t>
    <rPh sb="0" eb="2">
      <t>キソ</t>
    </rPh>
    <rPh sb="3" eb="5">
      <t>ハイキン</t>
    </rPh>
    <phoneticPr fontId="3"/>
  </si>
  <si>
    <t>主筋</t>
    <rPh sb="0" eb="2">
      <t>シュキン</t>
    </rPh>
    <phoneticPr fontId="3"/>
  </si>
  <si>
    <t>標準部の補強筋</t>
    <rPh sb="0" eb="2">
      <t>ヒョウジュン</t>
    </rPh>
    <rPh sb="2" eb="3">
      <t>ブ</t>
    </rPh>
    <rPh sb="4" eb="7">
      <t>ホキョウキン</t>
    </rPh>
    <phoneticPr fontId="3"/>
  </si>
  <si>
    <t>）</t>
    <phoneticPr fontId="3"/>
  </si>
  <si>
    <t>隅角部の補強筋</t>
    <rPh sb="0" eb="1">
      <t>グウ</t>
    </rPh>
    <rPh sb="1" eb="2">
      <t>カク</t>
    </rPh>
    <rPh sb="2" eb="3">
      <t>ブ</t>
    </rPh>
    <rPh sb="4" eb="7">
      <t>ホキョウキン</t>
    </rPh>
    <phoneticPr fontId="3"/>
  </si>
  <si>
    <t>開口直下の補強筋</t>
    <rPh sb="0" eb="2">
      <t>カイコウ</t>
    </rPh>
    <rPh sb="2" eb="4">
      <t>チョッカ</t>
    </rPh>
    <rPh sb="5" eb="8">
      <t>ホキョウキン</t>
    </rPh>
    <phoneticPr fontId="3"/>
  </si>
  <si>
    <t>横架材</t>
    <rPh sb="0" eb="3">
      <t>オウカザイ</t>
    </rPh>
    <phoneticPr fontId="3"/>
  </si>
  <si>
    <t>床大梁</t>
    <rPh sb="0" eb="1">
      <t>ユカ</t>
    </rPh>
    <rPh sb="1" eb="2">
      <t>オオ</t>
    </rPh>
    <rPh sb="2" eb="3">
      <t>ハリ</t>
    </rPh>
    <phoneticPr fontId="3"/>
  </si>
  <si>
    <t>幅　最小</t>
    <rPh sb="0" eb="1">
      <t>ハバ</t>
    </rPh>
    <rPh sb="2" eb="4">
      <t>サイショウ</t>
    </rPh>
    <phoneticPr fontId="3"/>
  </si>
  <si>
    <t>（</t>
    <phoneticPr fontId="3"/>
  </si>
  <si>
    <t>mm）</t>
    <phoneticPr fontId="3"/>
  </si>
  <si>
    <t>最大</t>
    <rPh sb="0" eb="2">
      <t>サイダイ</t>
    </rPh>
    <phoneticPr fontId="3"/>
  </si>
  <si>
    <t>背　最小</t>
    <rPh sb="0" eb="1">
      <t>セ</t>
    </rPh>
    <rPh sb="2" eb="4">
      <t>サイショウ</t>
    </rPh>
    <phoneticPr fontId="3"/>
  </si>
  <si>
    <t>間隔最小</t>
    <rPh sb="0" eb="2">
      <t>カンカク</t>
    </rPh>
    <rPh sb="2" eb="4">
      <t>サイショウ</t>
    </rPh>
    <phoneticPr fontId="3"/>
  </si>
  <si>
    <t>（</t>
    <phoneticPr fontId="3"/>
  </si>
  <si>
    <t>床小梁</t>
    <rPh sb="0" eb="1">
      <t>ユカ</t>
    </rPh>
    <rPh sb="1" eb="2">
      <t>チイ</t>
    </rPh>
    <rPh sb="2" eb="3">
      <t>ハリ</t>
    </rPh>
    <phoneticPr fontId="3"/>
  </si>
  <si>
    <t>軸組図</t>
    <rPh sb="0" eb="1">
      <t>ジク</t>
    </rPh>
    <rPh sb="1" eb="2">
      <t>グミ</t>
    </rPh>
    <rPh sb="2" eb="3">
      <t>ズ</t>
    </rPh>
    <phoneticPr fontId="3"/>
  </si>
  <si>
    <t>小屋梁</t>
    <rPh sb="0" eb="2">
      <t>コヤ</t>
    </rPh>
    <rPh sb="2" eb="3">
      <t>ハリ</t>
    </rPh>
    <phoneticPr fontId="3"/>
  </si>
  <si>
    <t>胴差し</t>
    <rPh sb="0" eb="2">
      <t>ドウサシ</t>
    </rPh>
    <phoneticPr fontId="3"/>
  </si>
  <si>
    <t>根太</t>
    <rPh sb="0" eb="2">
      <t>ネダ</t>
    </rPh>
    <phoneticPr fontId="3"/>
  </si>
  <si>
    <t>垂木</t>
    <rPh sb="0" eb="2">
      <t>タルキ</t>
    </rPh>
    <phoneticPr fontId="3"/>
  </si>
  <si>
    <t>地盤又は</t>
    <rPh sb="0" eb="2">
      <t>ジバン</t>
    </rPh>
    <rPh sb="2" eb="3">
      <t>マタ</t>
    </rPh>
    <phoneticPr fontId="3"/>
  </si>
  <si>
    <t>－</t>
    <phoneticPr fontId="3"/>
  </si>
  <si>
    <t>地盤の種類・</t>
    <rPh sb="0" eb="2">
      <t>ジバン</t>
    </rPh>
    <rPh sb="3" eb="5">
      <t>シュルイ</t>
    </rPh>
    <phoneticPr fontId="3"/>
  </si>
  <si>
    <t>地盤の種類</t>
    <rPh sb="0" eb="2">
      <t>ジバン</t>
    </rPh>
    <rPh sb="3" eb="5">
      <t>シュルイ</t>
    </rPh>
    <phoneticPr fontId="3"/>
  </si>
  <si>
    <t>杭の許容</t>
    <rPh sb="0" eb="1">
      <t>クイ</t>
    </rPh>
    <rPh sb="2" eb="4">
      <t>キョヨウ</t>
    </rPh>
    <phoneticPr fontId="3"/>
  </si>
  <si>
    <t>支持力</t>
    <rPh sb="0" eb="2">
      <t>シジ</t>
    </rPh>
    <rPh sb="2" eb="3">
      <t>チカラ</t>
    </rPh>
    <phoneticPr fontId="3"/>
  </si>
  <si>
    <t>許容応力度</t>
    <rPh sb="0" eb="2">
      <t>キョヨウ</t>
    </rPh>
    <rPh sb="2" eb="4">
      <t>オウリョク</t>
    </rPh>
    <rPh sb="4" eb="5">
      <t>ド</t>
    </rPh>
    <phoneticPr fontId="3"/>
  </si>
  <si>
    <t>地盤調査</t>
    <rPh sb="0" eb="2">
      <t>ジバン</t>
    </rPh>
    <rPh sb="2" eb="4">
      <t>チョウサ</t>
    </rPh>
    <phoneticPr fontId="3"/>
  </si>
  <si>
    <t>支持力等</t>
    <rPh sb="0" eb="2">
      <t>シジ</t>
    </rPh>
    <rPh sb="2" eb="3">
      <t>チカラ</t>
    </rPh>
    <rPh sb="3" eb="4">
      <t>ナド</t>
    </rPh>
    <phoneticPr fontId="3"/>
  </si>
  <si>
    <t>・</t>
    <phoneticPr fontId="3"/>
  </si>
  <si>
    <t>設定方法</t>
    <rPh sb="0" eb="2">
      <t>セッテイ</t>
    </rPh>
    <rPh sb="2" eb="4">
      <t>ホウホウ</t>
    </rPh>
    <phoneticPr fontId="3"/>
  </si>
  <si>
    <t>及びその</t>
    <rPh sb="0" eb="1">
      <t>オヨ</t>
    </rPh>
    <phoneticPr fontId="3"/>
  </si>
  <si>
    <t>地業</t>
    <rPh sb="0" eb="1">
      <t>チ</t>
    </rPh>
    <rPh sb="1" eb="2">
      <t>ギョウ</t>
    </rPh>
    <phoneticPr fontId="3"/>
  </si>
  <si>
    <t>材料</t>
    <rPh sb="0" eb="2">
      <t>ザイリョウ</t>
    </rPh>
    <phoneticPr fontId="3"/>
  </si>
  <si>
    <t>割栗</t>
    <rPh sb="0" eb="1">
      <t>ワリ</t>
    </rPh>
    <rPh sb="1" eb="2">
      <t>クリ</t>
    </rPh>
    <phoneticPr fontId="3"/>
  </si>
  <si>
    <t>砕石</t>
    <rPh sb="0" eb="2">
      <t>サイセキ</t>
    </rPh>
    <phoneticPr fontId="3"/>
  </si>
  <si>
    <t>・</t>
    <phoneticPr fontId="3"/>
  </si>
  <si>
    <t>締め固め方法</t>
    <rPh sb="0" eb="1">
      <t>シ</t>
    </rPh>
    <rPh sb="2" eb="3">
      <t>カタ</t>
    </rPh>
    <rPh sb="4" eb="6">
      <t>ホウホウ</t>
    </rPh>
    <phoneticPr fontId="3"/>
  </si>
  <si>
    <t>基礎の構</t>
    <rPh sb="0" eb="2">
      <t>キソ</t>
    </rPh>
    <rPh sb="3" eb="4">
      <t>ガマエ</t>
    </rPh>
    <phoneticPr fontId="3"/>
  </si>
  <si>
    <t>基礎２</t>
    <rPh sb="0" eb="2">
      <t>キソ</t>
    </rPh>
    <phoneticPr fontId="3"/>
  </si>
  <si>
    <t>基礎の構造</t>
    <rPh sb="0" eb="2">
      <t>キソ</t>
    </rPh>
    <rPh sb="3" eb="5">
      <t>コウゾウ</t>
    </rPh>
    <phoneticPr fontId="3"/>
  </si>
  <si>
    <t>鉄筋コンクリート造</t>
    <rPh sb="0" eb="2">
      <t>テッキン</t>
    </rPh>
    <rPh sb="8" eb="9">
      <t>ゾウ</t>
    </rPh>
    <phoneticPr fontId="3"/>
  </si>
  <si>
    <t>無筋コンクリート造</t>
    <rPh sb="0" eb="1">
      <t>ム</t>
    </rPh>
    <rPh sb="1" eb="2">
      <t>スジ</t>
    </rPh>
    <rPh sb="8" eb="9">
      <t>ゾウ</t>
    </rPh>
    <phoneticPr fontId="3"/>
  </si>
  <si>
    <t>造方法及</t>
    <rPh sb="0" eb="1">
      <t>ゾウ</t>
    </rPh>
    <rPh sb="1" eb="3">
      <t>ホウホウ</t>
    </rPh>
    <rPh sb="3" eb="4">
      <t>オヨ</t>
    </rPh>
    <phoneticPr fontId="3"/>
  </si>
  <si>
    <t>（形式）</t>
    <rPh sb="1" eb="3">
      <t>ケイシキ</t>
    </rPh>
    <phoneticPr fontId="3"/>
  </si>
  <si>
    <t>び形式</t>
    <rPh sb="1" eb="3">
      <t>ケイシキ</t>
    </rPh>
    <phoneticPr fontId="3"/>
  </si>
  <si>
    <t>基礎の形式</t>
    <rPh sb="0" eb="2">
      <t>キソ</t>
    </rPh>
    <rPh sb="3" eb="5">
      <t>ケイシキ</t>
    </rPh>
    <phoneticPr fontId="3"/>
  </si>
  <si>
    <t>布基礎</t>
    <rPh sb="0" eb="1">
      <t>ヌノ</t>
    </rPh>
    <rPh sb="1" eb="3">
      <t>キソ</t>
    </rPh>
    <phoneticPr fontId="3"/>
  </si>
  <si>
    <t>べた基礎</t>
    <rPh sb="2" eb="4">
      <t>キソ</t>
    </rPh>
    <phoneticPr fontId="3"/>
  </si>
  <si>
    <t>配置図</t>
  </si>
  <si>
    <t>屋根断熱工法の断熱材</t>
    <rPh sb="0" eb="2">
      <t>ヤネ</t>
    </rPh>
    <rPh sb="2" eb="4">
      <t>ダンネツ</t>
    </rPh>
    <rPh sb="4" eb="6">
      <t>コウホウ</t>
    </rPh>
    <rPh sb="7" eb="10">
      <t>ダンネツザイ</t>
    </rPh>
    <phoneticPr fontId="3"/>
  </si>
  <si>
    <t>カタログ</t>
    <phoneticPr fontId="3"/>
  </si>
  <si>
    <t>ﾏｰｸ</t>
    <phoneticPr fontId="3"/>
  </si>
  <si>
    <t>ｺﾝｸﾘｰﾄ内埋込みの有無</t>
    <rPh sb="6" eb="7">
      <t>ナイ</t>
    </rPh>
    <rPh sb="7" eb="9">
      <t>ウメコ</t>
    </rPh>
    <rPh sb="11" eb="13">
      <t>ウム</t>
    </rPh>
    <phoneticPr fontId="3"/>
  </si>
  <si>
    <t>（専用配管）</t>
    <rPh sb="1" eb="3">
      <t>センヨウ</t>
    </rPh>
    <rPh sb="3" eb="5">
      <t>ハイカン</t>
    </rPh>
    <phoneticPr fontId="3"/>
  </si>
  <si>
    <t>地中埋設管</t>
    <rPh sb="0" eb="2">
      <t>チチュウ</t>
    </rPh>
    <rPh sb="2" eb="4">
      <t>マイセツ</t>
    </rPh>
    <rPh sb="4" eb="5">
      <t>クダ</t>
    </rPh>
    <phoneticPr fontId="3"/>
  </si>
  <si>
    <t>地中埋設管上のｺﾝｸﾘｰﾄの打設</t>
    <rPh sb="0" eb="2">
      <t>チチュウ</t>
    </rPh>
    <rPh sb="2" eb="4">
      <t>マイセツ</t>
    </rPh>
    <rPh sb="4" eb="5">
      <t>カン</t>
    </rPh>
    <rPh sb="5" eb="6">
      <t>ジョウ</t>
    </rPh>
    <rPh sb="14" eb="16">
      <t>ダセツ</t>
    </rPh>
    <phoneticPr fontId="3"/>
  </si>
  <si>
    <t>排水管の性状</t>
    <rPh sb="0" eb="3">
      <t>ハイスイカン</t>
    </rPh>
    <rPh sb="4" eb="6">
      <t>セイジョウ</t>
    </rPh>
    <phoneticPr fontId="3"/>
  </si>
  <si>
    <t>排水管の内面平滑</t>
    <rPh sb="0" eb="3">
      <t>ハイスイカン</t>
    </rPh>
    <rPh sb="4" eb="6">
      <t>ナイメン</t>
    </rPh>
    <rPh sb="6" eb="8">
      <t>ヘイカツ</t>
    </rPh>
    <phoneticPr fontId="3"/>
  </si>
  <si>
    <t>排水管のたわみ防止</t>
    <rPh sb="0" eb="3">
      <t>ハイスイカン</t>
    </rPh>
    <rPh sb="7" eb="9">
      <t>ボウシ</t>
    </rPh>
    <phoneticPr fontId="3"/>
  </si>
  <si>
    <t>排水管の抜け防止</t>
    <rPh sb="0" eb="3">
      <t>ハイスイカン</t>
    </rPh>
    <rPh sb="4" eb="5">
      <t>ヌ</t>
    </rPh>
    <rPh sb="6" eb="8">
      <t>ボウシ</t>
    </rPh>
    <phoneticPr fontId="3"/>
  </si>
  <si>
    <t>専用排水管</t>
    <rPh sb="0" eb="2">
      <t>センヨウ</t>
    </rPh>
    <rPh sb="2" eb="5">
      <t>ハイスイカン</t>
    </rPh>
    <phoneticPr fontId="3"/>
  </si>
  <si>
    <t>便所の専用排水管の清掃措置</t>
    <rPh sb="0" eb="2">
      <t>ベンジョ</t>
    </rPh>
    <rPh sb="3" eb="5">
      <t>センヨウ</t>
    </rPh>
    <rPh sb="5" eb="8">
      <t>ハイスイカン</t>
    </rPh>
    <rPh sb="9" eb="11">
      <t>セイソウ</t>
    </rPh>
    <rPh sb="11" eb="13">
      <t>ソチ</t>
    </rPh>
    <phoneticPr fontId="3"/>
  </si>
  <si>
    <t>台所の専用排水管の清掃措置</t>
    <rPh sb="0" eb="2">
      <t>ダイドコロ</t>
    </rPh>
    <rPh sb="3" eb="5">
      <t>センヨウ</t>
    </rPh>
    <rPh sb="5" eb="7">
      <t>ハイスイ</t>
    </rPh>
    <rPh sb="7" eb="8">
      <t>カン</t>
    </rPh>
    <rPh sb="9" eb="11">
      <t>セイソウ</t>
    </rPh>
    <rPh sb="11" eb="13">
      <t>ソチ</t>
    </rPh>
    <phoneticPr fontId="3"/>
  </si>
  <si>
    <t>浴室の専用排水管の清掃措置</t>
    <rPh sb="0" eb="2">
      <t>ヨクシツ</t>
    </rPh>
    <rPh sb="3" eb="5">
      <t>センヨウ</t>
    </rPh>
    <rPh sb="5" eb="8">
      <t>ハイスイカン</t>
    </rPh>
    <rPh sb="9" eb="11">
      <t>セイソウ</t>
    </rPh>
    <rPh sb="11" eb="13">
      <t>ソチ</t>
    </rPh>
    <phoneticPr fontId="3"/>
  </si>
  <si>
    <t>脱衣室の専用排水管の清掃措置</t>
    <rPh sb="0" eb="3">
      <t>ダツイシツ</t>
    </rPh>
    <rPh sb="4" eb="6">
      <t>センヨウ</t>
    </rPh>
    <rPh sb="6" eb="8">
      <t>ハイスイ</t>
    </rPh>
    <rPh sb="8" eb="9">
      <t>カン</t>
    </rPh>
    <rPh sb="10" eb="12">
      <t>セイソウ</t>
    </rPh>
    <rPh sb="12" eb="14">
      <t>ソチ</t>
    </rPh>
    <phoneticPr fontId="3"/>
  </si>
  <si>
    <t>配管点検口</t>
    <rPh sb="0" eb="2">
      <t>ハイカン</t>
    </rPh>
    <rPh sb="2" eb="4">
      <t>テンケン</t>
    </rPh>
    <rPh sb="4" eb="5">
      <t>クチ</t>
    </rPh>
    <phoneticPr fontId="3"/>
  </si>
  <si>
    <t>便所の設備機器との接合部</t>
    <rPh sb="0" eb="2">
      <t>ベンジョ</t>
    </rPh>
    <rPh sb="3" eb="5">
      <t>セツビ</t>
    </rPh>
    <rPh sb="5" eb="7">
      <t>キキ</t>
    </rPh>
    <rPh sb="9" eb="11">
      <t>セツゴウ</t>
    </rPh>
    <rPh sb="11" eb="12">
      <t>ブ</t>
    </rPh>
    <phoneticPr fontId="3"/>
  </si>
  <si>
    <t>（排水管）</t>
    <rPh sb="1" eb="3">
      <t>ハイスイ</t>
    </rPh>
    <rPh sb="3" eb="4">
      <t>クダ</t>
    </rPh>
    <phoneticPr fontId="3"/>
  </si>
  <si>
    <t>台所の設備機器との接合部</t>
    <rPh sb="0" eb="2">
      <t>ダイドコロ</t>
    </rPh>
    <rPh sb="3" eb="5">
      <t>セツビ</t>
    </rPh>
    <rPh sb="5" eb="7">
      <t>キキ</t>
    </rPh>
    <rPh sb="9" eb="11">
      <t>セツゴウ</t>
    </rPh>
    <rPh sb="11" eb="12">
      <t>ブ</t>
    </rPh>
    <phoneticPr fontId="3"/>
  </si>
  <si>
    <t>浴室の設備機器との接合部</t>
    <rPh sb="0" eb="2">
      <t>ヨクシツ</t>
    </rPh>
    <rPh sb="3" eb="5">
      <t>セツビ</t>
    </rPh>
    <rPh sb="5" eb="7">
      <t>キキ</t>
    </rPh>
    <rPh sb="9" eb="11">
      <t>セツゴウ</t>
    </rPh>
    <rPh sb="11" eb="12">
      <t>ブ</t>
    </rPh>
    <phoneticPr fontId="3"/>
  </si>
  <si>
    <t>脱衣室の設備機器との接合部</t>
    <rPh sb="0" eb="3">
      <t>ダツイシツ</t>
    </rPh>
    <rPh sb="4" eb="6">
      <t>セツビ</t>
    </rPh>
    <rPh sb="6" eb="8">
      <t>キキ</t>
    </rPh>
    <rPh sb="10" eb="12">
      <t>セツゴウ</t>
    </rPh>
    <rPh sb="12" eb="13">
      <t>ブ</t>
    </rPh>
    <phoneticPr fontId="3"/>
  </si>
  <si>
    <t>（給水管）</t>
    <rPh sb="1" eb="3">
      <t>キュウスイ</t>
    </rPh>
    <rPh sb="3" eb="4">
      <t>クダ</t>
    </rPh>
    <phoneticPr fontId="3"/>
  </si>
  <si>
    <t>（給湯管）</t>
    <rPh sb="1" eb="3">
      <t>キュウトウ</t>
    </rPh>
    <rPh sb="3" eb="4">
      <t>クダ</t>
    </rPh>
    <phoneticPr fontId="3"/>
  </si>
  <si>
    <t>給水管のﾊﾞﾙﾌﾞ・ﾍｯﾀﾞｰ</t>
    <rPh sb="0" eb="2">
      <t>キュウスイ</t>
    </rPh>
    <rPh sb="2" eb="3">
      <t>クダ</t>
    </rPh>
    <phoneticPr fontId="3"/>
  </si>
  <si>
    <t>給湯管のﾊﾞﾙﾌﾞ・ﾍｯﾀﾞｰ</t>
    <rPh sb="0" eb="2">
      <t>キュウトウ</t>
    </rPh>
    <rPh sb="2" eb="3">
      <t>カン</t>
    </rPh>
    <phoneticPr fontId="3"/>
  </si>
  <si>
    <t>ガス管のﾊﾞﾙﾌﾞ・ﾍｯﾀﾞｰ</t>
    <rPh sb="2" eb="3">
      <t>カン</t>
    </rPh>
    <phoneticPr fontId="3"/>
  </si>
  <si>
    <t>躯体の断熱性能</t>
    <rPh sb="0" eb="2">
      <t>クタイ</t>
    </rPh>
    <rPh sb="3" eb="5">
      <t>ダンネツ</t>
    </rPh>
    <rPh sb="5" eb="7">
      <t>セイノウ</t>
    </rPh>
    <phoneticPr fontId="3"/>
  </si>
  <si>
    <t>断熱材の種類と厚さ（外気床）</t>
    <rPh sb="0" eb="3">
      <t>ダンネツザイ</t>
    </rPh>
    <rPh sb="4" eb="6">
      <t>シュルイ</t>
    </rPh>
    <rPh sb="7" eb="8">
      <t>アツ</t>
    </rPh>
    <rPh sb="10" eb="12">
      <t>ガイキ</t>
    </rPh>
    <rPh sb="12" eb="13">
      <t>ユカ</t>
    </rPh>
    <phoneticPr fontId="3"/>
  </si>
  <si>
    <t>断熱材の種類と厚さ（その他床）</t>
    <rPh sb="0" eb="3">
      <t>ダンネツザイ</t>
    </rPh>
    <rPh sb="4" eb="6">
      <t>シュルイ</t>
    </rPh>
    <rPh sb="7" eb="8">
      <t>アツ</t>
    </rPh>
    <rPh sb="12" eb="13">
      <t>タ</t>
    </rPh>
    <rPh sb="13" eb="14">
      <t>ユカ</t>
    </rPh>
    <phoneticPr fontId="3"/>
  </si>
  <si>
    <t>断熱材の種類と厚さ（土間外気）</t>
    <rPh sb="0" eb="3">
      <t>ダンネツザイ</t>
    </rPh>
    <rPh sb="4" eb="6">
      <t>シュルイ</t>
    </rPh>
    <rPh sb="7" eb="8">
      <t>アツ</t>
    </rPh>
    <rPh sb="10" eb="12">
      <t>ドマ</t>
    </rPh>
    <rPh sb="12" eb="14">
      <t>ガイキ</t>
    </rPh>
    <phoneticPr fontId="3"/>
  </si>
  <si>
    <t>断熱材の種類と厚さ（土間他）</t>
    <rPh sb="0" eb="3">
      <t>ダンネツザイ</t>
    </rPh>
    <rPh sb="4" eb="6">
      <t>シュルイ</t>
    </rPh>
    <rPh sb="7" eb="8">
      <t>アツ</t>
    </rPh>
    <rPh sb="10" eb="12">
      <t>ドマ</t>
    </rPh>
    <rPh sb="12" eb="13">
      <t>ホカ</t>
    </rPh>
    <phoneticPr fontId="3"/>
  </si>
  <si>
    <t>開口部の断熱</t>
    <rPh sb="0" eb="3">
      <t>カイコウブ</t>
    </rPh>
    <rPh sb="4" eb="6">
      <t>ダンネツ</t>
    </rPh>
    <phoneticPr fontId="3"/>
  </si>
  <si>
    <t>集成材等（種類</t>
    <rPh sb="0" eb="2">
      <t>シュウセイ</t>
    </rPh>
    <rPh sb="2" eb="3">
      <t>ザイ</t>
    </rPh>
    <rPh sb="3" eb="4">
      <t>ナド</t>
    </rPh>
    <rPh sb="5" eb="7">
      <t>シュルイ</t>
    </rPh>
    <phoneticPr fontId="3"/>
  </si>
  <si>
    <t>薬剤処理</t>
    <rPh sb="0" eb="2">
      <t>ヤクザイ</t>
    </rPh>
    <rPh sb="2" eb="4">
      <t>ショリ</t>
    </rPh>
    <phoneticPr fontId="3"/>
  </si>
  <si>
    <t>柱以外の軸材・下地材（間柱・筋かい・胴縁等）</t>
    <rPh sb="0" eb="1">
      <t>ハシラ</t>
    </rPh>
    <rPh sb="1" eb="3">
      <t>イガイ</t>
    </rPh>
    <rPh sb="4" eb="5">
      <t>ジク</t>
    </rPh>
    <rPh sb="5" eb="6">
      <t>ザイ</t>
    </rPh>
    <rPh sb="7" eb="9">
      <t>シタジ</t>
    </rPh>
    <rPh sb="9" eb="10">
      <t>ザイ</t>
    </rPh>
    <rPh sb="11" eb="12">
      <t>マ</t>
    </rPh>
    <rPh sb="12" eb="13">
      <t>バシラ</t>
    </rPh>
    <rPh sb="14" eb="15">
      <t>スジ</t>
    </rPh>
    <rPh sb="18" eb="19">
      <t>ドウ</t>
    </rPh>
    <rPh sb="19" eb="20">
      <t>フチ</t>
    </rPh>
    <rPh sb="20" eb="21">
      <t>ナド</t>
    </rPh>
    <phoneticPr fontId="3"/>
  </si>
  <si>
    <t>構造用合板等の種類</t>
    <rPh sb="0" eb="3">
      <t>コウゾウヨウ</t>
    </rPh>
    <rPh sb="3" eb="6">
      <t>ゴウバンナド</t>
    </rPh>
    <rPh sb="7" eb="9">
      <t>シュルイ</t>
    </rPh>
    <phoneticPr fontId="3"/>
  </si>
  <si>
    <t>土台</t>
    <rPh sb="0" eb="2">
      <t>ドダイ</t>
    </rPh>
    <phoneticPr fontId="3"/>
  </si>
  <si>
    <t>防腐防蟻処理</t>
    <rPh sb="0" eb="2">
      <t>ボウフ</t>
    </rPh>
    <rPh sb="2" eb="4">
      <t>ボウギ</t>
    </rPh>
    <rPh sb="4" eb="6">
      <t>ショリ</t>
    </rPh>
    <phoneticPr fontId="3"/>
  </si>
  <si>
    <t>土台に接する外壁下端の水切り</t>
    <rPh sb="0" eb="2">
      <t>ドダイ</t>
    </rPh>
    <rPh sb="3" eb="4">
      <t>セッ</t>
    </rPh>
    <rPh sb="6" eb="8">
      <t>ガイヘキ</t>
    </rPh>
    <rPh sb="8" eb="10">
      <t>シタバ</t>
    </rPh>
    <rPh sb="11" eb="13">
      <t>ミズキ</t>
    </rPh>
    <phoneticPr fontId="3"/>
  </si>
  <si>
    <t>土台の樹種</t>
    <rPh sb="0" eb="2">
      <t>ドダイ</t>
    </rPh>
    <rPh sb="3" eb="5">
      <t>ジュシュ</t>
    </rPh>
    <phoneticPr fontId="3"/>
  </si>
  <si>
    <t>浴室・</t>
    <rPh sb="0" eb="2">
      <t>ヨクシツ</t>
    </rPh>
    <phoneticPr fontId="3"/>
  </si>
  <si>
    <t>防水上の措置</t>
    <rPh sb="0" eb="2">
      <t>ボウスイ</t>
    </rPh>
    <rPh sb="2" eb="3">
      <t>ジョウ</t>
    </rPh>
    <rPh sb="4" eb="6">
      <t>ソチ</t>
    </rPh>
    <phoneticPr fontId="3"/>
  </si>
  <si>
    <t>浴室</t>
    <rPh sb="0" eb="2">
      <t>ヨクシツ</t>
    </rPh>
    <phoneticPr fontId="3"/>
  </si>
  <si>
    <t>浴室ユニット</t>
    <rPh sb="0" eb="2">
      <t>ヨクシツ</t>
    </rPh>
    <phoneticPr fontId="3"/>
  </si>
  <si>
    <t>防水上有効仕上げ</t>
    <rPh sb="0" eb="2">
      <t>ボウスイ</t>
    </rPh>
    <rPh sb="2" eb="3">
      <t>ジョウ</t>
    </rPh>
    <rPh sb="3" eb="5">
      <t>ユウコウ</t>
    </rPh>
    <rPh sb="5" eb="7">
      <t>シア</t>
    </rPh>
    <phoneticPr fontId="3"/>
  </si>
  <si>
    <t>脱衣室の</t>
    <rPh sb="0" eb="1">
      <t>ダツ</t>
    </rPh>
    <rPh sb="1" eb="2">
      <t>コロモ</t>
    </rPh>
    <rPh sb="2" eb="3">
      <t>シツ</t>
    </rPh>
    <phoneticPr fontId="3"/>
  </si>
  <si>
    <t>その他防水措置</t>
    <rPh sb="2" eb="3">
      <t>タ</t>
    </rPh>
    <rPh sb="3" eb="5">
      <t>ボウスイ</t>
    </rPh>
    <rPh sb="5" eb="7">
      <t>ソチ</t>
    </rPh>
    <phoneticPr fontId="3"/>
  </si>
  <si>
    <t>防腐措置</t>
    <rPh sb="0" eb="2">
      <t>ボウフ</t>
    </rPh>
    <rPh sb="2" eb="4">
      <t>ソチ</t>
    </rPh>
    <phoneticPr fontId="3"/>
  </si>
  <si>
    <t>防水</t>
    <rPh sb="0" eb="2">
      <t>ボウスイ</t>
    </rPh>
    <phoneticPr fontId="3"/>
  </si>
  <si>
    <t>脱衣室</t>
    <rPh sb="0" eb="3">
      <t>ダツイシツ</t>
    </rPh>
    <phoneticPr fontId="3"/>
  </si>
  <si>
    <t>防蟻措置</t>
    <rPh sb="0" eb="2">
      <t>ボウギ</t>
    </rPh>
    <rPh sb="2" eb="4">
      <t>ソチ</t>
    </rPh>
    <phoneticPr fontId="3"/>
  </si>
  <si>
    <t>防蟻方法</t>
    <rPh sb="0" eb="2">
      <t>ボウギ</t>
    </rPh>
    <rPh sb="2" eb="4">
      <t>ホウホウ</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</si>
  <si>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</si>
  <si>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</si>
  <si>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</si>
  <si>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床下防湿</t>
    <rPh sb="0" eb="2">
      <t>ユカシタ</t>
    </rPh>
    <rPh sb="2" eb="4">
      <t>ボウシツ</t>
    </rPh>
    <phoneticPr fontId="3"/>
  </si>
  <si>
    <t>３階床面</t>
    <rPh sb="1" eb="2">
      <t>カイ</t>
    </rPh>
    <rPh sb="2" eb="3">
      <t>ユカ</t>
    </rPh>
    <rPh sb="3" eb="4">
      <t>メン</t>
    </rPh>
    <phoneticPr fontId="3"/>
  </si>
  <si>
    <t>給気口の位置1階</t>
    <rPh sb="0" eb="3">
      <t>キュウキコウ</t>
    </rPh>
    <rPh sb="4" eb="6">
      <t>イチ</t>
    </rPh>
    <rPh sb="7" eb="8">
      <t>カイ</t>
    </rPh>
    <phoneticPr fontId="3"/>
  </si>
  <si>
    <t>排気口の位置1階</t>
    <rPh sb="0" eb="2">
      <t>ハイキ</t>
    </rPh>
    <rPh sb="2" eb="3">
      <t>グチ</t>
    </rPh>
    <rPh sb="4" eb="6">
      <t>イチ</t>
    </rPh>
    <rPh sb="7" eb="8">
      <t>カイ</t>
    </rPh>
    <phoneticPr fontId="3"/>
  </si>
  <si>
    <t>こと</t>
    <phoneticPr fontId="3"/>
  </si>
  <si>
    <t>6-1 ﾎﾙﾑｱﾙﾃﾞﾋﾄﾞ</t>
    <phoneticPr fontId="3"/>
  </si>
  <si>
    <t>製材等（丸太及び単層ﾌﾛｰﾘﾝｸﾞを含む）を使用</t>
    <rPh sb="0" eb="2">
      <t>セイザイ</t>
    </rPh>
    <rPh sb="2" eb="3">
      <t>ナド</t>
    </rPh>
    <rPh sb="4" eb="6">
      <t>マルタ</t>
    </rPh>
    <rPh sb="6" eb="7">
      <t>オヨ</t>
    </rPh>
    <rPh sb="8" eb="10">
      <t>タンソウ</t>
    </rPh>
    <rPh sb="18" eb="19">
      <t>フク</t>
    </rPh>
    <rPh sb="22" eb="24">
      <t>シヨウ</t>
    </rPh>
    <phoneticPr fontId="3"/>
  </si>
  <si>
    <t>特定建材を使用</t>
    <rPh sb="0" eb="2">
      <t>トクテイ</t>
    </rPh>
    <rPh sb="2" eb="4">
      <t>ケンザイ</t>
    </rPh>
    <rPh sb="5" eb="7">
      <t>シヨウ</t>
    </rPh>
    <phoneticPr fontId="3"/>
  </si>
  <si>
    <t>(内装及び天井裏等)</t>
    <rPh sb="1" eb="3">
      <t>ナイソウ</t>
    </rPh>
    <rPh sb="3" eb="4">
      <t>オヨ</t>
    </rPh>
    <rPh sb="5" eb="8">
      <t>テンジョウウラ</t>
    </rPh>
    <rPh sb="8" eb="9">
      <t>トウ</t>
    </rPh>
    <phoneticPr fontId="3"/>
  </si>
  <si>
    <t>(結果が｢特定建材を使用する｣の場合のみ､以下の｢ﾎﾙﾑ</t>
    <rPh sb="1" eb="3">
      <t>ケッカ</t>
    </rPh>
    <rPh sb="5" eb="7">
      <t>トクテイ</t>
    </rPh>
    <rPh sb="7" eb="9">
      <t>ケンザイ</t>
    </rPh>
    <rPh sb="10" eb="12">
      <t>シヨウ</t>
    </rPh>
    <rPh sb="16" eb="18">
      <t>バアイ</t>
    </rPh>
    <rPh sb="21" eb="23">
      <t>イカ</t>
    </rPh>
    <phoneticPr fontId="3"/>
  </si>
  <si>
    <t>ｱﾙﾃﾞﾋﾄﾞ発散等級｣の結果を表示する｡)</t>
    <rPh sb="7" eb="9">
      <t>ハッサン</t>
    </rPh>
    <rPh sb="9" eb="11">
      <t>トウキュウ</t>
    </rPh>
    <rPh sb="13" eb="15">
      <t>ケッカ</t>
    </rPh>
    <rPh sb="16" eb="18">
      <t>ヒョウジ</t>
    </rPh>
    <phoneticPr fontId="3"/>
  </si>
  <si>
    <t>ﾎﾙﾑｱﾙﾃﾞﾋﾄﾞ発散等級</t>
    <rPh sb="10" eb="12">
      <t>ハッサン</t>
    </rPh>
    <rPh sb="12" eb="14">
      <t>トウキュウ</t>
    </rPh>
    <phoneticPr fontId="3"/>
  </si>
  <si>
    <t>内　　装</t>
    <rPh sb="0" eb="1">
      <t>ウチ</t>
    </rPh>
    <rPh sb="3" eb="4">
      <t>ソウ</t>
    </rPh>
    <phoneticPr fontId="3"/>
  </si>
  <si>
    <t>(内装)</t>
    <rPh sb="1" eb="3">
      <t>ナイソウ</t>
    </rPh>
    <phoneticPr fontId="3"/>
  </si>
  <si>
    <t>1-3 その他</t>
    <rPh sb="6" eb="7">
      <t>タ</t>
    </rPh>
    <phoneticPr fontId="3"/>
  </si>
  <si>
    <t>1-4 耐風等級</t>
    <rPh sb="4" eb="6">
      <t>タイフウ</t>
    </rPh>
    <rPh sb="6" eb="8">
      <t>トウキュウ</t>
    </rPh>
    <phoneticPr fontId="3"/>
  </si>
  <si>
    <t>1-5 耐積雪等級</t>
    <rPh sb="4" eb="5">
      <t>タイ</t>
    </rPh>
    <rPh sb="5" eb="7">
      <t>セキセツ</t>
    </rPh>
    <rPh sb="7" eb="9">
      <t>トウキュウ</t>
    </rPh>
    <phoneticPr fontId="3"/>
  </si>
  <si>
    <t>1-6 地盤又は杭</t>
    <rPh sb="4" eb="6">
      <t>ジバン</t>
    </rPh>
    <rPh sb="6" eb="7">
      <t>マタ</t>
    </rPh>
    <rPh sb="8" eb="9">
      <t>クイ</t>
    </rPh>
    <phoneticPr fontId="3"/>
  </si>
  <si>
    <t>1-7 基礎の構造</t>
    <rPh sb="4" eb="6">
      <t>キソ</t>
    </rPh>
    <rPh sb="7" eb="9">
      <t>コウゾウ</t>
    </rPh>
    <phoneticPr fontId="3"/>
  </si>
  <si>
    <t>免震建築</t>
    <rPh sb="0" eb="1">
      <t>メン</t>
    </rPh>
    <rPh sb="1" eb="2">
      <t>シン</t>
    </rPh>
    <rPh sb="2" eb="4">
      <t>ケンチク</t>
    </rPh>
    <phoneticPr fontId="3"/>
  </si>
  <si>
    <t>1-3</t>
    <phoneticPr fontId="3"/>
  </si>
  <si>
    <t>地震に対するその他の性能評価（免震構造）</t>
    <rPh sb="0" eb="2">
      <t>ジシン</t>
    </rPh>
    <rPh sb="3" eb="4">
      <t>タイ</t>
    </rPh>
    <rPh sb="8" eb="9">
      <t>タ</t>
    </rPh>
    <rPh sb="10" eb="14">
      <t>セイノウヒョウカ</t>
    </rPh>
    <rPh sb="15" eb="17">
      <t>メンシン</t>
    </rPh>
    <rPh sb="17" eb="19">
      <t>コウゾウ</t>
    </rPh>
    <phoneticPr fontId="3"/>
  </si>
  <si>
    <t>H12告示2009号第1第3号による計算、構造方法</t>
    <rPh sb="3" eb="5">
      <t>コクジ</t>
    </rPh>
    <rPh sb="9" eb="10">
      <t>ゴウ</t>
    </rPh>
    <rPh sb="10" eb="11">
      <t>ダイ</t>
    </rPh>
    <rPh sb="12" eb="13">
      <t>ダイ</t>
    </rPh>
    <rPh sb="14" eb="15">
      <t>ゴウ</t>
    </rPh>
    <rPh sb="18" eb="20">
      <t>ケイサン</t>
    </rPh>
    <rPh sb="21" eb="23">
      <t>コウゾウ</t>
    </rPh>
    <rPh sb="23" eb="25">
      <t>ホウホウ</t>
    </rPh>
    <phoneticPr fontId="3"/>
  </si>
  <si>
    <t>計画書</t>
    <rPh sb="0" eb="3">
      <t>ケイカクショ</t>
    </rPh>
    <phoneticPr fontId="3"/>
  </si>
  <si>
    <t>同告示第2の該当する号</t>
    <rPh sb="0" eb="1">
      <t>ドウ</t>
    </rPh>
    <rPh sb="1" eb="3">
      <t>コクジ</t>
    </rPh>
    <rPh sb="3" eb="4">
      <t>ダイ</t>
    </rPh>
    <rPh sb="6" eb="8">
      <t>ガイトウ</t>
    </rPh>
    <rPh sb="10" eb="11">
      <t>ゴウ</t>
    </rPh>
    <phoneticPr fontId="3"/>
  </si>
  <si>
    <t>敷地の管理</t>
    <rPh sb="0" eb="2">
      <t>シキチ</t>
    </rPh>
    <rPh sb="3" eb="5">
      <t>カンリ</t>
    </rPh>
    <phoneticPr fontId="3"/>
  </si>
  <si>
    <t>ａ）</t>
    <phoneticPr fontId="3"/>
  </si>
  <si>
    <t>免震材料等の維持管理計画図書</t>
    <rPh sb="0" eb="2">
      <t>メンシン</t>
    </rPh>
    <rPh sb="2" eb="4">
      <t>ザイリョウ</t>
    </rPh>
    <rPh sb="4" eb="5">
      <t>ナド</t>
    </rPh>
    <rPh sb="6" eb="8">
      <t>イジ</t>
    </rPh>
    <rPh sb="8" eb="10">
      <t>カンリ</t>
    </rPh>
    <rPh sb="10" eb="12">
      <t>ケイカク</t>
    </rPh>
    <rPh sb="12" eb="14">
      <t>トショ</t>
    </rPh>
    <phoneticPr fontId="3"/>
  </si>
  <si>
    <t>ｂ）</t>
    <phoneticPr fontId="3"/>
  </si>
  <si>
    <t>敷地の管理に関する計画図書</t>
    <rPh sb="0" eb="2">
      <t>シキチ</t>
    </rPh>
    <rPh sb="3" eb="5">
      <t>カンリ</t>
    </rPh>
    <rPh sb="6" eb="7">
      <t>カン</t>
    </rPh>
    <rPh sb="9" eb="11">
      <t>ケイカク</t>
    </rPh>
    <rPh sb="11" eb="13">
      <t>トショ</t>
    </rPh>
    <phoneticPr fontId="3"/>
  </si>
  <si>
    <t>A1</t>
    <phoneticPr fontId="3"/>
  </si>
  <si>
    <t>A2</t>
    <phoneticPr fontId="3"/>
  </si>
  <si>
    <t>B</t>
    <phoneticPr fontId="3"/>
  </si>
  <si>
    <t>C</t>
    <phoneticPr fontId="3"/>
  </si>
  <si>
    <t>玄関浴室以外の出入口</t>
    <rPh sb="0" eb="2">
      <t>ゲンカン</t>
    </rPh>
    <rPh sb="2" eb="4">
      <t>ヨクシツ</t>
    </rPh>
    <rPh sb="4" eb="6">
      <t>イガイ</t>
    </rPh>
    <rPh sb="7" eb="9">
      <t>デイリ</t>
    </rPh>
    <rPh sb="9" eb="10">
      <t>グチ</t>
    </rPh>
    <phoneticPr fontId="3"/>
  </si>
  <si>
    <t>軽微な改造による対応可</t>
    <rPh sb="0" eb="2">
      <t>ケイビ</t>
    </rPh>
    <rPh sb="3" eb="5">
      <t>カイゾウ</t>
    </rPh>
    <rPh sb="8" eb="10">
      <t>タイオウ</t>
    </rPh>
    <rPh sb="10" eb="11">
      <t>カ</t>
    </rPh>
    <phoneticPr fontId="3"/>
  </si>
  <si>
    <t>（第12面）</t>
    <rPh sb="1" eb="2">
      <t>ダイ</t>
    </rPh>
    <rPh sb="4" eb="5">
      <t>メン</t>
    </rPh>
    <phoneticPr fontId="3"/>
  </si>
  <si>
    <t>外壁開口部の</t>
    <rPh sb="0" eb="2">
      <t>ガイヘキ</t>
    </rPh>
    <rPh sb="2" eb="5">
      <t>カイコウブ</t>
    </rPh>
    <phoneticPr fontId="3"/>
  </si>
  <si>
    <t>北の方位のｻｯｼﾄﾞｱｾｯﾄ</t>
    <rPh sb="0" eb="1">
      <t>キタ</t>
    </rPh>
    <rPh sb="2" eb="4">
      <t>ホウイ</t>
    </rPh>
    <phoneticPr fontId="3"/>
  </si>
  <si>
    <t>□</t>
    <phoneticPr fontId="3"/>
  </si>
  <si>
    <t>（外壁開</t>
    <rPh sb="1" eb="3">
      <t>ガイヘキ</t>
    </rPh>
    <rPh sb="3" eb="4">
      <t>カイ</t>
    </rPh>
    <phoneticPr fontId="3"/>
  </si>
  <si>
    <t>東の方位のｻｯｼﾄﾞｱｾｯﾄ</t>
    <rPh sb="0" eb="1">
      <t>ヒガシ</t>
    </rPh>
    <rPh sb="2" eb="4">
      <t>ホウイ</t>
    </rPh>
    <phoneticPr fontId="3"/>
  </si>
  <si>
    <t>南の方位のｻｯｼﾄﾞｱｾｯﾄ</t>
    <rPh sb="0" eb="1">
      <t>ミナミ</t>
    </rPh>
    <rPh sb="2" eb="4">
      <t>ホウイ</t>
    </rPh>
    <phoneticPr fontId="3"/>
  </si>
  <si>
    <t>西の方位のｻｯｼﾄﾞｱｾｯﾄ</t>
    <rPh sb="0" eb="1">
      <t>ニシ</t>
    </rPh>
    <rPh sb="2" eb="4">
      <t>ホウイ</t>
    </rPh>
    <phoneticPr fontId="3"/>
  </si>
  <si>
    <t>（</t>
    <phoneticPr fontId="3"/>
  </si>
  <si>
    <t>)</t>
    <phoneticPr fontId="3"/>
  </si>
  <si>
    <t>）</t>
    <phoneticPr fontId="3"/>
  </si>
  <si>
    <t>））</t>
    <phoneticPr fontId="3"/>
  </si>
  <si>
    <t>～</t>
    <phoneticPr fontId="3"/>
  </si>
  <si>
    <t>cm)</t>
    <phoneticPr fontId="3"/>
  </si>
  <si>
    <t>（</t>
    <phoneticPr fontId="3"/>
  </si>
  <si>
    <t>～</t>
    <phoneticPr fontId="3"/>
  </si>
  <si>
    <t>cm)</t>
    <phoneticPr fontId="3"/>
  </si>
  <si>
    <t>m）</t>
    <phoneticPr fontId="3"/>
  </si>
  <si>
    <t>）</t>
    <phoneticPr fontId="3"/>
  </si>
  <si>
    <t>住宅型式性能認定による</t>
    <phoneticPr fontId="3"/>
  </si>
  <si>
    <t>なし</t>
    <phoneticPr fontId="3"/>
  </si>
  <si>
    <t>％</t>
    <phoneticPr fontId="3"/>
  </si>
  <si>
    <t>％</t>
    <phoneticPr fontId="3"/>
  </si>
  <si>
    <t>％</t>
    <phoneticPr fontId="3"/>
  </si>
  <si>
    <t>％</t>
    <phoneticPr fontId="3"/>
  </si>
  <si>
    <t>％</t>
    <phoneticPr fontId="3"/>
  </si>
  <si>
    <t>ｱﾝｶｰﾎﾞﾙﾄ</t>
    <phoneticPr fontId="3"/>
  </si>
  <si>
    <t>・</t>
    <phoneticPr fontId="3"/>
  </si>
  <si>
    <t>mm）</t>
    <phoneticPr fontId="3"/>
  </si>
  <si>
    <t>・</t>
    <phoneticPr fontId="3"/>
  </si>
  <si>
    <t>）</t>
    <phoneticPr fontId="3"/>
  </si>
  <si>
    <t>（</t>
    <phoneticPr fontId="3"/>
  </si>
  <si>
    <t>mm）</t>
    <phoneticPr fontId="3"/>
  </si>
  <si>
    <t>（</t>
    <phoneticPr fontId="3"/>
  </si>
  <si>
    <t>）</t>
    <phoneticPr fontId="3"/>
  </si>
  <si>
    <t>（</t>
    <phoneticPr fontId="3"/>
  </si>
  <si>
    <t>mm）</t>
    <phoneticPr fontId="3"/>
  </si>
  <si>
    <t>mm）</t>
    <phoneticPr fontId="3"/>
  </si>
  <si>
    <t>・</t>
    <phoneticPr fontId="3"/>
  </si>
  <si>
    <t>伏図</t>
    <phoneticPr fontId="3"/>
  </si>
  <si>
    <t>もの）</t>
    <phoneticPr fontId="3"/>
  </si>
  <si>
    <t>（</t>
    <phoneticPr fontId="3"/>
  </si>
  <si>
    <t>）</t>
    <phoneticPr fontId="3"/>
  </si>
  <si>
    <t>（</t>
    <phoneticPr fontId="3"/>
  </si>
  <si>
    <t>）</t>
    <phoneticPr fontId="3"/>
  </si>
  <si>
    <t>）</t>
    <phoneticPr fontId="3"/>
  </si>
  <si>
    <t>（</t>
    <phoneticPr fontId="3"/>
  </si>
  <si>
    <t>・</t>
    <phoneticPr fontId="3"/>
  </si>
  <si>
    <t>あり</t>
    <phoneticPr fontId="3"/>
  </si>
  <si>
    <t>なし</t>
    <phoneticPr fontId="3"/>
  </si>
  <si>
    <t>）</t>
    <phoneticPr fontId="3"/>
  </si>
  <si>
    <t>あり（</t>
    <phoneticPr fontId="3"/>
  </si>
  <si>
    <t>あり</t>
    <phoneticPr fontId="3"/>
  </si>
  <si>
    <t>あり（</t>
    <phoneticPr fontId="3"/>
  </si>
  <si>
    <t>なし</t>
    <phoneticPr fontId="3"/>
  </si>
  <si>
    <t>コンクリート</t>
    <phoneticPr fontId="3"/>
  </si>
  <si>
    <t>・</t>
    <phoneticPr fontId="3"/>
  </si>
  <si>
    <t>m）</t>
    <phoneticPr fontId="3"/>
  </si>
  <si>
    <t>mm）</t>
    <phoneticPr fontId="3"/>
  </si>
  <si>
    <t>cm2/m）</t>
    <phoneticPr fontId="3"/>
  </si>
  <si>
    <t>cm）</t>
    <phoneticPr fontId="3"/>
  </si>
  <si>
    <t>）</t>
    <phoneticPr fontId="3"/>
  </si>
  <si>
    <t>m2K/W）</t>
    <phoneticPr fontId="3"/>
  </si>
  <si>
    <t>・</t>
    <phoneticPr fontId="3"/>
  </si>
  <si>
    <t>）（</t>
    <phoneticPr fontId="3"/>
  </si>
  <si>
    <t>のコンクリート</t>
    <phoneticPr fontId="3"/>
  </si>
  <si>
    <t>なし</t>
    <phoneticPr fontId="3"/>
  </si>
  <si>
    <t>あり</t>
    <phoneticPr fontId="3"/>
  </si>
  <si>
    <t>あり</t>
    <phoneticPr fontId="3"/>
  </si>
  <si>
    <t>たわみなし</t>
    <phoneticPr fontId="3"/>
  </si>
  <si>
    <t>）</t>
    <phoneticPr fontId="3"/>
  </si>
  <si>
    <t>・</t>
    <phoneticPr fontId="3"/>
  </si>
  <si>
    <t>□</t>
    <phoneticPr fontId="3"/>
  </si>
  <si>
    <t>（</t>
    <phoneticPr fontId="3"/>
  </si>
  <si>
    <t>□</t>
    <phoneticPr fontId="3"/>
  </si>
  <si>
    <t>トラップ</t>
    <phoneticPr fontId="3"/>
  </si>
  <si>
    <t>（</t>
    <phoneticPr fontId="3"/>
  </si>
  <si>
    <t>□</t>
    <phoneticPr fontId="3"/>
  </si>
  <si>
    <t>トラップ</t>
    <phoneticPr fontId="3"/>
  </si>
  <si>
    <t>）</t>
    <phoneticPr fontId="3"/>
  </si>
  <si>
    <t>天井
裏等</t>
    <rPh sb="0" eb="1">
      <t>テン</t>
    </rPh>
    <rPh sb="1" eb="2">
      <t>イ</t>
    </rPh>
    <rPh sb="3" eb="4">
      <t>ウラ</t>
    </rPh>
    <rPh sb="4" eb="5">
      <t>トウ</t>
    </rPh>
    <phoneticPr fontId="3"/>
  </si>
  <si>
    <r>
      <t>換気等の措置</t>
    </r>
    <r>
      <rPr>
        <vertAlign val="superscript"/>
        <sz val="9"/>
        <rFont val="ＭＳ Ｐゴシック"/>
        <family val="3"/>
        <charset val="128"/>
      </rPr>
      <t>※</t>
    </r>
    <r>
      <rPr>
        <sz val="9"/>
        <rFont val="ＭＳ Ｐゴシック"/>
        <family val="3"/>
        <charset val="128"/>
      </rPr>
      <t xml:space="preserve">
の無い天井裏等
に使用する特定
建材の使用</t>
    </r>
    <rPh sb="27" eb="29">
      <t>シヨウ</t>
    </rPh>
    <phoneticPr fontId="3"/>
  </si>
  <si>
    <r>
      <t>換気等の措置</t>
    </r>
    <r>
      <rPr>
        <vertAlign val="superscript"/>
        <sz val="9"/>
        <rFont val="HGPｺﾞｼｯｸM"/>
        <family val="3"/>
        <charset val="128"/>
      </rPr>
      <t>※</t>
    </r>
    <r>
      <rPr>
        <sz val="9"/>
        <rFont val="HGPｺﾞｼｯｸM"/>
        <family val="3"/>
        <charset val="128"/>
      </rPr>
      <t>の無い天井裏等に使用する特定建材</t>
    </r>
    <rPh sb="0" eb="2">
      <t>カンキ</t>
    </rPh>
    <rPh sb="2" eb="3">
      <t>トウ</t>
    </rPh>
    <rPh sb="4" eb="6">
      <t>ソチ</t>
    </rPh>
    <rPh sb="8" eb="9">
      <t>ナ</t>
    </rPh>
    <rPh sb="10" eb="13">
      <t>テンジョウウラ</t>
    </rPh>
    <rPh sb="13" eb="14">
      <t>トウ</t>
    </rPh>
    <rPh sb="15" eb="17">
      <t>シヨウ</t>
    </rPh>
    <rPh sb="19" eb="21">
      <t>トクテイ</t>
    </rPh>
    <rPh sb="21" eb="23">
      <t>ケンザイ</t>
    </rPh>
    <phoneticPr fontId="3"/>
  </si>
  <si>
    <t>のうち、ﾎﾙﾑｱﾙﾃﾞﾋﾄﾞ発散量の最大の建材を下記に記載</t>
    <rPh sb="14" eb="16">
      <t>ハッサン</t>
    </rPh>
    <rPh sb="16" eb="17">
      <t>リョウ</t>
    </rPh>
    <rPh sb="18" eb="20">
      <t>サイダイ</t>
    </rPh>
    <rPh sb="21" eb="23">
      <t>ケンザイ</t>
    </rPh>
    <rPh sb="24" eb="26">
      <t>カキ</t>
    </rPh>
    <rPh sb="27" eb="29">
      <t>キサイ</t>
    </rPh>
    <phoneticPr fontId="3"/>
  </si>
  <si>
    <t>※　下記にある気密措置や通気止め措置、換気措置を
　　　指す。</t>
    <rPh sb="2" eb="4">
      <t>カキ</t>
    </rPh>
    <rPh sb="7" eb="9">
      <t>キミツ</t>
    </rPh>
    <rPh sb="9" eb="11">
      <t>ソチ</t>
    </rPh>
    <rPh sb="12" eb="14">
      <t>ツウキ</t>
    </rPh>
    <rPh sb="14" eb="15">
      <t>ド</t>
    </rPh>
    <rPh sb="16" eb="18">
      <t>ソチ</t>
    </rPh>
    <rPh sb="19" eb="21">
      <t>カンキ</t>
    </rPh>
    <rPh sb="21" eb="23">
      <t>ソチ</t>
    </rPh>
    <rPh sb="28" eb="29">
      <t>サ</t>
    </rPh>
    <phoneticPr fontId="3"/>
  </si>
  <si>
    <r>
      <t>換気等の措置</t>
    </r>
    <r>
      <rPr>
        <vertAlign val="superscript"/>
        <sz val="8"/>
        <rFont val="ＭＳ Ｐゴシック"/>
        <family val="3"/>
        <charset val="128"/>
      </rPr>
      <t>※</t>
    </r>
    <phoneticPr fontId="3"/>
  </si>
  <si>
    <t>気密措置を施した箇所と気密材の種類</t>
    <rPh sb="0" eb="2">
      <t>キミツ</t>
    </rPh>
    <rPh sb="2" eb="4">
      <t>ソチ</t>
    </rPh>
    <rPh sb="5" eb="6">
      <t>ホドコ</t>
    </rPh>
    <rPh sb="8" eb="10">
      <t>カショ</t>
    </rPh>
    <rPh sb="11" eb="13">
      <t>キミツ</t>
    </rPh>
    <rPh sb="13" eb="14">
      <t>ザイ</t>
    </rPh>
    <rPh sb="15" eb="17">
      <t>シュルイ</t>
    </rPh>
    <phoneticPr fontId="3"/>
  </si>
  <si>
    <t>使用箇所（</t>
    <rPh sb="0" eb="2">
      <t>シヨウ</t>
    </rPh>
    <rPh sb="2" eb="4">
      <t>カショ</t>
    </rPh>
    <phoneticPr fontId="3"/>
  </si>
  <si>
    <t>種類（</t>
    <rPh sb="0" eb="2">
      <t>シュルイ</t>
    </rPh>
    <phoneticPr fontId="3"/>
  </si>
  <si>
    <t>・</t>
    <phoneticPr fontId="3"/>
  </si>
  <si>
    <t>通気止め措置を施した箇所と通気止め材の種類</t>
    <rPh sb="0" eb="2">
      <t>ツウキ</t>
    </rPh>
    <rPh sb="2" eb="3">
      <t>ド</t>
    </rPh>
    <rPh sb="4" eb="6">
      <t>ソチ</t>
    </rPh>
    <rPh sb="7" eb="8">
      <t>ホドコ</t>
    </rPh>
    <rPh sb="10" eb="12">
      <t>カショ</t>
    </rPh>
    <rPh sb="13" eb="15">
      <t>ツウキ</t>
    </rPh>
    <rPh sb="15" eb="16">
      <t>ド</t>
    </rPh>
    <rPh sb="17" eb="18">
      <t>ザイ</t>
    </rPh>
    <rPh sb="19" eb="21">
      <t>シュルイ</t>
    </rPh>
    <phoneticPr fontId="3"/>
  </si>
  <si>
    <t>換気措置を施した箇所と換気設備の種類</t>
    <rPh sb="0" eb="2">
      <t>カンキ</t>
    </rPh>
    <rPh sb="2" eb="4">
      <t>ソチ</t>
    </rPh>
    <rPh sb="5" eb="6">
      <t>ホドコ</t>
    </rPh>
    <rPh sb="8" eb="10">
      <t>カショ</t>
    </rPh>
    <rPh sb="11" eb="13">
      <t>カンキ</t>
    </rPh>
    <rPh sb="13" eb="15">
      <t>セツビ</t>
    </rPh>
    <rPh sb="16" eb="18">
      <t>シュルイ</t>
    </rPh>
    <phoneticPr fontId="3"/>
  </si>
  <si>
    <t>あり</t>
    <phoneticPr fontId="3"/>
  </si>
  <si>
    <t>6-2
換気対策</t>
    <rPh sb="4" eb="6">
      <t>カンキ</t>
    </rPh>
    <rPh sb="6" eb="8">
      <t>タイサク</t>
    </rPh>
    <phoneticPr fontId="3"/>
  </si>
  <si>
    <t>機械</t>
  </si>
  <si>
    <t>居室の換気</t>
    <rPh sb="0" eb="2">
      <t>キョシツ</t>
    </rPh>
    <rPh sb="3" eb="5">
      <t>カンキ</t>
    </rPh>
    <phoneticPr fontId="3"/>
  </si>
  <si>
    <t>・</t>
    <phoneticPr fontId="3"/>
  </si>
  <si>
    <t>居室等の名称、全体の床面積、平均天井高さ、換気回数</t>
    <rPh sb="0" eb="2">
      <t>キョシツ</t>
    </rPh>
    <rPh sb="2" eb="3">
      <t>ナド</t>
    </rPh>
    <rPh sb="4" eb="6">
      <t>メイショウ</t>
    </rPh>
    <rPh sb="7" eb="9">
      <t>ゼンタイ</t>
    </rPh>
    <rPh sb="10" eb="13">
      <t>ユカメンセキ</t>
    </rPh>
    <rPh sb="14" eb="16">
      <t>ヘイキン</t>
    </rPh>
    <rPh sb="16" eb="18">
      <t>テンジョウ</t>
    </rPh>
    <rPh sb="18" eb="19">
      <t>タカ</t>
    </rPh>
    <rPh sb="21" eb="23">
      <t>カンキ</t>
    </rPh>
    <rPh sb="23" eb="25">
      <t>カイスウ</t>
    </rPh>
    <phoneticPr fontId="3"/>
  </si>
  <si>
    <t>換気計算書による</t>
    <rPh sb="0" eb="2">
      <t>カンキ</t>
    </rPh>
    <rPh sb="2" eb="4">
      <t>ケイサン</t>
    </rPh>
    <rPh sb="4" eb="5">
      <t>ショ</t>
    </rPh>
    <phoneticPr fontId="3"/>
  </si>
  <si>
    <t>設計換気回数（</t>
    <rPh sb="0" eb="2">
      <t>セッケイ</t>
    </rPh>
    <rPh sb="2" eb="4">
      <t>カンキ</t>
    </rPh>
    <rPh sb="4" eb="6">
      <t>カイスウ</t>
    </rPh>
    <phoneticPr fontId="3"/>
  </si>
  <si>
    <t>回／時以上）</t>
    <rPh sb="0" eb="1">
      <t>カイ</t>
    </rPh>
    <rPh sb="2" eb="3">
      <t>トキ</t>
    </rPh>
    <rPh sb="3" eb="5">
      <t>イジョウ</t>
    </rPh>
    <phoneticPr fontId="3"/>
  </si>
  <si>
    <t>以下による</t>
    <rPh sb="0" eb="2">
      <t>イカ</t>
    </rPh>
    <phoneticPr fontId="3"/>
  </si>
  <si>
    <t>名称（</t>
    <rPh sb="0" eb="2">
      <t>メイショウ</t>
    </rPh>
    <phoneticPr fontId="3"/>
  </si>
  <si>
    <t>床面積（</t>
    <rPh sb="0" eb="3">
      <t>ユカメンセキ</t>
    </rPh>
    <phoneticPr fontId="3"/>
  </si>
  <si>
    <t>m2）</t>
    <phoneticPr fontId="3"/>
  </si>
  <si>
    <t>平均天井の高さ（</t>
    <rPh sb="0" eb="2">
      <t>ヘイキン</t>
    </rPh>
    <rPh sb="2" eb="4">
      <t>テンジョウ</t>
    </rPh>
    <rPh sb="5" eb="6">
      <t>タカ</t>
    </rPh>
    <phoneticPr fontId="3"/>
  </si>
  <si>
    <t>m）</t>
    <phoneticPr fontId="3"/>
  </si>
  <si>
    <t>回／時）</t>
    <rPh sb="0" eb="1">
      <t>カイ</t>
    </rPh>
    <rPh sb="2" eb="3">
      <t>トキ</t>
    </rPh>
    <phoneticPr fontId="3"/>
  </si>
  <si>
    <t>あり</t>
    <phoneticPr fontId="3"/>
  </si>
  <si>
    <t>□</t>
    <phoneticPr fontId="3"/>
  </si>
  <si>
    <t>ﾕﾆｯﾄﾊﾞｽ</t>
    <phoneticPr fontId="3"/>
  </si>
  <si>
    <t>ﾊﾞﾙｺﾆｰ</t>
    <phoneticPr fontId="3"/>
  </si>
  <si>
    <t>□</t>
    <phoneticPr fontId="3"/>
  </si>
  <si>
    <t>mm）</t>
    <phoneticPr fontId="3"/>
  </si>
  <si>
    <t>mm）</t>
    <phoneticPr fontId="3"/>
  </si>
  <si>
    <t>□</t>
    <phoneticPr fontId="3"/>
  </si>
  <si>
    <t>□</t>
    <phoneticPr fontId="3"/>
  </si>
  <si>
    <t>mm）</t>
    <phoneticPr fontId="3"/>
  </si>
  <si>
    <t>m2）</t>
    <phoneticPr fontId="3"/>
  </si>
  <si>
    <t>不問</t>
    <rPh sb="0" eb="2">
      <t>フモン</t>
    </rPh>
    <phoneticPr fontId="3"/>
  </si>
  <si>
    <t>（第８面）</t>
    <rPh sb="1" eb="2">
      <t>ダイ</t>
    </rPh>
    <rPh sb="3" eb="4">
      <t>メン</t>
    </rPh>
    <phoneticPr fontId="3"/>
  </si>
  <si>
    <t>空気環境に関すること</t>
    <rPh sb="0" eb="2">
      <t>クウキ</t>
    </rPh>
    <rPh sb="2" eb="4">
      <t>カンキョウ</t>
    </rPh>
    <rPh sb="5" eb="6">
      <t>カン</t>
    </rPh>
    <phoneticPr fontId="3"/>
  </si>
  <si>
    <t>使用する建材</t>
    <rPh sb="0" eb="2">
      <t>シヨウ</t>
    </rPh>
    <rPh sb="4" eb="6">
      <t>ケンザイ</t>
    </rPh>
    <phoneticPr fontId="3"/>
  </si>
  <si>
    <t>製材等</t>
    <rPh sb="0" eb="2">
      <t>セイザイ</t>
    </rPh>
    <rPh sb="2" eb="3">
      <t>ナド</t>
    </rPh>
    <phoneticPr fontId="3"/>
  </si>
  <si>
    <t>製材</t>
    <rPh sb="0" eb="2">
      <t>セイザイ</t>
    </rPh>
    <phoneticPr fontId="3"/>
  </si>
  <si>
    <t>丸太</t>
    <rPh sb="0" eb="2">
      <t>マルタ</t>
    </rPh>
    <phoneticPr fontId="3"/>
  </si>
  <si>
    <t>単層ﾌﾛｰﾘﾝｸﾞ</t>
    <rPh sb="0" eb="2">
      <t>タンソウ</t>
    </rPh>
    <phoneticPr fontId="3"/>
  </si>
  <si>
    <t>ﾋﾄﾞ対策</t>
    <rPh sb="2" eb="4">
      <t>タイサク</t>
    </rPh>
    <phoneticPr fontId="3"/>
  </si>
  <si>
    <t>適用除外等</t>
    <rPh sb="0" eb="2">
      <t>テキヨウ</t>
    </rPh>
    <rPh sb="2" eb="4">
      <t>ジョガイ</t>
    </rPh>
    <rPh sb="4" eb="5">
      <t>ナド</t>
    </rPh>
    <phoneticPr fontId="3"/>
  </si>
  <si>
    <t>（建材名</t>
    <rPh sb="1" eb="3">
      <t>ケンザイ</t>
    </rPh>
    <rPh sb="3" eb="4">
      <t>メイ</t>
    </rPh>
    <phoneticPr fontId="3"/>
  </si>
  <si>
    <t>E0</t>
    <phoneticPr fontId="3"/>
  </si>
  <si>
    <t>E1</t>
    <phoneticPr fontId="3"/>
  </si>
  <si>
    <t>E2</t>
    <phoneticPr fontId="3"/>
  </si>
  <si>
    <t>換気措置個所</t>
    <rPh sb="0" eb="2">
      <t>カンキ</t>
    </rPh>
    <rPh sb="2" eb="4">
      <t>ソチ</t>
    </rPh>
    <rPh sb="4" eb="6">
      <t>カショ</t>
    </rPh>
    <phoneticPr fontId="3"/>
  </si>
  <si>
    <t>A1</t>
    <phoneticPr fontId="3"/>
  </si>
  <si>
    <t>A2</t>
    <phoneticPr fontId="3"/>
  </si>
  <si>
    <t>B</t>
    <phoneticPr fontId="3"/>
  </si>
  <si>
    <t>C</t>
    <phoneticPr fontId="3"/>
  </si>
  <si>
    <t>換気種類</t>
    <rPh sb="0" eb="2">
      <t>カンキ</t>
    </rPh>
    <rPh sb="2" eb="4">
      <t>シュルイ</t>
    </rPh>
    <phoneticPr fontId="3"/>
  </si>
  <si>
    <t>機械換気の仕様</t>
    <rPh sb="0" eb="2">
      <t>キカイ</t>
    </rPh>
    <rPh sb="2" eb="4">
      <t>カンキ</t>
    </rPh>
    <rPh sb="5" eb="7">
      <t>シヨウ</t>
    </rPh>
    <phoneticPr fontId="3"/>
  </si>
  <si>
    <t>A1</t>
    <phoneticPr fontId="3"/>
  </si>
  <si>
    <t>A2</t>
    <phoneticPr fontId="3"/>
  </si>
  <si>
    <t>B</t>
    <phoneticPr fontId="3"/>
  </si>
  <si>
    <t>C</t>
    <phoneticPr fontId="3"/>
  </si>
  <si>
    <t>A1</t>
    <phoneticPr fontId="3"/>
  </si>
  <si>
    <t>A2</t>
    <phoneticPr fontId="3"/>
  </si>
  <si>
    <t>B</t>
    <phoneticPr fontId="3"/>
  </si>
  <si>
    <t>C</t>
    <phoneticPr fontId="3"/>
  </si>
  <si>
    <t>A1</t>
    <phoneticPr fontId="3"/>
  </si>
  <si>
    <t>A2</t>
    <phoneticPr fontId="3"/>
  </si>
  <si>
    <t>B</t>
    <phoneticPr fontId="3"/>
  </si>
  <si>
    <t>C</t>
    <phoneticPr fontId="3"/>
  </si>
  <si>
    <t>A1</t>
    <phoneticPr fontId="3"/>
  </si>
  <si>
    <t>A2</t>
    <phoneticPr fontId="3"/>
  </si>
  <si>
    <t>B</t>
    <phoneticPr fontId="3"/>
  </si>
  <si>
    <t>C</t>
    <phoneticPr fontId="3"/>
  </si>
  <si>
    <t>A1</t>
    <phoneticPr fontId="3"/>
  </si>
  <si>
    <t>A2</t>
    <phoneticPr fontId="3"/>
  </si>
  <si>
    <t>B</t>
    <phoneticPr fontId="3"/>
  </si>
  <si>
    <t>C</t>
    <phoneticPr fontId="3"/>
  </si>
  <si>
    <t>無</t>
  </si>
  <si>
    <t>有</t>
  </si>
  <si>
    <t>A1</t>
    <phoneticPr fontId="3"/>
  </si>
  <si>
    <t>A2</t>
    <phoneticPr fontId="3"/>
  </si>
  <si>
    <t>B</t>
    <phoneticPr fontId="3"/>
  </si>
  <si>
    <t>C</t>
    <phoneticPr fontId="3"/>
  </si>
  <si>
    <t>方位別開口部</t>
    <rPh sb="0" eb="2">
      <t>ホウイ</t>
    </rPh>
    <rPh sb="2" eb="3">
      <t>ベツ</t>
    </rPh>
    <rPh sb="3" eb="6">
      <t>カイコウブ</t>
    </rPh>
    <phoneticPr fontId="3"/>
  </si>
  <si>
    <t>方位別開口部面積の合計</t>
    <rPh sb="0" eb="2">
      <t>ホウイ</t>
    </rPh>
    <rPh sb="2" eb="3">
      <t>ベツ</t>
    </rPh>
    <rPh sb="3" eb="6">
      <t>カイコウブ</t>
    </rPh>
    <rPh sb="6" eb="8">
      <t>メンセキ</t>
    </rPh>
    <rPh sb="9" eb="11">
      <t>ゴウケイ</t>
    </rPh>
    <phoneticPr fontId="3"/>
  </si>
  <si>
    <t>方位別開口比</t>
    <rPh sb="0" eb="2">
      <t>ホウイ</t>
    </rPh>
    <rPh sb="2" eb="3">
      <t>ベツ</t>
    </rPh>
    <rPh sb="3" eb="5">
      <t>カイコウ</t>
    </rPh>
    <rPh sb="5" eb="6">
      <t>ヒ</t>
    </rPh>
    <phoneticPr fontId="3"/>
  </si>
  <si>
    <t>口比</t>
    <rPh sb="0" eb="1">
      <t>クチ</t>
    </rPh>
    <rPh sb="1" eb="2">
      <t>ヒ</t>
    </rPh>
    <phoneticPr fontId="3"/>
  </si>
  <si>
    <t>の面積合計の</t>
    <rPh sb="1" eb="3">
      <t>メンセキ</t>
    </rPh>
    <rPh sb="3" eb="5">
      <t>ゴウケイ</t>
    </rPh>
    <phoneticPr fontId="3"/>
  </si>
  <si>
    <t>北</t>
    <rPh sb="0" eb="1">
      <t>キタ</t>
    </rPh>
    <phoneticPr fontId="3"/>
  </si>
  <si>
    <t>）</t>
    <phoneticPr fontId="3"/>
  </si>
  <si>
    <t>口比）</t>
    <rPh sb="0" eb="1">
      <t>クチ</t>
    </rPh>
    <rPh sb="1" eb="2">
      <t>ヒ</t>
    </rPh>
    <phoneticPr fontId="3"/>
  </si>
  <si>
    <t>東</t>
    <rPh sb="0" eb="1">
      <t>ヒガシ</t>
    </rPh>
    <phoneticPr fontId="3"/>
  </si>
  <si>
    <t>南</t>
    <rPh sb="0" eb="1">
      <t>ミナミ</t>
    </rPh>
    <phoneticPr fontId="3"/>
  </si>
  <si>
    <t>西</t>
    <rPh sb="0" eb="1">
      <t>ニシ</t>
    </rPh>
    <phoneticPr fontId="3"/>
  </si>
  <si>
    <t>高齢者等への配慮に関すること</t>
    <rPh sb="0" eb="3">
      <t>コウレイシャ</t>
    </rPh>
    <rPh sb="3" eb="4">
      <t>ナド</t>
    </rPh>
    <rPh sb="6" eb="8">
      <t>ハイリョ</t>
    </rPh>
    <rPh sb="9" eb="10">
      <t>カン</t>
    </rPh>
    <phoneticPr fontId="3"/>
  </si>
  <si>
    <t>なお、リンクに起因するいかなる不利益について当社は責任を負いません。</t>
    <rPh sb="7" eb="9">
      <t>キイン</t>
    </rPh>
    <rPh sb="15" eb="18">
      <t>フリエキ</t>
    </rPh>
    <rPh sb="22" eb="23">
      <t>トウ</t>
    </rPh>
    <rPh sb="23" eb="24">
      <t>シャ</t>
    </rPh>
    <rPh sb="25" eb="27">
      <t>セキニン</t>
    </rPh>
    <rPh sb="28" eb="29">
      <t>オ</t>
    </rPh>
    <phoneticPr fontId="3"/>
  </si>
  <si>
    <t>高齢者等</t>
    <rPh sb="0" eb="3">
      <t>コウレイシャ</t>
    </rPh>
    <rPh sb="3" eb="4">
      <t>ナド</t>
    </rPh>
    <phoneticPr fontId="3"/>
  </si>
  <si>
    <t>部屋の配</t>
    <rPh sb="0" eb="2">
      <t>ヘヤ</t>
    </rPh>
    <rPh sb="3" eb="4">
      <t>クバ</t>
    </rPh>
    <phoneticPr fontId="3"/>
  </si>
  <si>
    <t>特定寝室と同</t>
    <rPh sb="0" eb="2">
      <t>トクテイ</t>
    </rPh>
    <rPh sb="2" eb="4">
      <t>シンシツ</t>
    </rPh>
    <rPh sb="5" eb="6">
      <t>ドウ</t>
    </rPh>
    <phoneticPr fontId="3"/>
  </si>
  <si>
    <t>特定寝室</t>
    <rPh sb="0" eb="2">
      <t>トクテイ</t>
    </rPh>
    <rPh sb="2" eb="4">
      <t>シンシツ</t>
    </rPh>
    <phoneticPr fontId="3"/>
  </si>
  <si>
    <t>階</t>
    <rPh sb="0" eb="1">
      <t>カイ</t>
    </rPh>
    <phoneticPr fontId="3"/>
  </si>
  <si>
    <t>室名：</t>
    <rPh sb="0" eb="1">
      <t>シツ</t>
    </rPh>
    <rPh sb="1" eb="2">
      <t>メイ</t>
    </rPh>
    <phoneticPr fontId="3"/>
  </si>
  <si>
    <t>配慮対策</t>
    <rPh sb="0" eb="2">
      <t>ハイリョ</t>
    </rPh>
    <rPh sb="2" eb="4">
      <t>タイサク</t>
    </rPh>
    <phoneticPr fontId="3"/>
  </si>
  <si>
    <t>置等</t>
    <rPh sb="0" eb="1">
      <t>チ</t>
    </rPh>
    <rPh sb="1" eb="2">
      <t>ナド</t>
    </rPh>
    <phoneticPr fontId="3"/>
  </si>
  <si>
    <t>施工状況報告書＜木造軸組工法(3階建)　一戸建て住宅＞</t>
    <rPh sb="0" eb="2">
      <t>セコウ</t>
    </rPh>
    <rPh sb="2" eb="4">
      <t>ジョウキョウ</t>
    </rPh>
    <rPh sb="4" eb="7">
      <t>ホウコクショ</t>
    </rPh>
    <rPh sb="8" eb="10">
      <t>モクゾウ</t>
    </rPh>
    <rPh sb="10" eb="11">
      <t>ジク</t>
    </rPh>
    <rPh sb="11" eb="12">
      <t>グ</t>
    </rPh>
    <rPh sb="12" eb="14">
      <t>コウホウ</t>
    </rPh>
    <rPh sb="16" eb="17">
      <t>カイ</t>
    </rPh>
    <rPh sb="17" eb="18">
      <t>タ</t>
    </rPh>
    <rPh sb="20" eb="22">
      <t>イッコ</t>
    </rPh>
    <rPh sb="22" eb="23">
      <t>ダ</t>
    </rPh>
    <rPh sb="24" eb="26">
      <t>ジュウタク</t>
    </rPh>
    <phoneticPr fontId="3"/>
  </si>
  <si>
    <t>一階にある室</t>
    <rPh sb="0" eb="2">
      <t>イチカイ</t>
    </rPh>
    <rPh sb="5" eb="6">
      <t>シツ</t>
    </rPh>
    <phoneticPr fontId="3"/>
  </si>
  <si>
    <t>等級（専</t>
    <rPh sb="0" eb="2">
      <t>トウキュウ</t>
    </rPh>
    <rPh sb="3" eb="4">
      <t>セン</t>
    </rPh>
    <phoneticPr fontId="3"/>
  </si>
  <si>
    <t>特定寝室と同一階にある室</t>
    <rPh sb="0" eb="2">
      <t>トクテイ</t>
    </rPh>
    <rPh sb="2" eb="4">
      <t>シンシツ</t>
    </rPh>
    <rPh sb="5" eb="7">
      <t>ドウイツ</t>
    </rPh>
    <rPh sb="7" eb="8">
      <t>カイ</t>
    </rPh>
    <rPh sb="11" eb="12">
      <t>シツ</t>
    </rPh>
    <phoneticPr fontId="3"/>
  </si>
  <si>
    <t>用部分）</t>
    <rPh sb="0" eb="1">
      <t>ヨウ</t>
    </rPh>
    <rPh sb="1" eb="3">
      <t>ブブン</t>
    </rPh>
    <phoneticPr fontId="3"/>
  </si>
  <si>
    <t>玄関、便所、浴室、洗面所、脱衣室、食事室＋他</t>
    <rPh sb="0" eb="2">
      <t>ゲンカン</t>
    </rPh>
    <rPh sb="3" eb="5">
      <t>ベンジョ</t>
    </rPh>
    <rPh sb="6" eb="8">
      <t>ヨクシツ</t>
    </rPh>
    <rPh sb="9" eb="11">
      <t>センメン</t>
    </rPh>
    <rPh sb="11" eb="12">
      <t>ジョ</t>
    </rPh>
    <rPh sb="13" eb="16">
      <t>ダツイシツ</t>
    </rPh>
    <rPh sb="17" eb="20">
      <t>ショクジシツ</t>
    </rPh>
    <rPh sb="21" eb="22">
      <t>ホカ</t>
    </rPh>
    <phoneticPr fontId="3"/>
  </si>
  <si>
    <t>便所、浴室＋他</t>
    <rPh sb="0" eb="2">
      <t>ベンジョ</t>
    </rPh>
    <rPh sb="3" eb="5">
      <t>ヨクシツ</t>
    </rPh>
    <rPh sb="6" eb="7">
      <t>ホカ</t>
    </rPh>
    <phoneticPr fontId="3"/>
  </si>
  <si>
    <t>便所＋他</t>
    <rPh sb="0" eb="2">
      <t>ベンジョ</t>
    </rPh>
    <rPh sb="3" eb="4">
      <t>ホカ</t>
    </rPh>
    <phoneticPr fontId="3"/>
  </si>
  <si>
    <t>ﾎｰﾑｴﾚﾍﾞｰﾀｰ出入口の幅員</t>
    <rPh sb="10" eb="12">
      <t>デイリ</t>
    </rPh>
    <rPh sb="12" eb="13">
      <t>グチ</t>
    </rPh>
    <rPh sb="14" eb="16">
      <t>フクイン</t>
    </rPh>
    <phoneticPr fontId="3"/>
  </si>
  <si>
    <t>850以上</t>
    <rPh sb="3" eb="5">
      <t>イジョウ</t>
    </rPh>
    <phoneticPr fontId="3"/>
  </si>
  <si>
    <t>800以上</t>
    <rPh sb="3" eb="5">
      <t>イジョウ</t>
    </rPh>
    <phoneticPr fontId="3"/>
  </si>
  <si>
    <t>780以上</t>
    <rPh sb="3" eb="5">
      <t>イジョウ</t>
    </rPh>
    <phoneticPr fontId="3"/>
  </si>
  <si>
    <t>750以上</t>
    <rPh sb="3" eb="5">
      <t>イジョウ</t>
    </rPh>
    <phoneticPr fontId="3"/>
  </si>
  <si>
    <t>650以上</t>
    <rPh sb="3" eb="5">
      <t>イジョウ</t>
    </rPh>
    <phoneticPr fontId="3"/>
  </si>
  <si>
    <t>形式等</t>
    <rPh sb="0" eb="2">
      <t>ケイシキ</t>
    </rPh>
    <rPh sb="2" eb="3">
      <t>ナド</t>
    </rPh>
    <phoneticPr fontId="3"/>
  </si>
  <si>
    <t>階段の形式</t>
    <rPh sb="0" eb="2">
      <t>カイダン</t>
    </rPh>
    <rPh sb="3" eb="5">
      <t>ケイシキ</t>
    </rPh>
    <phoneticPr fontId="3"/>
  </si>
  <si>
    <t>直階段</t>
    <rPh sb="0" eb="1">
      <t>チョク</t>
    </rPh>
    <rPh sb="1" eb="3">
      <t>カイダン</t>
    </rPh>
    <phoneticPr fontId="3"/>
  </si>
  <si>
    <t>回り階段等</t>
    <rPh sb="0" eb="1">
      <t>マワ</t>
    </rPh>
    <rPh sb="2" eb="4">
      <t>カイダン</t>
    </rPh>
    <rPh sb="4" eb="5">
      <t>ナド</t>
    </rPh>
    <phoneticPr fontId="3"/>
  </si>
  <si>
    <t>曲がり階段</t>
    <rPh sb="0" eb="1">
      <t>マ</t>
    </rPh>
    <rPh sb="3" eb="5">
      <t>カイダン</t>
    </rPh>
    <phoneticPr fontId="3"/>
  </si>
  <si>
    <t>※曲がり階段は、</t>
    <rPh sb="1" eb="2">
      <t>マ</t>
    </rPh>
    <rPh sb="4" eb="6">
      <t>カイダン</t>
    </rPh>
    <phoneticPr fontId="3"/>
  </si>
  <si>
    <t>最上段の通路等への食い込み</t>
    <rPh sb="0" eb="2">
      <t>サイジョウ</t>
    </rPh>
    <rPh sb="2" eb="3">
      <t>ダン</t>
    </rPh>
    <rPh sb="4" eb="6">
      <t>ツウロ</t>
    </rPh>
    <rPh sb="6" eb="7">
      <t>ナド</t>
    </rPh>
    <rPh sb="9" eb="10">
      <t>ク</t>
    </rPh>
    <rPh sb="11" eb="12">
      <t>コ</t>
    </rPh>
    <phoneticPr fontId="3"/>
  </si>
  <si>
    <t>全段、踊場が矩形</t>
    <rPh sb="0" eb="1">
      <t>ゼン</t>
    </rPh>
    <rPh sb="1" eb="2">
      <t>ダン</t>
    </rPh>
    <rPh sb="3" eb="4">
      <t>オド</t>
    </rPh>
    <rPh sb="4" eb="5">
      <t>バ</t>
    </rPh>
    <rPh sb="6" eb="8">
      <t>クケイ</t>
    </rPh>
    <phoneticPr fontId="3"/>
  </si>
  <si>
    <t>・</t>
    <phoneticPr fontId="3"/>
  </si>
  <si>
    <t>最下段の通路等への突出</t>
    <rPh sb="0" eb="2">
      <t>サイカ</t>
    </rPh>
    <rPh sb="2" eb="3">
      <t>ダン</t>
    </rPh>
    <rPh sb="4" eb="6">
      <t>ツウロ</t>
    </rPh>
    <rPh sb="6" eb="7">
      <t>ナド</t>
    </rPh>
    <rPh sb="9" eb="11">
      <t>トッシュツ</t>
    </rPh>
    <phoneticPr fontId="3"/>
  </si>
  <si>
    <t>□</t>
    <phoneticPr fontId="3"/>
  </si>
  <si>
    <t>※階段が２</t>
    <rPh sb="1" eb="3">
      <t>カイダン</t>
    </rPh>
    <phoneticPr fontId="3"/>
  </si>
  <si>
    <t>滑り止め</t>
    <rPh sb="0" eb="1">
      <t>スベ</t>
    </rPh>
    <rPh sb="2" eb="3">
      <t>ド</t>
    </rPh>
    <phoneticPr fontId="3"/>
  </si>
  <si>
    <t>踏面と同一面の滑り止め</t>
    <rPh sb="0" eb="2">
      <t>フミヅラ</t>
    </rPh>
    <rPh sb="3" eb="5">
      <t>ドウイツ</t>
    </rPh>
    <rPh sb="5" eb="6">
      <t>メン</t>
    </rPh>
    <rPh sb="7" eb="8">
      <t>スベ</t>
    </rPh>
    <rPh sb="9" eb="10">
      <t>ド</t>
    </rPh>
    <phoneticPr fontId="3"/>
  </si>
  <si>
    <t>以上ある場</t>
    <rPh sb="0" eb="2">
      <t>イジョウ</t>
    </rPh>
    <rPh sb="4" eb="5">
      <t>バ</t>
    </rPh>
    <phoneticPr fontId="3"/>
  </si>
  <si>
    <t>合は、別紙</t>
    <rPh sb="0" eb="1">
      <t>ゴウ</t>
    </rPh>
    <rPh sb="3" eb="5">
      <t>ベッシ</t>
    </rPh>
    <phoneticPr fontId="3"/>
  </si>
  <si>
    <t>段鼻</t>
    <rPh sb="0" eb="1">
      <t>ダン</t>
    </rPh>
    <rPh sb="1" eb="2">
      <t>ハナ</t>
    </rPh>
    <phoneticPr fontId="3"/>
  </si>
  <si>
    <t>段鼻の出</t>
    <rPh sb="0" eb="1">
      <t>ダン</t>
    </rPh>
    <rPh sb="1" eb="2">
      <t>バナ</t>
    </rPh>
    <rPh sb="3" eb="4">
      <t>デ</t>
    </rPh>
    <phoneticPr fontId="3"/>
  </si>
  <si>
    <t>に記入</t>
    <rPh sb="1" eb="3">
      <t>キニュウ</t>
    </rPh>
    <phoneticPr fontId="3"/>
  </si>
  <si>
    <t>手すり</t>
    <rPh sb="0" eb="1">
      <t>テ</t>
    </rPh>
    <phoneticPr fontId="3"/>
  </si>
  <si>
    <t>手すりの設置</t>
    <rPh sb="0" eb="1">
      <t>テ</t>
    </rPh>
    <rPh sb="4" eb="6">
      <t>セッチ</t>
    </rPh>
    <phoneticPr fontId="3"/>
  </si>
  <si>
    <t>階段の手すり</t>
    <rPh sb="0" eb="2">
      <t>カイダン</t>
    </rPh>
    <rPh sb="3" eb="4">
      <t>テ</t>
    </rPh>
    <phoneticPr fontId="3"/>
  </si>
  <si>
    <t>（日常生活空間）</t>
    <rPh sb="1" eb="3">
      <t>ニチジョウ</t>
    </rPh>
    <rPh sb="3" eb="5">
      <t>セイカツ</t>
    </rPh>
    <rPh sb="5" eb="7">
      <t>クウカン</t>
    </rPh>
    <phoneticPr fontId="3"/>
  </si>
  <si>
    <t>両側設置</t>
    <rPh sb="0" eb="2">
      <t>リョウガワ</t>
    </rPh>
    <rPh sb="2" eb="4">
      <t>セッチ</t>
    </rPh>
    <phoneticPr fontId="3"/>
  </si>
  <si>
    <t>片側設置</t>
    <rPh sb="0" eb="2">
      <t>カタガワ</t>
    </rPh>
    <rPh sb="2" eb="4">
      <t>セッチ</t>
    </rPh>
    <phoneticPr fontId="3"/>
  </si>
  <si>
    <t>高さ（</t>
    <rPh sb="0" eb="1">
      <t>タカ</t>
    </rPh>
    <phoneticPr fontId="3"/>
  </si>
  <si>
    <t>設置</t>
    <rPh sb="0" eb="2">
      <t>セッチ</t>
    </rPh>
    <phoneticPr fontId="3"/>
  </si>
  <si>
    <t>浴室出入</t>
    <rPh sb="0" eb="2">
      <t>ヨクシツ</t>
    </rPh>
    <rPh sb="2" eb="4">
      <t>デイリ</t>
    </rPh>
    <phoneticPr fontId="3"/>
  </si>
  <si>
    <t>10-1開口部の</t>
    <phoneticPr fontId="3"/>
  </si>
  <si>
    <t>ａ.</t>
    <phoneticPr fontId="3"/>
  </si>
  <si>
    <t>関すること</t>
    <phoneticPr fontId="3"/>
  </si>
  <si>
    <t>侵入防止対策</t>
  </si>
  <si>
    <t>b.</t>
    <phoneticPr fontId="3"/>
  </si>
  <si>
    <t>c.</t>
    <phoneticPr fontId="3"/>
  </si>
  <si>
    <t>）</t>
    <phoneticPr fontId="3"/>
  </si>
  <si>
    <t>ａ.</t>
    <phoneticPr fontId="3"/>
  </si>
  <si>
    <t>）</t>
    <phoneticPr fontId="3"/>
  </si>
  <si>
    <t>b.</t>
    <phoneticPr fontId="3"/>
  </si>
  <si>
    <t>ａ.</t>
    <phoneticPr fontId="3"/>
  </si>
  <si>
    <t>）</t>
    <phoneticPr fontId="3"/>
  </si>
  <si>
    <t>c.</t>
    <phoneticPr fontId="3"/>
  </si>
  <si>
    <t>（</t>
    <phoneticPr fontId="3"/>
  </si>
  <si>
    <t>　</t>
  </si>
  <si>
    <t>ａ.</t>
    <phoneticPr fontId="3"/>
  </si>
  <si>
    <t>b.</t>
    <phoneticPr fontId="3"/>
  </si>
  <si>
    <t>）</t>
    <phoneticPr fontId="3"/>
  </si>
  <si>
    <t>c.</t>
    <phoneticPr fontId="3"/>
  </si>
  <si>
    <t>（</t>
    <phoneticPr fontId="3"/>
  </si>
  <si>
    <t>防犯に関すること</t>
    <phoneticPr fontId="3"/>
  </si>
  <si>
    <t>開口部の</t>
    <phoneticPr fontId="3"/>
  </si>
  <si>
    <t>住戸の</t>
    <rPh sb="0" eb="2">
      <t>ジュウコ</t>
    </rPh>
    <phoneticPr fontId="3"/>
  </si>
  <si>
    <t>侵入防止</t>
    <phoneticPr fontId="3"/>
  </si>
  <si>
    <t>出入口</t>
    <rPh sb="1" eb="3">
      <t>イリグチ</t>
    </rPh>
    <phoneticPr fontId="3"/>
  </si>
  <si>
    <t>対策</t>
  </si>
  <si>
    <t>■自己評価書に同じ</t>
    <rPh sb="1" eb="3">
      <t>ジコ</t>
    </rPh>
    <rPh sb="3" eb="5">
      <t>ヒョウカ</t>
    </rPh>
    <rPh sb="5" eb="6">
      <t>ショ</t>
    </rPh>
    <rPh sb="7" eb="8">
      <t>オナ</t>
    </rPh>
    <phoneticPr fontId="3"/>
  </si>
  <si>
    <t>対策</t>
    <phoneticPr fontId="3"/>
  </si>
  <si>
    <t>（区分ａ）</t>
    <rPh sb="1" eb="3">
      <t>クブン</t>
    </rPh>
    <phoneticPr fontId="3"/>
  </si>
  <si>
    <t>侵入防止</t>
    <rPh sb="0" eb="2">
      <t>シンニュウ</t>
    </rPh>
    <rPh sb="2" eb="4">
      <t>ボウシ</t>
    </rPh>
    <phoneticPr fontId="3"/>
  </si>
  <si>
    <t>［各階共通］</t>
    <rPh sb="1" eb="3">
      <t>カクカイ</t>
    </rPh>
    <rPh sb="3" eb="5">
      <t>キョウツウ</t>
    </rPh>
    <phoneticPr fontId="3"/>
  </si>
  <si>
    <t>対策ﾁｪｯｸ</t>
    <rPh sb="0" eb="2">
      <t>タイサク</t>
    </rPh>
    <phoneticPr fontId="3"/>
  </si>
  <si>
    <t>外部から</t>
    <rPh sb="0" eb="2">
      <t>ガイブ</t>
    </rPh>
    <phoneticPr fontId="3"/>
  </si>
  <si>
    <t>ｼｰﾄ</t>
    <phoneticPr fontId="3"/>
  </si>
  <si>
    <t>の接近が</t>
    <rPh sb="1" eb="3">
      <t>セッキン</t>
    </rPh>
    <phoneticPr fontId="3"/>
  </si>
  <si>
    <t>比較的容</t>
    <rPh sb="0" eb="3">
      <t>ヒカクテキ</t>
    </rPh>
    <rPh sb="3" eb="4">
      <t>カタチ</t>
    </rPh>
    <phoneticPr fontId="3"/>
  </si>
  <si>
    <t>仕上表</t>
    <rPh sb="0" eb="3">
      <t>シアゲヒョウ</t>
    </rPh>
    <phoneticPr fontId="3"/>
  </si>
  <si>
    <t>易な開口</t>
    <rPh sb="0" eb="1">
      <t>エキ</t>
    </rPh>
    <rPh sb="2" eb="4">
      <t>カイコウ</t>
    </rPh>
    <phoneticPr fontId="3"/>
  </si>
  <si>
    <t>部</t>
    <rPh sb="0" eb="1">
      <t>ブ</t>
    </rPh>
    <phoneticPr fontId="3"/>
  </si>
  <si>
    <t>（区分ｂ）</t>
    <rPh sb="1" eb="3">
      <t>クブン</t>
    </rPh>
    <phoneticPr fontId="3"/>
  </si>
  <si>
    <t>その他の</t>
    <rPh sb="2" eb="3">
      <t>タ</t>
    </rPh>
    <phoneticPr fontId="3"/>
  </si>
  <si>
    <t>開口部</t>
    <rPh sb="0" eb="3">
      <t>カイコウブ</t>
    </rPh>
    <phoneticPr fontId="3"/>
  </si>
  <si>
    <t>（区分ｃ）</t>
    <rPh sb="1" eb="3">
      <t>クブン</t>
    </rPh>
    <phoneticPr fontId="3"/>
  </si>
  <si>
    <t>ｻｯｼ・ﾄﾞｱｾｯﾄ</t>
    <phoneticPr fontId="3"/>
  </si>
  <si>
    <t>□</t>
    <phoneticPr fontId="3"/>
  </si>
  <si>
    <t>T-4</t>
    <phoneticPr fontId="3"/>
  </si>
  <si>
    <t>T-3</t>
    <phoneticPr fontId="3"/>
  </si>
  <si>
    <t>T-2</t>
    <phoneticPr fontId="3"/>
  </si>
  <si>
    <t>T-1</t>
    <phoneticPr fontId="3"/>
  </si>
  <si>
    <t>□</t>
    <phoneticPr fontId="3"/>
  </si>
  <si>
    <t>ｻｯｼ・ﾄﾞｱｾｯﾄ</t>
    <phoneticPr fontId="3"/>
  </si>
  <si>
    <t>T-4</t>
    <phoneticPr fontId="3"/>
  </si>
  <si>
    <t>T-3</t>
    <phoneticPr fontId="3"/>
  </si>
  <si>
    <t>T-2</t>
    <phoneticPr fontId="3"/>
  </si>
  <si>
    <t>T-1</t>
    <phoneticPr fontId="3"/>
  </si>
  <si>
    <t>ﾏｰｸ</t>
    <phoneticPr fontId="3"/>
  </si>
  <si>
    <t>防犯に関すること</t>
    <phoneticPr fontId="3"/>
  </si>
  <si>
    <t>開口部の</t>
    <phoneticPr fontId="3"/>
  </si>
  <si>
    <t>住戸の出入口</t>
    <phoneticPr fontId="3"/>
  </si>
  <si>
    <t>開口部の位置</t>
    <rPh sb="0" eb="3">
      <t>カイコウブ</t>
    </rPh>
    <rPh sb="4" eb="6">
      <t>イチ</t>
    </rPh>
    <phoneticPr fontId="3"/>
  </si>
  <si>
    <t>侵入防止</t>
    <phoneticPr fontId="3"/>
  </si>
  <si>
    <t>及び開口部</t>
    <phoneticPr fontId="3"/>
  </si>
  <si>
    <t>（各区分）</t>
    <phoneticPr fontId="3"/>
  </si>
  <si>
    <t>戸・サッシ・ガラスの
性能・施工状態</t>
    <rPh sb="0" eb="1">
      <t>ト</t>
    </rPh>
    <rPh sb="11" eb="13">
      <t>セイノウ</t>
    </rPh>
    <rPh sb="14" eb="16">
      <t>セコウ</t>
    </rPh>
    <rPh sb="16" eb="18">
      <t>ジョウタイ</t>
    </rPh>
    <phoneticPr fontId="3"/>
  </si>
  <si>
    <t>A1</t>
    <phoneticPr fontId="3"/>
  </si>
  <si>
    <t>A2</t>
    <phoneticPr fontId="3"/>
  </si>
  <si>
    <t>B</t>
    <phoneticPr fontId="3"/>
  </si>
  <si>
    <t>C</t>
    <phoneticPr fontId="3"/>
  </si>
  <si>
    <t>錠の数・性能・
仕様・設置状況</t>
    <rPh sb="0" eb="1">
      <t>ジョウ</t>
    </rPh>
    <rPh sb="2" eb="3">
      <t>カズ</t>
    </rPh>
    <rPh sb="4" eb="6">
      <t>セイノウ</t>
    </rPh>
    <rPh sb="8" eb="10">
      <t>シヨウ</t>
    </rPh>
    <rPh sb="11" eb="13">
      <t>セッチ</t>
    </rPh>
    <rPh sb="13" eb="15">
      <t>ジョウキョウ</t>
    </rPh>
    <phoneticPr fontId="3"/>
  </si>
  <si>
    <t>雨戸等の性能・
施工状態</t>
    <rPh sb="0" eb="3">
      <t>アマドナド</t>
    </rPh>
    <rPh sb="4" eb="6">
      <t>セイノウ</t>
    </rPh>
    <rPh sb="8" eb="10">
      <t>セコウ</t>
    </rPh>
    <rPh sb="10" eb="12">
      <t>ジョウタイ</t>
    </rPh>
    <phoneticPr fontId="3"/>
  </si>
  <si>
    <t>評価対象外の開口部</t>
    <phoneticPr fontId="3"/>
  </si>
  <si>
    <t>A1</t>
    <phoneticPr fontId="3"/>
  </si>
  <si>
    <t>A2</t>
    <phoneticPr fontId="3"/>
  </si>
  <si>
    <t>B</t>
    <phoneticPr fontId="3"/>
  </si>
  <si>
    <t>C</t>
    <phoneticPr fontId="3"/>
  </si>
  <si>
    <t>同上</t>
    <rPh sb="0" eb="2">
      <t>ドウジョウ</t>
    </rPh>
    <phoneticPr fontId="3"/>
  </si>
  <si>
    <t>更新履歴</t>
    <rPh sb="0" eb="2">
      <t>コウシン</t>
    </rPh>
    <rPh sb="2" eb="4">
      <t>リレキ</t>
    </rPh>
    <phoneticPr fontId="3"/>
  </si>
  <si>
    <t>１－６の表現方法変更（法改正に伴う）</t>
    <rPh sb="4" eb="6">
      <t>ヒョウゲン</t>
    </rPh>
    <rPh sb="6" eb="8">
      <t>ホウホウ</t>
    </rPh>
    <rPh sb="8" eb="10">
      <t>ヘンコウ</t>
    </rPh>
    <rPh sb="11" eb="14">
      <t>ホウカイセイ</t>
    </rPh>
    <rPh sb="15" eb="16">
      <t>トモナ</t>
    </rPh>
    <phoneticPr fontId="3"/>
  </si>
  <si>
    <t>５－１の表現方法変更（法改正に伴う）</t>
    <rPh sb="4" eb="6">
      <t>ヒョウゲン</t>
    </rPh>
    <rPh sb="6" eb="8">
      <t>ホウホウ</t>
    </rPh>
    <rPh sb="8" eb="10">
      <t>ヘンコウ</t>
    </rPh>
    <phoneticPr fontId="3"/>
  </si>
  <si>
    <t>適用範囲外</t>
    <rPh sb="0" eb="2">
      <t>テキヨウ</t>
    </rPh>
    <rPh sb="2" eb="5">
      <t>ハンイガイ</t>
    </rPh>
    <phoneticPr fontId="3"/>
  </si>
  <si>
    <t>免震構造物である</t>
    <rPh sb="0" eb="2">
      <t>メンシン</t>
    </rPh>
    <rPh sb="2" eb="5">
      <t>コウゾウブツ</t>
    </rPh>
    <phoneticPr fontId="3"/>
  </si>
  <si>
    <t>（地震に対する</t>
    <rPh sb="1" eb="3">
      <t>ジシン</t>
    </rPh>
    <rPh sb="4" eb="5">
      <t>タイ</t>
    </rPh>
    <phoneticPr fontId="3"/>
  </si>
  <si>
    <t>構造駆体の倒壊</t>
    <rPh sb="0" eb="2">
      <t>コウゾウ</t>
    </rPh>
    <rPh sb="2" eb="3">
      <t>ク</t>
    </rPh>
    <rPh sb="3" eb="4">
      <t>タイ</t>
    </rPh>
    <rPh sb="5" eb="7">
      <t>トウカイ</t>
    </rPh>
    <phoneticPr fontId="3"/>
  </si>
  <si>
    <t>等防止及び損傷</t>
    <rPh sb="0" eb="1">
      <t>ナド</t>
    </rPh>
    <rPh sb="1" eb="3">
      <t>ボウシ</t>
    </rPh>
    <rPh sb="3" eb="4">
      <t>オヨ</t>
    </rPh>
    <rPh sb="5" eb="7">
      <t>ソンショウ</t>
    </rPh>
    <phoneticPr fontId="3"/>
  </si>
  <si>
    <t>地盤の許容応力度</t>
    <rPh sb="0" eb="2">
      <t>ジバン</t>
    </rPh>
    <rPh sb="3" eb="5">
      <t>キョヨウ</t>
    </rPh>
    <rPh sb="5" eb="7">
      <t>オウリョク</t>
    </rPh>
    <rPh sb="7" eb="8">
      <t>ド</t>
    </rPh>
    <phoneticPr fontId="3"/>
  </si>
  <si>
    <t>（</t>
    <phoneticPr fontId="3"/>
  </si>
  <si>
    <t>kN/㎡）</t>
    <phoneticPr fontId="3"/>
  </si>
  <si>
    <t>）</t>
    <phoneticPr fontId="3"/>
  </si>
  <si>
    <t>杭の許容支持力</t>
    <rPh sb="0" eb="1">
      <t>クイ</t>
    </rPh>
    <rPh sb="2" eb="4">
      <t>キョヨウ</t>
    </rPh>
    <rPh sb="4" eb="7">
      <t>シジリョク</t>
    </rPh>
    <phoneticPr fontId="3"/>
  </si>
  <si>
    <t>杭状改良地盤の許容支持力度</t>
    <rPh sb="0" eb="1">
      <t>クイ</t>
    </rPh>
    <rPh sb="1" eb="2">
      <t>ジョウ</t>
    </rPh>
    <rPh sb="2" eb="4">
      <t>カイリョウ</t>
    </rPh>
    <rPh sb="9" eb="12">
      <t>シジリョク</t>
    </rPh>
    <phoneticPr fontId="3"/>
  </si>
  <si>
    <t>杭状改良地盤の許容支持力</t>
    <rPh sb="0" eb="1">
      <t>クイ</t>
    </rPh>
    <rPh sb="1" eb="2">
      <t>ジョウ</t>
    </rPh>
    <rPh sb="2" eb="4">
      <t>カイリョウ</t>
    </rPh>
    <rPh sb="9" eb="12">
      <t>シジリョク</t>
    </rPh>
    <phoneticPr fontId="3"/>
  </si>
  <si>
    <t>5.温熱環境・エネ</t>
    <rPh sb="2" eb="4">
      <t>オンネツ</t>
    </rPh>
    <rPh sb="4" eb="6">
      <t>カンキョウ</t>
    </rPh>
    <phoneticPr fontId="3"/>
  </si>
  <si>
    <t>ルギー消費量に</t>
    <rPh sb="3" eb="6">
      <t>ショウヒリョウ</t>
    </rPh>
    <phoneticPr fontId="3"/>
  </si>
  <si>
    <t>地盤調査方法</t>
    <rPh sb="0" eb="2">
      <t>ジバン</t>
    </rPh>
    <rPh sb="2" eb="4">
      <t>チョウサ</t>
    </rPh>
    <rPh sb="4" eb="6">
      <t>ホウホウ</t>
    </rPh>
    <phoneticPr fontId="3"/>
  </si>
  <si>
    <t>（</t>
  </si>
  <si>
    <t>kN╱㎡）</t>
    <phoneticPr fontId="3"/>
  </si>
  <si>
    <t>kN╱本）</t>
    <rPh sb="3" eb="4">
      <t>ホン</t>
    </rPh>
    <phoneticPr fontId="3"/>
  </si>
  <si>
    <t>杭状地盤の許容支持力度</t>
    <rPh sb="0" eb="1">
      <t>クイ</t>
    </rPh>
    <rPh sb="1" eb="2">
      <t>ジョウ</t>
    </rPh>
    <rPh sb="2" eb="4">
      <t>ジバン</t>
    </rPh>
    <rPh sb="5" eb="7">
      <t>キョヨウ</t>
    </rPh>
    <rPh sb="7" eb="10">
      <t>シジリョク</t>
    </rPh>
    <rPh sb="10" eb="11">
      <t>ド</t>
    </rPh>
    <phoneticPr fontId="3"/>
  </si>
  <si>
    <t>杭状地盤の許容支持力</t>
    <rPh sb="0" eb="1">
      <t>クイ</t>
    </rPh>
    <rPh sb="1" eb="2">
      <t>ジョウ</t>
    </rPh>
    <rPh sb="2" eb="4">
      <t>ジバン</t>
    </rPh>
    <rPh sb="5" eb="7">
      <t>キョヨウ</t>
    </rPh>
    <rPh sb="7" eb="10">
      <t>シジリョク</t>
    </rPh>
    <phoneticPr fontId="3"/>
  </si>
  <si>
    <t>kN╱本）</t>
    <phoneticPr fontId="3"/>
  </si>
  <si>
    <t>5-1 断熱等性能</t>
    <rPh sb="4" eb="6">
      <t>ダンネツ</t>
    </rPh>
    <rPh sb="6" eb="7">
      <t>トウ</t>
    </rPh>
    <rPh sb="7" eb="9">
      <t>セイノウ</t>
    </rPh>
    <phoneticPr fontId="3"/>
  </si>
  <si>
    <t>設計内容説明書＜木造軸組工法　一戸建て住宅＞</t>
    <rPh sb="0" eb="2">
      <t>セッケイ</t>
    </rPh>
    <rPh sb="2" eb="4">
      <t>ナイヨウ</t>
    </rPh>
    <rPh sb="4" eb="7">
      <t>セツメイショ</t>
    </rPh>
    <rPh sb="8" eb="10">
      <t>モクゾウ</t>
    </rPh>
    <rPh sb="10" eb="11">
      <t>ジク</t>
    </rPh>
    <rPh sb="11" eb="12">
      <t>グ</t>
    </rPh>
    <rPh sb="12" eb="14">
      <t>コウホウ</t>
    </rPh>
    <rPh sb="15" eb="17">
      <t>イッコ</t>
    </rPh>
    <rPh sb="17" eb="18">
      <t>ダ</t>
    </rPh>
    <rPh sb="19" eb="21">
      <t>ジュウタク</t>
    </rPh>
    <phoneticPr fontId="3"/>
  </si>
  <si>
    <t>壁</t>
    <rPh sb="0" eb="1">
      <t>カベ</t>
    </rPh>
    <phoneticPr fontId="3"/>
  </si>
  <si>
    <r>
      <t>外皮平均熱貫流率Ｕ</t>
    </r>
    <r>
      <rPr>
        <sz val="6"/>
        <rFont val="HGPｺﾞｼｯｸM"/>
        <family val="3"/>
        <charset val="128"/>
      </rPr>
      <t>Ａ</t>
    </r>
    <rPh sb="0" eb="2">
      <t>ガイヒ</t>
    </rPh>
    <rPh sb="2" eb="4">
      <t>ヘイキン</t>
    </rPh>
    <rPh sb="4" eb="5">
      <t>ネツ</t>
    </rPh>
    <rPh sb="5" eb="7">
      <t>カンリュウ</t>
    </rPh>
    <rPh sb="7" eb="8">
      <t>リツ</t>
    </rPh>
    <phoneticPr fontId="3"/>
  </si>
  <si>
    <t>計算書</t>
    <rPh sb="0" eb="3">
      <t>ケイサンショ</t>
    </rPh>
    <phoneticPr fontId="3"/>
  </si>
  <si>
    <t>適用条件</t>
    <rPh sb="0" eb="2">
      <t>テキヨウ</t>
    </rPh>
    <rPh sb="2" eb="4">
      <t>ジョウケン</t>
    </rPh>
    <phoneticPr fontId="3"/>
  </si>
  <si>
    <t>開口部比率</t>
    <rPh sb="0" eb="3">
      <t>カイコウブ</t>
    </rPh>
    <rPh sb="3" eb="5">
      <t>ヒリツ</t>
    </rPh>
    <phoneticPr fontId="3"/>
  </si>
  <si>
    <t>開口部比率の区分</t>
    <rPh sb="0" eb="3">
      <t>カイコウブ</t>
    </rPh>
    <rPh sb="3" eb="5">
      <t>ヒリツ</t>
    </rPh>
    <rPh sb="6" eb="8">
      <t>クブン</t>
    </rPh>
    <phoneticPr fontId="3"/>
  </si>
  <si>
    <t>窓の断熱（２％緩和）</t>
    <rPh sb="0" eb="1">
      <t>マド</t>
    </rPh>
    <rPh sb="2" eb="4">
      <t>ダンネツ</t>
    </rPh>
    <rPh sb="7" eb="9">
      <t>カンワ</t>
    </rPh>
    <phoneticPr fontId="3"/>
  </si>
  <si>
    <t>窓の日射（４％緩和）</t>
    <rPh sb="0" eb="1">
      <t>マド</t>
    </rPh>
    <rPh sb="2" eb="4">
      <t>ニッシャ</t>
    </rPh>
    <rPh sb="7" eb="9">
      <t>カンワ</t>
    </rPh>
    <phoneticPr fontId="3"/>
  </si>
  <si>
    <t>有</t>
    <rPh sb="0" eb="1">
      <t>アリ</t>
    </rPh>
    <phoneticPr fontId="3"/>
  </si>
  <si>
    <t>断熱材の種類と厚さ（天井）</t>
    <rPh sb="0" eb="3">
      <t>ダンネツザイ</t>
    </rPh>
    <rPh sb="4" eb="6">
      <t>シュルイ</t>
    </rPh>
    <rPh sb="7" eb="8">
      <t>アツ</t>
    </rPh>
    <rPh sb="10" eb="12">
      <t>テンジョウ</t>
    </rPh>
    <phoneticPr fontId="3"/>
  </si>
  <si>
    <t>防湿層の設置</t>
    <rPh sb="0" eb="2">
      <t>ボウシツ</t>
    </rPh>
    <rPh sb="2" eb="3">
      <t>ソウ</t>
    </rPh>
    <rPh sb="4" eb="6">
      <t>セッチ</t>
    </rPh>
    <phoneticPr fontId="3"/>
  </si>
  <si>
    <t>通気層の設置</t>
    <rPh sb="0" eb="2">
      <t>ツウキ</t>
    </rPh>
    <rPh sb="2" eb="3">
      <t>ソウ</t>
    </rPh>
    <rPh sb="4" eb="6">
      <t>セッチ</t>
    </rPh>
    <phoneticPr fontId="3"/>
  </si>
  <si>
    <t>杭状改良以外の方法</t>
  </si>
  <si>
    <t>の許容支持力等</t>
    <rPh sb="1" eb="3">
      <t>キョヨウ</t>
    </rPh>
    <rPh sb="3" eb="5">
      <t>シジ</t>
    </rPh>
    <rPh sb="5" eb="6">
      <t>チカラ</t>
    </rPh>
    <rPh sb="6" eb="7">
      <t>トウ</t>
    </rPh>
    <phoneticPr fontId="3"/>
  </si>
  <si>
    <t>地盤面から基礎上端又は地盤面から土台下端までの高さ</t>
    <rPh sb="0" eb="2">
      <t>ジバン</t>
    </rPh>
    <rPh sb="2" eb="3">
      <t>メン</t>
    </rPh>
    <rPh sb="5" eb="7">
      <t>キソ</t>
    </rPh>
    <rPh sb="7" eb="9">
      <t>ジョウタン</t>
    </rPh>
    <rPh sb="9" eb="10">
      <t>マタ</t>
    </rPh>
    <rPh sb="11" eb="13">
      <t>ジバン</t>
    </rPh>
    <rPh sb="13" eb="14">
      <t>メン</t>
    </rPh>
    <rPh sb="16" eb="18">
      <t>ドダイ</t>
    </rPh>
    <rPh sb="18" eb="19">
      <t>シタ</t>
    </rPh>
    <rPh sb="19" eb="20">
      <t>ハシ</t>
    </rPh>
    <rPh sb="23" eb="24">
      <t>タカ</t>
    </rPh>
    <phoneticPr fontId="3"/>
  </si>
  <si>
    <t>給気口の大きさ（１、２、３階）</t>
    <rPh sb="0" eb="3">
      <t>キュウキコウ</t>
    </rPh>
    <rPh sb="4" eb="5">
      <t>オオ</t>
    </rPh>
    <rPh sb="13" eb="14">
      <t>カイ</t>
    </rPh>
    <phoneticPr fontId="3"/>
  </si>
  <si>
    <t>排気口の大きさ（１、２、３階）</t>
    <rPh sb="0" eb="2">
      <t>ハイキ</t>
    </rPh>
    <rPh sb="2" eb="3">
      <t>グチ</t>
    </rPh>
    <rPh sb="4" eb="5">
      <t>オオ</t>
    </rPh>
    <rPh sb="13" eb="14">
      <t>カイ</t>
    </rPh>
    <phoneticPr fontId="3"/>
  </si>
  <si>
    <t>確認欄</t>
    <rPh sb="0" eb="2">
      <t>カクニン</t>
    </rPh>
    <rPh sb="2" eb="3">
      <t>ラン</t>
    </rPh>
    <phoneticPr fontId="3"/>
  </si>
  <si>
    <t>躯体・開口部の断熱性能等</t>
    <rPh sb="0" eb="2">
      <t>クタイ</t>
    </rPh>
    <rPh sb="3" eb="6">
      <t>カイコウブ</t>
    </rPh>
    <rPh sb="7" eb="9">
      <t>ダンネツ</t>
    </rPh>
    <rPh sb="9" eb="11">
      <t>セイノウ</t>
    </rPh>
    <rPh sb="11" eb="12">
      <t>ナド</t>
    </rPh>
    <phoneticPr fontId="3"/>
  </si>
  <si>
    <t>適用する基準</t>
    <phoneticPr fontId="3"/>
  </si>
  <si>
    <t>）地域</t>
    <rPh sb="1" eb="3">
      <t>チイキ</t>
    </rPh>
    <phoneticPr fontId="3"/>
  </si>
  <si>
    <t>外皮平均
熱貫流率</t>
    <rPh sb="0" eb="2">
      <t>ガイヒ</t>
    </rPh>
    <rPh sb="2" eb="4">
      <t>ヘイキン</t>
    </rPh>
    <rPh sb="5" eb="6">
      <t>ネツ</t>
    </rPh>
    <rPh sb="6" eb="8">
      <t>カンリュウ</t>
    </rPh>
    <rPh sb="8" eb="9">
      <t>リツ</t>
    </rPh>
    <phoneticPr fontId="3"/>
  </si>
  <si>
    <r>
      <t>外皮平均熱貫流率（U</t>
    </r>
    <r>
      <rPr>
        <sz val="6"/>
        <rFont val="ＭＳ Ｐゴシック"/>
        <family val="3"/>
        <charset val="128"/>
      </rPr>
      <t>A</t>
    </r>
    <r>
      <rPr>
        <sz val="9"/>
        <rFont val="ＭＳ Ｐゴシック"/>
        <family val="3"/>
        <charset val="128"/>
      </rPr>
      <t>値）</t>
    </r>
    <phoneticPr fontId="3"/>
  </si>
  <si>
    <t>（W/(㎡・K)</t>
    <phoneticPr fontId="3"/>
  </si>
  <si>
    <t>温</t>
    <rPh sb="0" eb="1">
      <t>オン</t>
    </rPh>
    <phoneticPr fontId="3"/>
  </si>
  <si>
    <t>熱</t>
    <rPh sb="0" eb="1">
      <t>ネツ</t>
    </rPh>
    <phoneticPr fontId="3"/>
  </si>
  <si>
    <t>環</t>
    <rPh sb="0" eb="1">
      <t>ワ</t>
    </rPh>
    <phoneticPr fontId="3"/>
  </si>
  <si>
    <t>境</t>
    <rPh sb="0" eb="1">
      <t>サカイ</t>
    </rPh>
    <phoneticPr fontId="3"/>
  </si>
  <si>
    <t>躯体の
断熱性能等</t>
    <rPh sb="0" eb="2">
      <t>クタイ</t>
    </rPh>
    <rPh sb="4" eb="7">
      <t>ダンネツセイ</t>
    </rPh>
    <rPh sb="7" eb="8">
      <t>ノウ</t>
    </rPh>
    <rPh sb="8" eb="9">
      <t>トウ</t>
    </rPh>
    <phoneticPr fontId="3"/>
  </si>
  <si>
    <t>熱貫流率の基準の適合</t>
    <rPh sb="0" eb="1">
      <t>ネツ</t>
    </rPh>
    <rPh sb="1" eb="3">
      <t>カンリュウ</t>
    </rPh>
    <rPh sb="3" eb="4">
      <t>リツ</t>
    </rPh>
    <rPh sb="5" eb="7">
      <t>キジュン</t>
    </rPh>
    <rPh sb="8" eb="10">
      <t>テキゴウ</t>
    </rPh>
    <phoneticPr fontId="3"/>
  </si>
  <si>
    <t>断熱材の熱抵抗値の基準に適合</t>
    <rPh sb="0" eb="2">
      <t>ダンネツ</t>
    </rPh>
    <rPh sb="2" eb="3">
      <t>ザイ</t>
    </rPh>
    <rPh sb="4" eb="5">
      <t>ネツ</t>
    </rPh>
    <rPh sb="5" eb="8">
      <t>テイコウチ</t>
    </rPh>
    <rPh sb="9" eb="11">
      <t>キジュン</t>
    </rPh>
    <rPh sb="12" eb="14">
      <t>テキゴウ</t>
    </rPh>
    <phoneticPr fontId="3"/>
  </si>
  <si>
    <t>開口部の
断熱性能等</t>
    <rPh sb="0" eb="3">
      <t>カイコウブ</t>
    </rPh>
    <rPh sb="5" eb="7">
      <t>ダンネツ</t>
    </rPh>
    <rPh sb="7" eb="9">
      <t>セイノウ</t>
    </rPh>
    <rPh sb="9" eb="10">
      <t>トウ</t>
    </rPh>
    <phoneticPr fontId="3"/>
  </si>
  <si>
    <t>区分（い）</t>
    <rPh sb="0" eb="2">
      <t>クブン</t>
    </rPh>
    <phoneticPr fontId="3"/>
  </si>
  <si>
    <t>区分（ろ）</t>
    <rPh sb="0" eb="2">
      <t>クブン</t>
    </rPh>
    <phoneticPr fontId="3"/>
  </si>
  <si>
    <t>区分（は）</t>
    <rPh sb="0" eb="2">
      <t>クブン</t>
    </rPh>
    <phoneticPr fontId="3"/>
  </si>
  <si>
    <t>消</t>
    <rPh sb="0" eb="1">
      <t>ショウ</t>
    </rPh>
    <phoneticPr fontId="3"/>
  </si>
  <si>
    <t>緩和措置有り</t>
    <rPh sb="0" eb="2">
      <t>カンワ</t>
    </rPh>
    <rPh sb="2" eb="4">
      <t>ソチ</t>
    </rPh>
    <rPh sb="4" eb="5">
      <t>ア</t>
    </rPh>
    <phoneticPr fontId="3"/>
  </si>
  <si>
    <t>費</t>
    <rPh sb="0" eb="1">
      <t>ヒ</t>
    </rPh>
    <phoneticPr fontId="3"/>
  </si>
  <si>
    <t>量</t>
    <rPh sb="0" eb="1">
      <t>リョウ</t>
    </rPh>
    <phoneticPr fontId="3"/>
  </si>
  <si>
    <t>結露防止対策</t>
    <rPh sb="0" eb="2">
      <t>ケツロ</t>
    </rPh>
    <rPh sb="2" eb="4">
      <t>ボウシ</t>
    </rPh>
    <rPh sb="4" eb="6">
      <t>タイサク</t>
    </rPh>
    <phoneticPr fontId="3"/>
  </si>
  <si>
    <t>繊維系断熱材</t>
    <rPh sb="0" eb="3">
      <t>センイケイ</t>
    </rPh>
    <rPh sb="3" eb="6">
      <t>ダンネツザイ</t>
    </rPh>
    <phoneticPr fontId="3"/>
  </si>
  <si>
    <t>繊維系断熱材等の使用</t>
    <rPh sb="0" eb="3">
      <t>センイケイ</t>
    </rPh>
    <rPh sb="3" eb="6">
      <t>ダンネツザイ</t>
    </rPh>
    <rPh sb="6" eb="7">
      <t>トウ</t>
    </rPh>
    <rPh sb="8" eb="10">
      <t>シヨウ</t>
    </rPh>
    <phoneticPr fontId="3"/>
  </si>
  <si>
    <t>無　）</t>
    <rPh sb="0" eb="1">
      <t>ナシ</t>
    </rPh>
    <phoneticPr fontId="3"/>
  </si>
  <si>
    <t>関</t>
    <rPh sb="0" eb="1">
      <t>カン</t>
    </rPh>
    <phoneticPr fontId="3"/>
  </si>
  <si>
    <t>除外規定適用</t>
    <rPh sb="0" eb="2">
      <t>ジョガイ</t>
    </rPh>
    <rPh sb="2" eb="4">
      <t>キテイ</t>
    </rPh>
    <rPh sb="4" eb="6">
      <t>テキヨウ</t>
    </rPh>
    <phoneticPr fontId="3"/>
  </si>
  <si>
    <t>透湿抵抗比により、防湿層・通気層・防風層を省略する場合</t>
    <rPh sb="0" eb="2">
      <t>トウシツ</t>
    </rPh>
    <rPh sb="2" eb="4">
      <t>テイコウ</t>
    </rPh>
    <rPh sb="4" eb="5">
      <t>ヒ</t>
    </rPh>
    <rPh sb="9" eb="11">
      <t>ボウシツ</t>
    </rPh>
    <rPh sb="11" eb="12">
      <t>ソウ</t>
    </rPh>
    <rPh sb="13" eb="15">
      <t>ツウキ</t>
    </rPh>
    <rPh sb="15" eb="16">
      <t>ソウ</t>
    </rPh>
    <rPh sb="17" eb="18">
      <t>ボウ</t>
    </rPh>
    <rPh sb="18" eb="19">
      <t>フウ</t>
    </rPh>
    <rPh sb="19" eb="20">
      <t>ソウ</t>
    </rPh>
    <rPh sb="21" eb="23">
      <t>ショウリャク</t>
    </rPh>
    <rPh sb="25" eb="27">
      <t>バアイ</t>
    </rPh>
    <phoneticPr fontId="3"/>
  </si>
  <si>
    <t>透湿抵抗比</t>
    <rPh sb="0" eb="2">
      <t>トウシツ</t>
    </rPh>
    <rPh sb="2" eb="4">
      <t>テイコウ</t>
    </rPh>
    <rPh sb="4" eb="5">
      <t>ヒ</t>
    </rPh>
    <phoneticPr fontId="3"/>
  </si>
  <si>
    <t>認定書等活用</t>
    <rPh sb="0" eb="2">
      <t>ニンテイ</t>
    </rPh>
    <rPh sb="2" eb="3">
      <t>ショ</t>
    </rPh>
    <rPh sb="3" eb="4">
      <t>トウ</t>
    </rPh>
    <rPh sb="4" eb="6">
      <t>カツヨウ</t>
    </rPh>
    <phoneticPr fontId="3"/>
  </si>
  <si>
    <t>断熱等性能等級</t>
    <rPh sb="0" eb="2">
      <t>ダンネツ</t>
    </rPh>
    <rPh sb="2" eb="3">
      <t>ナド</t>
    </rPh>
    <rPh sb="3" eb="5">
      <t>セイノウ</t>
    </rPh>
    <rPh sb="5" eb="7">
      <t>トウキュウ</t>
    </rPh>
    <phoneticPr fontId="3"/>
  </si>
  <si>
    <t>断熱材の種類と厚さ（大壁）</t>
    <rPh sb="0" eb="3">
      <t>ダンネツザイ</t>
    </rPh>
    <rPh sb="4" eb="6">
      <t>シュルイ</t>
    </rPh>
    <rPh sb="7" eb="8">
      <t>アツ</t>
    </rPh>
    <rPh sb="10" eb="11">
      <t>オオ</t>
    </rPh>
    <rPh sb="11" eb="12">
      <t>カベ</t>
    </rPh>
    <phoneticPr fontId="3"/>
  </si>
  <si>
    <t>断熱材の種類と厚さ（真壁）</t>
    <rPh sb="0" eb="3">
      <t>ダンネツザイ</t>
    </rPh>
    <rPh sb="4" eb="6">
      <t>シュルイ</t>
    </rPh>
    <rPh sb="7" eb="8">
      <t>アツ</t>
    </rPh>
    <rPh sb="10" eb="11">
      <t>シン</t>
    </rPh>
    <rPh sb="11" eb="12">
      <t>カベ</t>
    </rPh>
    <phoneticPr fontId="3"/>
  </si>
  <si>
    <t>関</t>
    <rPh sb="0" eb="1">
      <t>セキ</t>
    </rPh>
    <phoneticPr fontId="3"/>
  </si>
  <si>
    <t>防湿（気密）層</t>
    <rPh sb="0" eb="2">
      <t>ボウシツ</t>
    </rPh>
    <rPh sb="3" eb="5">
      <t>キミツ</t>
    </rPh>
    <rPh sb="6" eb="7">
      <t>キソウ</t>
    </rPh>
    <phoneticPr fontId="3"/>
  </si>
  <si>
    <t>（繊維系断熱材等の場合）</t>
    <rPh sb="1" eb="4">
      <t>センイケイ</t>
    </rPh>
    <rPh sb="4" eb="6">
      <t>ダンネツ</t>
    </rPh>
    <rPh sb="6" eb="7">
      <t>ザイ</t>
    </rPh>
    <rPh sb="7" eb="8">
      <t>ナド</t>
    </rPh>
    <rPh sb="9" eb="11">
      <t>バアイ</t>
    </rPh>
    <phoneticPr fontId="3"/>
  </si>
  <si>
    <t>外気通気層の厚さ、防風層</t>
    <rPh sb="0" eb="2">
      <t>ガイキ</t>
    </rPh>
    <rPh sb="2" eb="4">
      <t>ツウキ</t>
    </rPh>
    <rPh sb="4" eb="5">
      <t>ソウ</t>
    </rPh>
    <rPh sb="6" eb="7">
      <t>アツ</t>
    </rPh>
    <rPh sb="9" eb="11">
      <t>ボウフウ</t>
    </rPh>
    <rPh sb="11" eb="12">
      <t>ソウ</t>
    </rPh>
    <phoneticPr fontId="3"/>
  </si>
  <si>
    <t>窓等の仕様</t>
    <rPh sb="0" eb="1">
      <t>マド</t>
    </rPh>
    <rPh sb="1" eb="2">
      <t>ナド</t>
    </rPh>
    <rPh sb="3" eb="5">
      <t>シヨウ</t>
    </rPh>
    <phoneticPr fontId="3"/>
  </si>
  <si>
    <t>ドア等の仕様</t>
    <rPh sb="2" eb="3">
      <t>ナド</t>
    </rPh>
    <rPh sb="4" eb="6">
      <t>シヨウ</t>
    </rPh>
    <phoneticPr fontId="3"/>
  </si>
  <si>
    <t>開口部の日射</t>
    <rPh sb="0" eb="3">
      <t>カイコウブ</t>
    </rPh>
    <rPh sb="4" eb="6">
      <t>ニッシャ</t>
    </rPh>
    <phoneticPr fontId="3"/>
  </si>
  <si>
    <t>侵入対策</t>
    <rPh sb="0" eb="2">
      <t>シンニュウ</t>
    </rPh>
    <rPh sb="2" eb="4">
      <t>タイサク</t>
    </rPh>
    <phoneticPr fontId="3"/>
  </si>
  <si>
    <t>窓等の仕様と日射侵入率</t>
    <rPh sb="0" eb="1">
      <t>マド</t>
    </rPh>
    <rPh sb="1" eb="2">
      <t>ナド</t>
    </rPh>
    <rPh sb="3" eb="5">
      <t>シヨウ</t>
    </rPh>
    <rPh sb="6" eb="8">
      <t>ニッシャ</t>
    </rPh>
    <rPh sb="8" eb="10">
      <t>シンニュウ</t>
    </rPh>
    <rPh sb="10" eb="11">
      <t>リツ</t>
    </rPh>
    <phoneticPr fontId="3"/>
  </si>
  <si>
    <t>庇、軒等の状況</t>
    <rPh sb="0" eb="1">
      <t>ヒサシ</t>
    </rPh>
    <rPh sb="2" eb="4">
      <t>ノキナド</t>
    </rPh>
    <rPh sb="5" eb="7">
      <t>ジョウキョウ</t>
    </rPh>
    <phoneticPr fontId="3"/>
  </si>
  <si>
    <t>（外壁からの出、庇下端から窓下端の高さ）</t>
    <rPh sb="1" eb="3">
      <t>ガイヘキ</t>
    </rPh>
    <rPh sb="6" eb="7">
      <t>デ</t>
    </rPh>
    <rPh sb="8" eb="9">
      <t>ヒサシ</t>
    </rPh>
    <rPh sb="9" eb="11">
      <t>シタバ</t>
    </rPh>
    <rPh sb="13" eb="14">
      <t>マド</t>
    </rPh>
    <rPh sb="14" eb="16">
      <t>シタバ</t>
    </rPh>
    <rPh sb="17" eb="18">
      <t>タカ</t>
    </rPh>
    <phoneticPr fontId="3"/>
  </si>
  <si>
    <t>付属部材の種類・設置状況</t>
    <rPh sb="0" eb="2">
      <t>フゾク</t>
    </rPh>
    <rPh sb="2" eb="3">
      <t>ブ</t>
    </rPh>
    <rPh sb="3" eb="4">
      <t>ザイ</t>
    </rPh>
    <rPh sb="5" eb="7">
      <t>シュルイ</t>
    </rPh>
    <rPh sb="8" eb="10">
      <t>セッチ</t>
    </rPh>
    <rPh sb="10" eb="12">
      <t>ジョウキョウ</t>
    </rPh>
    <phoneticPr fontId="3"/>
  </si>
  <si>
    <t>〔必須〕</t>
    <rPh sb="1" eb="3">
      <t>ヒッス</t>
    </rPh>
    <phoneticPr fontId="3"/>
  </si>
  <si>
    <t>防止）　　 〔必須〕</t>
    <rPh sb="0" eb="2">
      <t>ボウシ</t>
    </rPh>
    <phoneticPr fontId="3"/>
  </si>
  <si>
    <t>地域の区分：</t>
    <rPh sb="0" eb="2">
      <t>チイキ</t>
    </rPh>
    <rPh sb="3" eb="5">
      <t>クブン</t>
    </rPh>
    <phoneticPr fontId="3"/>
  </si>
  <si>
    <t>関すること</t>
    <phoneticPr fontId="3"/>
  </si>
  <si>
    <r>
      <t>冷房期の平均日射熱取得率η</t>
    </r>
    <r>
      <rPr>
        <sz val="6"/>
        <rFont val="HGPｺﾞｼｯｸM"/>
        <family val="3"/>
        <charset val="128"/>
      </rPr>
      <t>ＡC</t>
    </r>
    <rPh sb="0" eb="2">
      <t>レイボウ</t>
    </rPh>
    <rPh sb="2" eb="3">
      <t>キ</t>
    </rPh>
    <rPh sb="4" eb="6">
      <t>ヘイキン</t>
    </rPh>
    <rPh sb="6" eb="8">
      <t>ニッシャ</t>
    </rPh>
    <rPh sb="8" eb="9">
      <t>ネツ</t>
    </rPh>
    <rPh sb="9" eb="11">
      <t>シュトク</t>
    </rPh>
    <rPh sb="11" eb="12">
      <t>リツ</t>
    </rPh>
    <phoneticPr fontId="3"/>
  </si>
  <si>
    <t>5-2 一次ｴﾈﾙｷﾞｰ</t>
    <rPh sb="4" eb="6">
      <t>イチジ</t>
    </rPh>
    <phoneticPr fontId="3"/>
  </si>
  <si>
    <t>消費量等級</t>
    <rPh sb="0" eb="3">
      <t>ショウヒリョウ</t>
    </rPh>
    <rPh sb="3" eb="5">
      <t>トウキュウ</t>
    </rPh>
    <phoneticPr fontId="3"/>
  </si>
  <si>
    <t>設計一次エネルギー消費量</t>
  </si>
  <si>
    <t>断熱等</t>
    <rPh sb="0" eb="2">
      <t>ダンネツ</t>
    </rPh>
    <rPh sb="2" eb="3">
      <t>ナド</t>
    </rPh>
    <phoneticPr fontId="3"/>
  </si>
  <si>
    <t>性能基準</t>
    <rPh sb="0" eb="2">
      <t>セイノウ</t>
    </rPh>
    <rPh sb="2" eb="4">
      <t>キジュン</t>
    </rPh>
    <phoneticPr fontId="3"/>
  </si>
  <si>
    <t>性能等級</t>
    <phoneticPr fontId="3"/>
  </si>
  <si>
    <t>仕様基準</t>
    <rPh sb="0" eb="2">
      <t>シヨウ</t>
    </rPh>
    <rPh sb="2" eb="4">
      <t>キジュン</t>
    </rPh>
    <phoneticPr fontId="3"/>
  </si>
  <si>
    <t>0.72</t>
    <phoneticPr fontId="3"/>
  </si>
  <si>
    <r>
      <t>Ｕ</t>
    </r>
    <r>
      <rPr>
        <sz val="6"/>
        <rFont val="ＭＳ Ｐゴシック"/>
        <family val="3"/>
        <charset val="128"/>
      </rPr>
      <t>Ａ</t>
    </r>
    <r>
      <rPr>
        <sz val="9"/>
        <rFont val="ＭＳ Ｐゴシック"/>
        <family val="3"/>
        <charset val="128"/>
      </rPr>
      <t>の値を評価書に記載する　</t>
    </r>
    <rPh sb="3" eb="4">
      <t>アタイ</t>
    </rPh>
    <rPh sb="5" eb="8">
      <t>ヒョウカショ</t>
    </rPh>
    <rPh sb="9" eb="11">
      <t>キサイ</t>
    </rPh>
    <phoneticPr fontId="3"/>
  </si>
  <si>
    <t>※１</t>
    <phoneticPr fontId="3"/>
  </si>
  <si>
    <t>冷房期の
平均日射
熱取得率</t>
    <phoneticPr fontId="3"/>
  </si>
  <si>
    <r>
      <t>冷房期の平均日射熱取得率η</t>
    </r>
    <r>
      <rPr>
        <sz val="6"/>
        <rFont val="ＭＳ Ｐゴシック"/>
        <family val="3"/>
        <charset val="128"/>
      </rPr>
      <t>AC</t>
    </r>
    <phoneticPr fontId="3"/>
  </si>
  <si>
    <t>（</t>
    <phoneticPr fontId="3"/>
  </si>
  <si>
    <t>2.0</t>
    <phoneticPr fontId="3"/>
  </si>
  <si>
    <t>）</t>
    <phoneticPr fontId="3"/>
  </si>
  <si>
    <r>
      <t>η</t>
    </r>
    <r>
      <rPr>
        <sz val="6"/>
        <rFont val="ＭＳ Ｐゴシック"/>
        <family val="3"/>
        <charset val="128"/>
      </rPr>
      <t>ＡC</t>
    </r>
    <r>
      <rPr>
        <sz val="9"/>
        <rFont val="ＭＳ Ｐゴシック"/>
        <family val="3"/>
        <charset val="128"/>
      </rPr>
      <t>の値を評価書に記載する</t>
    </r>
    <rPh sb="4" eb="5">
      <t>アタイ</t>
    </rPh>
    <rPh sb="6" eb="9">
      <t>ヒョウカショ</t>
    </rPh>
    <rPh sb="10" eb="12">
      <t>キサイ</t>
    </rPh>
    <phoneticPr fontId="3"/>
  </si>
  <si>
    <t>※２</t>
    <phoneticPr fontId="3"/>
  </si>
  <si>
    <t>・</t>
    <phoneticPr fontId="3"/>
  </si>
  <si>
    <t>（</t>
    <phoneticPr fontId="3"/>
  </si>
  <si>
    <t>）</t>
    <phoneticPr fontId="3"/>
  </si>
  <si>
    <t>エ</t>
    <phoneticPr fontId="3"/>
  </si>
  <si>
    <t>ネ</t>
    <phoneticPr fontId="3"/>
  </si>
  <si>
    <t>ル</t>
    <phoneticPr fontId="3"/>
  </si>
  <si>
    <t>ギ</t>
    <phoneticPr fontId="3"/>
  </si>
  <si>
    <t>|</t>
    <phoneticPr fontId="3"/>
  </si>
  <si>
    <t>・</t>
    <phoneticPr fontId="3"/>
  </si>
  <si>
    <t>（</t>
    <phoneticPr fontId="3"/>
  </si>
  <si>
    <t>に</t>
    <phoneticPr fontId="3"/>
  </si>
  <si>
    <t>・</t>
    <phoneticPr fontId="3"/>
  </si>
  <si>
    <t>（</t>
    <phoneticPr fontId="3"/>
  </si>
  <si>
    <t>（</t>
    <phoneticPr fontId="3"/>
  </si>
  <si>
    <t>）</t>
    <phoneticPr fontId="3"/>
  </si>
  <si>
    <t>す</t>
    <phoneticPr fontId="3"/>
  </si>
  <si>
    <t>・</t>
    <phoneticPr fontId="3"/>
  </si>
  <si>
    <t>る</t>
    <phoneticPr fontId="3"/>
  </si>
  <si>
    <t>防風層の設置</t>
    <phoneticPr fontId="3"/>
  </si>
  <si>
    <t>こ</t>
    <phoneticPr fontId="3"/>
  </si>
  <si>
    <t>）</t>
    <phoneticPr fontId="3"/>
  </si>
  <si>
    <t>と</t>
    <phoneticPr fontId="3"/>
  </si>
  <si>
    <t>（</t>
    <phoneticPr fontId="3"/>
  </si>
  <si>
    <t>&gt;</t>
    <phoneticPr fontId="3"/>
  </si>
  <si>
    <t>)</t>
    <phoneticPr fontId="3"/>
  </si>
  <si>
    <t>&gt;</t>
    <phoneticPr fontId="3"/>
  </si>
  <si>
    <t>)</t>
    <phoneticPr fontId="3"/>
  </si>
  <si>
    <t>認定書等</t>
    <phoneticPr fontId="3"/>
  </si>
  <si>
    <t>設計内容説明書&lt;木造軸組工法　一戸建て住宅&gt;</t>
    <rPh sb="0" eb="2">
      <t>セッケイ</t>
    </rPh>
    <rPh sb="2" eb="4">
      <t>ナイヨウ</t>
    </rPh>
    <rPh sb="4" eb="7">
      <t>セツメイショ</t>
    </rPh>
    <rPh sb="8" eb="10">
      <t>モクゾウ</t>
    </rPh>
    <rPh sb="10" eb="11">
      <t>ジク</t>
    </rPh>
    <rPh sb="11" eb="12">
      <t>クミ</t>
    </rPh>
    <rPh sb="12" eb="14">
      <t>コウホウ</t>
    </rPh>
    <phoneticPr fontId="3"/>
  </si>
  <si>
    <t>性能表示事項</t>
    <rPh sb="0" eb="2">
      <t>セイノウ</t>
    </rPh>
    <rPh sb="2" eb="4">
      <t>ヒョウジ</t>
    </rPh>
    <phoneticPr fontId="3"/>
  </si>
  <si>
    <t>確認項目</t>
    <rPh sb="0" eb="2">
      <t>カクニン</t>
    </rPh>
    <phoneticPr fontId="3"/>
  </si>
  <si>
    <t>設計内容説明欄</t>
  </si>
  <si>
    <t>※</t>
  </si>
  <si>
    <t>確認</t>
    <phoneticPr fontId="3"/>
  </si>
  <si>
    <t>設計内容</t>
    <rPh sb="0" eb="1">
      <t>セツ</t>
    </rPh>
    <rPh sb="1" eb="2">
      <t>ケイ</t>
    </rPh>
    <rPh sb="2" eb="3">
      <t>ナイ</t>
    </rPh>
    <rPh sb="3" eb="4">
      <t>カタチ</t>
    </rPh>
    <phoneticPr fontId="3"/>
  </si>
  <si>
    <t>記載図書</t>
    <rPh sb="0" eb="1">
      <t>キ</t>
    </rPh>
    <rPh sb="1" eb="2">
      <t>ミツル</t>
    </rPh>
    <rPh sb="2" eb="3">
      <t>ズ</t>
    </rPh>
    <rPh sb="3" eb="4">
      <t>ショ</t>
    </rPh>
    <phoneticPr fontId="3"/>
  </si>
  <si>
    <t>欄</t>
  </si>
  <si>
    <t>一次ｴﾈﾙｷﾞｰ</t>
    <phoneticPr fontId="3"/>
  </si>
  <si>
    <t>認     定     書     等</t>
  </si>
  <si>
    <t>□</t>
    <phoneticPr fontId="3"/>
  </si>
  <si>
    <t>認定書等（品確法）の活用（住宅）</t>
    <rPh sb="0" eb="4">
      <t>ニンテイショトウ</t>
    </rPh>
    <rPh sb="5" eb="8">
      <t>ヒンカクホウ</t>
    </rPh>
    <rPh sb="10" eb="12">
      <t>カツヨウ</t>
    </rPh>
    <rPh sb="13" eb="15">
      <t>ジュウタク</t>
    </rPh>
    <phoneticPr fontId="3"/>
  </si>
  <si>
    <t>消費量等級</t>
    <phoneticPr fontId="3"/>
  </si>
  <si>
    <t>消費量</t>
  </si>
  <si>
    <t>認定書等（品確法）の活用（住宅の部分）</t>
    <rPh sb="0" eb="4">
      <t>ニンテイショトウ</t>
    </rPh>
    <rPh sb="5" eb="8">
      <t>ヒンカクホウ</t>
    </rPh>
    <rPh sb="10" eb="12">
      <t>カツヨウ</t>
    </rPh>
    <rPh sb="13" eb="15">
      <t>ジュウタク</t>
    </rPh>
    <rPh sb="16" eb="18">
      <t>ブブン</t>
    </rPh>
    <phoneticPr fontId="3"/>
  </si>
  <si>
    <t>適用する</t>
    <rPh sb="0" eb="2">
      <t>テキヨウ</t>
    </rPh>
    <phoneticPr fontId="3"/>
  </si>
  <si>
    <t>〔</t>
    <phoneticPr fontId="3"/>
  </si>
  <si>
    <t>GJ/（戸・年）</t>
    <rPh sb="4" eb="5">
      <t>コ</t>
    </rPh>
    <rPh sb="6" eb="7">
      <t>ネン</t>
    </rPh>
    <phoneticPr fontId="3"/>
  </si>
  <si>
    <t>〕</t>
    <phoneticPr fontId="3"/>
  </si>
  <si>
    <t>仕様書</t>
    <rPh sb="0" eb="2">
      <t>シヨウ</t>
    </rPh>
    <rPh sb="2" eb="3">
      <t>ショ</t>
    </rPh>
    <phoneticPr fontId="3"/>
  </si>
  <si>
    <t>基本</t>
    <rPh sb="0" eb="2">
      <t>キホン</t>
    </rPh>
    <phoneticPr fontId="3"/>
  </si>
  <si>
    <t>基準</t>
    <rPh sb="0" eb="2">
      <t>キジュン</t>
    </rPh>
    <phoneticPr fontId="3"/>
  </si>
  <si>
    <t>設計一次エネルギー消費量の値を評価書に記載する   ※1</t>
    <rPh sb="0" eb="2">
      <t>セッケイ</t>
    </rPh>
    <rPh sb="2" eb="4">
      <t>イチジ</t>
    </rPh>
    <rPh sb="9" eb="12">
      <t>ショウヒリョウ</t>
    </rPh>
    <rPh sb="13" eb="14">
      <t>アタイ</t>
    </rPh>
    <rPh sb="15" eb="18">
      <t>ヒョウカショ</t>
    </rPh>
    <rPh sb="19" eb="21">
      <t>キサイ</t>
    </rPh>
    <phoneticPr fontId="3"/>
  </si>
  <si>
    <t>面積表</t>
    <rPh sb="0" eb="2">
      <t>メンセキ</t>
    </rPh>
    <rPh sb="2" eb="3">
      <t>ヒョウ</t>
    </rPh>
    <phoneticPr fontId="3"/>
  </si>
  <si>
    <t>事項等</t>
    <rPh sb="0" eb="2">
      <t>ジコウ</t>
    </rPh>
    <rPh sb="2" eb="3">
      <t>トウ</t>
    </rPh>
    <phoneticPr fontId="3"/>
  </si>
  <si>
    <t>居室および</t>
    <rPh sb="0" eb="2">
      <t>キョシツ</t>
    </rPh>
    <phoneticPr fontId="3"/>
  </si>
  <si>
    <t>床面積の合計</t>
    <rPh sb="0" eb="3">
      <t>ユカメンセキ</t>
    </rPh>
    <rPh sb="4" eb="6">
      <t>ゴウケイ</t>
    </rPh>
    <phoneticPr fontId="3"/>
  </si>
  <si>
    <t>Webプログラム出力票による</t>
  </si>
  <si>
    <t>非居室の面積</t>
  </si>
  <si>
    <t>主居室の面積</t>
    <rPh sb="0" eb="1">
      <t>シュ</t>
    </rPh>
    <rPh sb="1" eb="3">
      <t>キョシツ</t>
    </rPh>
    <rPh sb="4" eb="6">
      <t>メンセキ</t>
    </rPh>
    <phoneticPr fontId="3"/>
  </si>
  <si>
    <t>その他の居室の面積</t>
    <rPh sb="2" eb="3">
      <t>タ</t>
    </rPh>
    <rPh sb="4" eb="6">
      <t>キョシツ</t>
    </rPh>
    <rPh sb="7" eb="9">
      <t>メンセキ</t>
    </rPh>
    <phoneticPr fontId="3"/>
  </si>
  <si>
    <t>外皮</t>
    <rPh sb="0" eb="2">
      <t>ガイヒ</t>
    </rPh>
    <phoneticPr fontId="3"/>
  </si>
  <si>
    <t>適用する基準</t>
    <rPh sb="0" eb="2">
      <t>テキヨウ</t>
    </rPh>
    <rPh sb="4" eb="6">
      <t>キジュン</t>
    </rPh>
    <phoneticPr fontId="3"/>
  </si>
  <si>
    <t>・</t>
    <phoneticPr fontId="3"/>
  </si>
  <si>
    <t>エ</t>
    <phoneticPr fontId="3"/>
  </si>
  <si>
    <t>断熱性能等</t>
    <rPh sb="0" eb="2">
      <t>ダンネツ</t>
    </rPh>
    <rPh sb="2" eb="4">
      <t>セイノウ</t>
    </rPh>
    <rPh sb="4" eb="5">
      <t>トウ</t>
    </rPh>
    <phoneticPr fontId="3"/>
  </si>
  <si>
    <t>ネ</t>
    <phoneticPr fontId="3"/>
  </si>
  <si>
    <t>矩計図</t>
    <rPh sb="0" eb="1">
      <t>ク</t>
    </rPh>
    <rPh sb="1" eb="2">
      <t>ケイ</t>
    </rPh>
    <rPh sb="2" eb="3">
      <t>ズ</t>
    </rPh>
    <phoneticPr fontId="3"/>
  </si>
  <si>
    <t>ル</t>
    <phoneticPr fontId="3"/>
  </si>
  <si>
    <t>ギ</t>
    <phoneticPr fontId="3"/>
  </si>
  <si>
    <t>暖冷房</t>
    <rPh sb="0" eb="1">
      <t>ダン</t>
    </rPh>
    <rPh sb="1" eb="3">
      <t>レイボウ</t>
    </rPh>
    <phoneticPr fontId="3"/>
  </si>
  <si>
    <t>暖房方式</t>
    <rPh sb="0" eb="2">
      <t>ダンボウ</t>
    </rPh>
    <rPh sb="2" eb="4">
      <t>ホウシキ</t>
    </rPh>
    <phoneticPr fontId="3"/>
  </si>
  <si>
    <t>|</t>
    <phoneticPr fontId="3"/>
  </si>
  <si>
    <t>※2</t>
    <phoneticPr fontId="3"/>
  </si>
  <si>
    <t>冷房方式</t>
    <rPh sb="0" eb="2">
      <t>レイボウ</t>
    </rPh>
    <rPh sb="2" eb="4">
      <t>ホウシキ</t>
    </rPh>
    <phoneticPr fontId="3"/>
  </si>
  <si>
    <t>※2</t>
  </si>
  <si>
    <t>換気</t>
    <rPh sb="0" eb="2">
      <t>カンキ</t>
    </rPh>
    <phoneticPr fontId="3"/>
  </si>
  <si>
    <t>換気設備方式</t>
    <rPh sb="0" eb="2">
      <t>カンキ</t>
    </rPh>
    <rPh sb="2" eb="4">
      <t>セツビ</t>
    </rPh>
    <phoneticPr fontId="3"/>
  </si>
  <si>
    <t>機器表</t>
    <rPh sb="0" eb="2">
      <t>キキ</t>
    </rPh>
    <rPh sb="2" eb="3">
      <t>ヒョウ</t>
    </rPh>
    <phoneticPr fontId="3"/>
  </si>
  <si>
    <t>に</t>
    <phoneticPr fontId="3"/>
  </si>
  <si>
    <t>全般換気設備（比消費電力0.3以下）</t>
    <rPh sb="0" eb="2">
      <t>ゼンパン</t>
    </rPh>
    <rPh sb="2" eb="4">
      <t>カンキ</t>
    </rPh>
    <rPh sb="4" eb="6">
      <t>セツビ</t>
    </rPh>
    <rPh sb="7" eb="8">
      <t>ヒ</t>
    </rPh>
    <rPh sb="8" eb="10">
      <t>ショウヒ</t>
    </rPh>
    <rPh sb="10" eb="12">
      <t>デンリョク</t>
    </rPh>
    <rPh sb="15" eb="17">
      <t>イカ</t>
    </rPh>
    <phoneticPr fontId="3"/>
  </si>
  <si>
    <t>系統図</t>
    <rPh sb="0" eb="3">
      <t>ケイトウズ</t>
    </rPh>
    <phoneticPr fontId="3"/>
  </si>
  <si>
    <t>熱交換型</t>
    <rPh sb="0" eb="1">
      <t>ネツ</t>
    </rPh>
    <rPh sb="1" eb="3">
      <t>コウカン</t>
    </rPh>
    <rPh sb="3" eb="4">
      <t>カタ</t>
    </rPh>
    <phoneticPr fontId="3"/>
  </si>
  <si>
    <t>換気設備</t>
  </si>
  <si>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3"/>
  </si>
  <si>
    <t>る</t>
    <phoneticPr fontId="3"/>
  </si>
  <si>
    <t>給湯</t>
    <rPh sb="0" eb="2">
      <t>キュウトウ</t>
    </rPh>
    <phoneticPr fontId="3"/>
  </si>
  <si>
    <t>給湯熱源機</t>
    <rPh sb="0" eb="2">
      <t>キュウトウ</t>
    </rPh>
    <rPh sb="2" eb="5">
      <t>ネツゲンキ</t>
    </rPh>
    <phoneticPr fontId="3"/>
  </si>
  <si>
    <t>こ</t>
    <phoneticPr fontId="3"/>
  </si>
  <si>
    <t>と</t>
    <phoneticPr fontId="3"/>
  </si>
  <si>
    <t>配管</t>
    <rPh sb="0" eb="2">
      <t>ハイカン</t>
    </rPh>
    <phoneticPr fontId="3"/>
  </si>
  <si>
    <t>水栓</t>
    <rPh sb="0" eb="2">
      <t>スイセン</t>
    </rPh>
    <phoneticPr fontId="3"/>
  </si>
  <si>
    <t>浴槽</t>
    <rPh sb="0" eb="2">
      <t>ヨクソウ</t>
    </rPh>
    <phoneticPr fontId="3"/>
  </si>
  <si>
    <t>太陽給湯</t>
    <rPh sb="0" eb="2">
      <t>タイヨウ</t>
    </rPh>
    <rPh sb="2" eb="4">
      <t>キュウトウ</t>
    </rPh>
    <phoneticPr fontId="3"/>
  </si>
  <si>
    <t>照明</t>
    <rPh sb="0" eb="2">
      <t>ショウメイ</t>
    </rPh>
    <phoneticPr fontId="3"/>
  </si>
  <si>
    <t>照明器具</t>
    <rPh sb="0" eb="2">
      <t>ショウメイ</t>
    </rPh>
    <rPh sb="2" eb="4">
      <t>キグ</t>
    </rPh>
    <phoneticPr fontId="3"/>
  </si>
  <si>
    <t>非居室に白熱灯を採用していない</t>
    <rPh sb="0" eb="1">
      <t>ヒ</t>
    </rPh>
    <rPh sb="1" eb="3">
      <t>キョシツ</t>
    </rPh>
    <rPh sb="4" eb="7">
      <t>ハクネツトウ</t>
    </rPh>
    <rPh sb="8" eb="10">
      <t>サイヨウ</t>
    </rPh>
    <phoneticPr fontId="3"/>
  </si>
  <si>
    <t>発電</t>
    <rPh sb="0" eb="2">
      <t>ハツデン</t>
    </rPh>
    <phoneticPr fontId="3"/>
  </si>
  <si>
    <t>太陽光発電</t>
    <rPh sb="0" eb="3">
      <t>タイヨウコウ</t>
    </rPh>
    <rPh sb="3" eb="5">
      <t>ハツデン</t>
    </rPh>
    <phoneticPr fontId="3"/>
  </si>
  <si>
    <t>の採用</t>
  </si>
  <si>
    <t>ｺｰｼﾞｪﾈﾚｰ</t>
  </si>
  <si>
    <t>ｼｮﾝｼｽﾃﾑ</t>
    <phoneticPr fontId="3"/>
  </si>
  <si>
    <t>カタログ</t>
    <phoneticPr fontId="3"/>
  </si>
  <si>
    <t>ﾏｰｸ</t>
    <phoneticPr fontId="3"/>
  </si>
  <si>
    <t>A1</t>
    <phoneticPr fontId="3"/>
  </si>
  <si>
    <t>A2</t>
    <phoneticPr fontId="3"/>
  </si>
  <si>
    <t>B</t>
    <phoneticPr fontId="3"/>
  </si>
  <si>
    <t>C</t>
    <phoneticPr fontId="3"/>
  </si>
  <si>
    <t>カ</t>
    <phoneticPr fontId="3"/>
  </si>
  <si>
    <t>□</t>
    <phoneticPr fontId="3"/>
  </si>
  <si>
    <t>□</t>
    <phoneticPr fontId="3"/>
  </si>
  <si>
    <t>・</t>
    <phoneticPr fontId="3"/>
  </si>
  <si>
    <t>エ</t>
    <phoneticPr fontId="3"/>
  </si>
  <si>
    <t>□</t>
    <phoneticPr fontId="3"/>
  </si>
  <si>
    <t>ネ</t>
    <phoneticPr fontId="3"/>
  </si>
  <si>
    <t>ル</t>
    <phoneticPr fontId="3"/>
  </si>
  <si>
    <t>ギ</t>
    <phoneticPr fontId="3"/>
  </si>
  <si>
    <t>ǀ</t>
    <phoneticPr fontId="3"/>
  </si>
  <si>
    <t>□</t>
    <phoneticPr fontId="3"/>
  </si>
  <si>
    <t>に</t>
    <phoneticPr fontId="3"/>
  </si>
  <si>
    <t>す</t>
    <phoneticPr fontId="3"/>
  </si>
  <si>
    <t>る</t>
    <phoneticPr fontId="3"/>
  </si>
  <si>
    <t>こ</t>
    <phoneticPr fontId="3"/>
  </si>
  <si>
    <t>と</t>
    <phoneticPr fontId="3"/>
  </si>
  <si>
    <t>一次ｴﾈﾙｷﾞｰ消費量等級</t>
    <rPh sb="0" eb="2">
      <t>イチジ</t>
    </rPh>
    <rPh sb="8" eb="11">
      <t>ショウヒリョウ</t>
    </rPh>
    <rPh sb="11" eb="13">
      <t>トウキュウ</t>
    </rPh>
    <phoneticPr fontId="3"/>
  </si>
  <si>
    <t>設備機器等の</t>
    <rPh sb="0" eb="2">
      <t>セツビ</t>
    </rPh>
    <rPh sb="2" eb="4">
      <t>キキ</t>
    </rPh>
    <rPh sb="4" eb="5">
      <t>トウ</t>
    </rPh>
    <phoneticPr fontId="3"/>
  </si>
  <si>
    <t>自然風の利用</t>
    <rPh sb="0" eb="2">
      <t>シゼン</t>
    </rPh>
    <rPh sb="2" eb="3">
      <t>フウ</t>
    </rPh>
    <rPh sb="4" eb="6">
      <t>リヨウ</t>
    </rPh>
    <phoneticPr fontId="3"/>
  </si>
  <si>
    <t>仕様</t>
    <rPh sb="0" eb="2">
      <t>シヨウ</t>
    </rPh>
    <phoneticPr fontId="3"/>
  </si>
  <si>
    <t>蓄熱の利用</t>
    <rPh sb="0" eb="2">
      <t>チクネツ</t>
    </rPh>
    <rPh sb="3" eb="5">
      <t>リヨウ</t>
    </rPh>
    <phoneticPr fontId="3"/>
  </si>
  <si>
    <t>A1</t>
    <phoneticPr fontId="3"/>
  </si>
  <si>
    <t>A2</t>
    <phoneticPr fontId="3"/>
  </si>
  <si>
    <t>B</t>
    <phoneticPr fontId="3"/>
  </si>
  <si>
    <t>C</t>
    <phoneticPr fontId="3"/>
  </si>
  <si>
    <t>暖房設備の仕様・性能</t>
    <rPh sb="0" eb="2">
      <t>ダンボウ</t>
    </rPh>
    <rPh sb="2" eb="4">
      <t>セツビ</t>
    </rPh>
    <rPh sb="5" eb="7">
      <t>シヨウ</t>
    </rPh>
    <rPh sb="8" eb="10">
      <t>セイノウ</t>
    </rPh>
    <phoneticPr fontId="3"/>
  </si>
  <si>
    <t>冷房設備の仕様・性能</t>
    <rPh sb="0" eb="2">
      <t>レイボウ</t>
    </rPh>
    <rPh sb="2" eb="4">
      <t>セツビ</t>
    </rPh>
    <rPh sb="5" eb="7">
      <t>シヨウ</t>
    </rPh>
    <rPh sb="8" eb="10">
      <t>セイノウ</t>
    </rPh>
    <phoneticPr fontId="3"/>
  </si>
  <si>
    <t>換気設備の仕様・性能</t>
    <rPh sb="0" eb="2">
      <t>カンキ</t>
    </rPh>
    <rPh sb="2" eb="4">
      <t>セツビ</t>
    </rPh>
    <rPh sb="5" eb="7">
      <t>シヨウ</t>
    </rPh>
    <rPh sb="8" eb="10">
      <t>セイノウ</t>
    </rPh>
    <phoneticPr fontId="3"/>
  </si>
  <si>
    <t>給湯設備の仕様・性能</t>
    <rPh sb="0" eb="2">
      <t>キュウトウ</t>
    </rPh>
    <rPh sb="2" eb="4">
      <t>セツビ</t>
    </rPh>
    <rPh sb="5" eb="7">
      <t>シヨウ</t>
    </rPh>
    <rPh sb="8" eb="10">
      <t>セイノウ</t>
    </rPh>
    <phoneticPr fontId="3"/>
  </si>
  <si>
    <t>給湯設備配管の方式・仕様</t>
    <rPh sb="0" eb="2">
      <t>キュウトウ</t>
    </rPh>
    <rPh sb="2" eb="4">
      <t>セツビ</t>
    </rPh>
    <rPh sb="4" eb="6">
      <t>ハイカン</t>
    </rPh>
    <rPh sb="7" eb="9">
      <t>ホウシキ</t>
    </rPh>
    <rPh sb="10" eb="12">
      <t>シヨウ</t>
    </rPh>
    <phoneticPr fontId="3"/>
  </si>
  <si>
    <t>水栓の仕様</t>
    <rPh sb="0" eb="2">
      <t>スイセン</t>
    </rPh>
    <rPh sb="3" eb="5">
      <t>シヨウ</t>
    </rPh>
    <phoneticPr fontId="3"/>
  </si>
  <si>
    <t>浴槽の仕様</t>
    <rPh sb="0" eb="2">
      <t>ヨクソウ</t>
    </rPh>
    <rPh sb="3" eb="5">
      <t>シヨウ</t>
    </rPh>
    <phoneticPr fontId="3"/>
  </si>
  <si>
    <t>照明設備の仕様・制御</t>
    <rPh sb="0" eb="2">
      <t>ショウメイ</t>
    </rPh>
    <rPh sb="2" eb="4">
      <t>セツビ</t>
    </rPh>
    <rPh sb="5" eb="7">
      <t>シヨウ</t>
    </rPh>
    <rPh sb="8" eb="10">
      <t>セイギョ</t>
    </rPh>
    <phoneticPr fontId="3"/>
  </si>
  <si>
    <t>太陽光発電設備の仕様・性能</t>
    <rPh sb="0" eb="3">
      <t>タイヨウコウ</t>
    </rPh>
    <rPh sb="3" eb="5">
      <t>ハツデン</t>
    </rPh>
    <rPh sb="5" eb="7">
      <t>セツビ</t>
    </rPh>
    <rPh sb="8" eb="10">
      <t>シヨウ</t>
    </rPh>
    <rPh sb="11" eb="13">
      <t>セイノウ</t>
    </rPh>
    <phoneticPr fontId="3"/>
  </si>
  <si>
    <t>ｺｰｼﾞｪﾈﾚｰｼｮﾝｼｽﾃﾑの仕様</t>
    <rPh sb="16" eb="18">
      <t>シヨウ</t>
    </rPh>
    <phoneticPr fontId="3"/>
  </si>
  <si>
    <t>C</t>
    <phoneticPr fontId="3"/>
  </si>
  <si>
    <t>□</t>
    <phoneticPr fontId="3"/>
  </si>
  <si>
    <t>スクリューウエイト貫入試験</t>
    <rPh sb="9" eb="11">
      <t>カンニュウ</t>
    </rPh>
    <rPh sb="11" eb="13">
      <t>シケン</t>
    </rPh>
    <phoneticPr fontId="3"/>
  </si>
  <si>
    <t>直交集成板を用いる場合</t>
    <rPh sb="0" eb="2">
      <t>チョッコウ</t>
    </rPh>
    <rPh sb="2" eb="4">
      <t>シュウセイ</t>
    </rPh>
    <rPh sb="4" eb="5">
      <t>イタ</t>
    </rPh>
    <rPh sb="6" eb="7">
      <t>モチ</t>
    </rPh>
    <rPh sb="9" eb="11">
      <t>バアイ</t>
    </rPh>
    <phoneticPr fontId="3"/>
  </si>
  <si>
    <t>・</t>
  </si>
  <si>
    <t>以下のいずれにも適合</t>
    <rPh sb="0" eb="2">
      <t>イカ</t>
    </rPh>
    <rPh sb="8" eb="10">
      <t>テキゴウ</t>
    </rPh>
    <phoneticPr fontId="3"/>
  </si>
  <si>
    <t>（適合の場合、土台の基準に適合していることを要しない）</t>
    <rPh sb="1" eb="3">
      <t>テキゴウ</t>
    </rPh>
    <rPh sb="4" eb="6">
      <t>バアイ</t>
    </rPh>
    <rPh sb="7" eb="9">
      <t>ドダイ</t>
    </rPh>
    <rPh sb="10" eb="12">
      <t>キジュン</t>
    </rPh>
    <rPh sb="13" eb="15">
      <t>テキゴウ</t>
    </rPh>
    <rPh sb="22" eb="23">
      <t>ヨウ</t>
    </rPh>
    <phoneticPr fontId="3"/>
  </si>
  <si>
    <t>基礎と接する直交集成板が、外壁の構造等(地面からの高さ1m以内)</t>
    <rPh sb="0" eb="2">
      <t>キソ</t>
    </rPh>
    <rPh sb="3" eb="4">
      <t>セッ</t>
    </rPh>
    <rPh sb="6" eb="8">
      <t>チョッコウ</t>
    </rPh>
    <rPh sb="8" eb="10">
      <t>シュウセイ</t>
    </rPh>
    <rPh sb="10" eb="11">
      <t>イタ</t>
    </rPh>
    <rPh sb="13" eb="15">
      <t>ガイヘキ</t>
    </rPh>
    <rPh sb="16" eb="19">
      <t>コウゾウトウ</t>
    </rPh>
    <rPh sb="20" eb="22">
      <t>ジメン</t>
    </rPh>
    <rPh sb="25" eb="26">
      <t>タカ</t>
    </rPh>
    <rPh sb="29" eb="31">
      <t>イナイ</t>
    </rPh>
    <phoneticPr fontId="3"/>
  </si>
  <si>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3"/>
  </si>
  <si>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8">
      <t>カタン</t>
    </rPh>
    <rPh sb="19" eb="21">
      <t>ミズキ</t>
    </rPh>
    <rPh sb="23" eb="24">
      <t>モウ</t>
    </rPh>
    <phoneticPr fontId="3"/>
  </si>
  <si>
    <t>当該直交集成板と基礎との間に防水上有効な措置</t>
    <rPh sb="0" eb="2">
      <t>トウガイ</t>
    </rPh>
    <rPh sb="2" eb="4">
      <t>チョッコウ</t>
    </rPh>
    <rPh sb="4" eb="6">
      <t>シュウセイ</t>
    </rPh>
    <rPh sb="6" eb="7">
      <t>イタ</t>
    </rPh>
    <rPh sb="8" eb="10">
      <t>キソ</t>
    </rPh>
    <rPh sb="12" eb="13">
      <t>アイダ</t>
    </rPh>
    <rPh sb="14" eb="17">
      <t>ボウスイジョウ</t>
    </rPh>
    <rPh sb="17" eb="19">
      <t>ユウコウ</t>
    </rPh>
    <rPh sb="20" eb="22">
      <t>ソチ</t>
    </rPh>
    <phoneticPr fontId="3"/>
  </si>
  <si>
    <t>室内から床下への漏気による水蒸気の供給を遮断するための措置</t>
    <rPh sb="0" eb="2">
      <t>シツナイ</t>
    </rPh>
    <rPh sb="4" eb="6">
      <t>ユカシタ</t>
    </rPh>
    <rPh sb="8" eb="10">
      <t>ロウキ</t>
    </rPh>
    <rPh sb="13" eb="16">
      <t>スイジョウキ</t>
    </rPh>
    <rPh sb="17" eb="19">
      <t>キョウキュウ</t>
    </rPh>
    <rPh sb="20" eb="22">
      <t>シャダン</t>
    </rPh>
    <rPh sb="27" eb="29">
      <t>ソチ</t>
    </rPh>
    <phoneticPr fontId="3"/>
  </si>
  <si>
    <t>※１：等級７の場合のみ明示することができる。</t>
    <rPh sb="3" eb="5">
      <t>トウキュウ</t>
    </rPh>
    <rPh sb="7" eb="9">
      <t>バアイ</t>
    </rPh>
    <rPh sb="11" eb="13">
      <t>メイジ</t>
    </rPh>
    <phoneticPr fontId="4"/>
  </si>
  <si>
    <t>※２：等級７の場合のみ明示することができる。（地域区分の8地域では等級６の場合）</t>
    <rPh sb="3" eb="5">
      <t>トウキュウ</t>
    </rPh>
    <rPh sb="7" eb="9">
      <t>バアイ</t>
    </rPh>
    <rPh sb="11" eb="13">
      <t>メイジ</t>
    </rPh>
    <rPh sb="23" eb="25">
      <t>チイキ</t>
    </rPh>
    <rPh sb="25" eb="27">
      <t>クブン</t>
    </rPh>
    <rPh sb="29" eb="31">
      <t>チイキ</t>
    </rPh>
    <rPh sb="33" eb="35">
      <t>トウキュウ</t>
    </rPh>
    <rPh sb="37" eb="39">
      <t>バアイ</t>
    </rPh>
    <phoneticPr fontId="4"/>
  </si>
  <si>
    <t>※１：等級６以上の場合のみ明示することができる。</t>
    <rPh sb="3" eb="5">
      <t>トウキュウ</t>
    </rPh>
    <rPh sb="6" eb="8">
      <t>イジョウ</t>
    </rPh>
    <rPh sb="9" eb="11">
      <t>バアイ</t>
    </rPh>
    <rPh sb="13" eb="15">
      <t>メイジ</t>
    </rPh>
    <phoneticPr fontId="4"/>
  </si>
  <si>
    <t>※２：仕様基準による。</t>
    <rPh sb="3" eb="5">
      <t>シヨウ</t>
    </rPh>
    <rPh sb="5" eb="7">
      <t>キジュン</t>
    </rPh>
    <phoneticPr fontId="4"/>
  </si>
  <si>
    <t>MJ/（㎡・年）</t>
    <phoneticPr fontId="3"/>
  </si>
  <si>
    <t>設計一次エネルギー消費量の削減率を評価書に記載する   ※1</t>
    <phoneticPr fontId="3"/>
  </si>
  <si>
    <t>(評価書に表示しない)</t>
  </si>
  <si>
    <t>設計一次エネルギー消費量の削減率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</si>
</sst>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_ "/>
    <numFmt numFmtId="178" formatCode="#,##0_ "/>
    <numFmt numFmtId="179" formatCode="0_ "/>
  </numFmts>
  <fonts count="3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HGPｺﾞｼｯｸM"/>
      <family val="3"/>
      <charset val="128"/>
    </font>
    <font>
      <sz val="8"/>
      <name val="ＭＳ Ｐゴシック"/>
      <family val="3"/>
      <charset val="128"/>
    </font>
    <font>
      <sz val="10"/>
      <name val="ＭＳ Ｐゴシック"/>
      <family val="3"/>
      <charset val="128"/>
    </font>
    <font>
      <sz val="8"/>
      <name val="HGPｺﾞｼｯｸM"/>
      <family val="3"/>
      <charset val="128"/>
    </font>
    <font>
      <sz val="8"/>
      <color indexed="10"/>
      <name val="ＭＳ Ｐゴシック"/>
      <family val="3"/>
      <charset val="128"/>
    </font>
    <font>
      <sz val="10"/>
      <color indexed="10"/>
      <name val="ＭＳ Ｐゴシック"/>
      <family val="3"/>
      <charset val="128"/>
    </font>
    <font>
      <sz val="10"/>
      <name val="ＭＳ Ｐ明朝"/>
      <family val="1"/>
      <charset val="128"/>
    </font>
    <font>
      <sz val="9"/>
      <name val="ＭＳ Ｐゴシック"/>
      <family val="3"/>
      <charset val="128"/>
    </font>
    <font>
      <sz val="8"/>
      <color indexed="81"/>
      <name val="ＭＳ Ｐゴシック"/>
      <family val="3"/>
      <charset val="128"/>
    </font>
    <font>
      <sz val="9"/>
      <name val="HGPｺﾞｼｯｸM"/>
      <family val="3"/>
      <charset val="128"/>
    </font>
    <font>
      <sz val="9"/>
      <name val="ＭＳ Ｐ明朝"/>
      <family val="1"/>
      <charset val="128"/>
    </font>
    <font>
      <u/>
      <sz val="11"/>
      <color indexed="12"/>
      <name val="ＭＳ Ｐゴシック"/>
      <family val="3"/>
      <charset val="128"/>
    </font>
    <font>
      <sz val="7"/>
      <name val="HGPｺﾞｼｯｸM"/>
      <family val="3"/>
      <charset val="128"/>
    </font>
    <font>
      <vertAlign val="superscript"/>
      <sz val="9"/>
      <name val="ＭＳ Ｐゴシック"/>
      <family val="3"/>
      <charset val="128"/>
    </font>
    <font>
      <vertAlign val="superscript"/>
      <sz val="9"/>
      <name val="HGPｺﾞｼｯｸM"/>
      <family val="3"/>
      <charset val="128"/>
    </font>
    <font>
      <vertAlign val="superscript"/>
      <sz val="8"/>
      <name val="ＭＳ Ｐゴシック"/>
      <family val="3"/>
      <charset val="128"/>
    </font>
    <font>
      <sz val="7"/>
      <name val="ＭＳ Ｐゴシック"/>
      <family val="3"/>
      <charset val="128"/>
    </font>
    <font>
      <sz val="6"/>
      <name val="HGPｺﾞｼｯｸM"/>
      <family val="3"/>
      <charset val="128"/>
    </font>
    <font>
      <sz val="10"/>
      <color indexed="8"/>
      <name val="ＭＳ Ｐゴシック"/>
      <family val="3"/>
      <charset val="128"/>
    </font>
    <font>
      <b/>
      <sz val="12"/>
      <name val="ＭＳ Ｐゴシック"/>
      <family val="3"/>
      <charset val="128"/>
    </font>
    <font>
      <sz val="11"/>
      <name val="ＭＳ Ｐ明朝"/>
      <family val="1"/>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9"/>
      <color indexed="8"/>
      <name val="ＭＳ Ｐ明朝"/>
      <family val="1"/>
      <charset val="128"/>
    </font>
    <font>
      <sz val="8"/>
      <name val="ＭＳ Ｐ明朝"/>
      <family val="1"/>
      <charset val="128"/>
    </font>
    <font>
      <sz val="6.5"/>
      <name val="ＭＳ Ｐゴシック"/>
      <family val="3"/>
      <charset val="128"/>
    </font>
    <font>
      <sz val="11"/>
      <color indexed="8"/>
      <name val="ＭＳ Ｐゴシック"/>
      <family val="3"/>
      <charset val="128"/>
    </font>
    <font>
      <sz val="9.5"/>
      <name val="ＭＳ Ｐゴシック"/>
      <family val="3"/>
      <charset val="128"/>
    </font>
    <font>
      <sz val="9"/>
      <color indexed="10"/>
      <name val="ＭＳ Ｐゴシック"/>
      <family val="3"/>
      <charset val="128"/>
    </font>
    <font>
      <sz val="9"/>
      <color indexed="81"/>
      <name val="ＭＳ Ｐゴシック"/>
      <family val="3"/>
      <charset val="128"/>
    </font>
    <font>
      <sz val="9"/>
      <name val="ＭＳ Ｐゴシック"/>
      <family val="3"/>
      <charset val="128"/>
      <scheme val="minor"/>
    </font>
    <font>
      <sz val="9"/>
      <color rgb="FFFF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theme="0"/>
        <bgColor indexed="64"/>
      </patternFill>
    </fill>
    <fill>
      <patternFill patternType="solid">
        <fgColor rgb="FFFFFF99"/>
        <bgColor indexed="64"/>
      </patternFill>
    </fill>
    <fill>
      <patternFill patternType="solid">
        <fgColor rgb="FFFFCC99"/>
        <bgColor indexed="64"/>
      </patternFill>
    </fill>
    <fill>
      <patternFill patternType="solid">
        <fgColor rgb="FFCCFFFF"/>
        <bgColor indexed="64"/>
      </patternFill>
    </fill>
  </fills>
  <borders count="184">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ck">
        <color indexed="64"/>
      </top>
      <bottom style="thick">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ck">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9"/>
      </left>
      <right style="thin">
        <color indexed="64"/>
      </right>
      <top style="thin">
        <color indexed="9"/>
      </top>
      <bottom style="thin">
        <color indexed="9"/>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top style="dotted">
        <color indexed="64"/>
      </top>
      <bottom style="dotted">
        <color indexed="64"/>
      </bottom>
      <diagonal/>
    </border>
  </borders>
  <cellStyleXfs count="7">
    <xf numFmtId="0" fontId="0" fillId="0" borderId="0"/>
    <xf numFmtId="0" fontId="15" fillId="0" borderId="0" applyNumberFormat="0" applyFill="0" applyBorder="0" applyAlignment="0" applyProtection="0">
      <alignment vertical="top"/>
      <protection locked="0"/>
    </xf>
    <xf numFmtId="0" fontId="6" fillId="0" borderId="0">
      <alignment vertical="center"/>
    </xf>
    <xf numFmtId="0" fontId="1" fillId="0" borderId="0"/>
    <xf numFmtId="0" fontId="31" fillId="0" borderId="0">
      <alignment vertical="center"/>
    </xf>
    <xf numFmtId="0" fontId="31" fillId="0" borderId="0">
      <alignment vertical="center"/>
    </xf>
    <xf numFmtId="0" fontId="31" fillId="0" borderId="0">
      <alignment vertical="center"/>
    </xf>
  </cellStyleXfs>
  <cellXfs count="1695">
    <xf numFmtId="0" fontId="0" fillId="0" borderId="0" xfId="0"/>
    <xf numFmtId="0" fontId="2" fillId="0" borderId="0" xfId="0" applyFont="1" applyAlignment="1">
      <alignment vertical="center"/>
    </xf>
    <xf numFmtId="0" fontId="0" fillId="0" borderId="0" xfId="0" applyAlignment="1">
      <alignment horizontal="right" vertical="center"/>
    </xf>
    <xf numFmtId="0" fontId="0" fillId="0" borderId="1" xfId="0" applyBorder="1" applyAlignment="1">
      <alignment horizontal="center" vertical="center" wrapText="1"/>
    </xf>
    <xf numFmtId="0" fontId="0" fillId="0" borderId="2" xfId="0" applyBorder="1"/>
    <xf numFmtId="0" fontId="0" fillId="0" borderId="3" xfId="0" applyBorder="1"/>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xf numFmtId="0" fontId="6" fillId="0" borderId="6" xfId="0" applyFont="1" applyBorder="1"/>
    <xf numFmtId="0" fontId="6" fillId="0" borderId="7"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Alignment="1">
      <alignment vertical="center"/>
    </xf>
    <xf numFmtId="0" fontId="0" fillId="0" borderId="12" xfId="0" applyBorder="1" applyAlignment="1">
      <alignment horizontal="right" vertical="center"/>
    </xf>
    <xf numFmtId="0" fontId="0" fillId="2" borderId="13" xfId="0" applyFill="1" applyBorder="1" applyAlignment="1" applyProtection="1">
      <alignment horizontal="center" vertical="center"/>
      <protection locked="0"/>
    </xf>
    <xf numFmtId="0" fontId="0" fillId="0" borderId="14" xfId="0" applyBorder="1" applyAlignment="1">
      <alignment vertical="center"/>
    </xf>
    <xf numFmtId="0" fontId="0" fillId="0" borderId="15" xfId="0" applyBorder="1" applyAlignment="1">
      <alignment vertical="center"/>
    </xf>
    <xf numFmtId="0" fontId="0" fillId="2" borderId="14" xfId="0" applyFill="1" applyBorder="1" applyAlignment="1" applyProtection="1">
      <alignment horizontal="center" vertical="center"/>
      <protection locked="0"/>
    </xf>
    <xf numFmtId="0" fontId="0" fillId="0" borderId="6"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xf numFmtId="0" fontId="0" fillId="0" borderId="19"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6" fillId="0" borderId="0" xfId="0" quotePrefix="1" applyFont="1" applyAlignment="1">
      <alignment horizontal="center" vertical="center"/>
    </xf>
    <xf numFmtId="0" fontId="5" fillId="0" borderId="0" xfId="0" applyFont="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0" fillId="0" borderId="25" xfId="0" applyBorder="1" applyAlignment="1">
      <alignment vertical="center"/>
    </xf>
    <xf numFmtId="0" fontId="13" fillId="2" borderId="18"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0" fontId="1" fillId="0" borderId="0" xfId="0" applyFont="1"/>
    <xf numFmtId="0" fontId="0" fillId="0" borderId="18" xfId="0" applyBorder="1" applyAlignment="1">
      <alignment vertical="center"/>
    </xf>
    <xf numFmtId="0" fontId="0" fillId="0" borderId="0" xfId="0" quotePrefix="1"/>
    <xf numFmtId="0" fontId="11" fillId="0" borderId="6" xfId="0" applyFont="1" applyBorder="1"/>
    <xf numFmtId="0" fontId="11" fillId="0" borderId="0" xfId="0" applyFont="1"/>
    <xf numFmtId="0" fontId="11" fillId="0" borderId="7" xfId="0" applyFont="1" applyBorder="1"/>
    <xf numFmtId="0" fontId="13" fillId="3" borderId="0" xfId="0" applyFont="1" applyFill="1" applyAlignment="1" applyProtection="1">
      <alignment horizontal="center" vertical="center"/>
      <protection locked="0"/>
    </xf>
    <xf numFmtId="0" fontId="11" fillId="0" borderId="10" xfId="0" applyFont="1" applyBorder="1"/>
    <xf numFmtId="0" fontId="13" fillId="0" borderId="0" xfId="0" applyFont="1" applyAlignment="1">
      <alignment horizontal="center" vertical="center"/>
    </xf>
    <xf numFmtId="0" fontId="0" fillId="2" borderId="0" xfId="0" applyFill="1" applyAlignment="1" applyProtection="1">
      <alignment horizontal="center" vertical="center"/>
      <protection locked="0"/>
    </xf>
    <xf numFmtId="0" fontId="11" fillId="4" borderId="26" xfId="0" applyFont="1" applyFill="1" applyBorder="1"/>
    <xf numFmtId="0" fontId="11" fillId="0" borderId="8" xfId="0" applyFont="1" applyBorder="1"/>
    <xf numFmtId="0" fontId="11" fillId="0" borderId="18" xfId="0" applyFont="1" applyBorder="1"/>
    <xf numFmtId="0" fontId="11" fillId="0" borderId="27" xfId="0" applyFont="1" applyBorder="1"/>
    <xf numFmtId="0" fontId="13" fillId="0" borderId="18" xfId="0" applyFont="1" applyBorder="1" applyAlignment="1">
      <alignment horizontal="center" vertical="center"/>
    </xf>
    <xf numFmtId="0" fontId="13" fillId="0" borderId="28" xfId="0" applyFont="1" applyBorder="1" applyAlignment="1">
      <alignment horizontal="center" vertical="center"/>
    </xf>
    <xf numFmtId="0" fontId="11" fillId="0" borderId="29" xfId="0" applyFont="1" applyBorder="1"/>
    <xf numFmtId="0" fontId="11" fillId="0" borderId="30" xfId="0" applyFont="1" applyBorder="1"/>
    <xf numFmtId="0" fontId="11" fillId="0" borderId="31" xfId="0" applyFont="1" applyBorder="1"/>
    <xf numFmtId="0" fontId="11" fillId="4" borderId="6" xfId="0" applyFont="1" applyFill="1" applyBorder="1"/>
    <xf numFmtId="0" fontId="11" fillId="4" borderId="0" xfId="0" applyFont="1" applyFill="1"/>
    <xf numFmtId="0" fontId="13" fillId="0" borderId="7"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1" fillId="0" borderId="32" xfId="0" applyFont="1" applyBorder="1"/>
    <xf numFmtId="0" fontId="11" fillId="0" borderId="33" xfId="0" applyFont="1" applyBorder="1"/>
    <xf numFmtId="0" fontId="11" fillId="0" borderId="34" xfId="0" applyFont="1" applyBorder="1"/>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6" fillId="0" borderId="0" xfId="0" applyFont="1"/>
    <xf numFmtId="0" fontId="13" fillId="0" borderId="9" xfId="0" applyFont="1" applyBorder="1" applyAlignment="1">
      <alignment horizontal="center" vertical="center"/>
    </xf>
    <xf numFmtId="0" fontId="11" fillId="0" borderId="28" xfId="0" applyFont="1" applyBorder="1"/>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1" fillId="0" borderId="3" xfId="0" applyFont="1" applyBorder="1" applyAlignment="1">
      <alignment vertical="center"/>
    </xf>
    <xf numFmtId="0" fontId="11" fillId="0" borderId="3" xfId="0" applyFont="1" applyBorder="1"/>
    <xf numFmtId="0" fontId="11" fillId="0" borderId="0" xfId="0" applyFont="1" applyAlignment="1">
      <alignment vertical="center"/>
    </xf>
    <xf numFmtId="0" fontId="0" fillId="0" borderId="27" xfId="0" applyBorder="1"/>
    <xf numFmtId="0" fontId="0" fillId="4" borderId="0" xfId="0" applyFill="1"/>
    <xf numFmtId="0" fontId="11" fillId="0" borderId="40" xfId="0" applyFont="1" applyBorder="1"/>
    <xf numFmtId="0" fontId="11" fillId="0" borderId="2" xfId="0" applyFont="1" applyBorder="1"/>
    <xf numFmtId="0" fontId="11" fillId="0" borderId="4" xfId="0" applyFont="1" applyBorder="1"/>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1" fillId="0" borderId="41" xfId="0" applyFont="1" applyBorder="1"/>
    <xf numFmtId="0" fontId="11" fillId="0" borderId="5" xfId="0" applyFont="1" applyBorder="1"/>
    <xf numFmtId="0" fontId="11" fillId="0" borderId="42" xfId="0" applyFont="1" applyBorder="1"/>
    <xf numFmtId="0" fontId="11" fillId="0" borderId="43" xfId="0" applyFont="1" applyBorder="1"/>
    <xf numFmtId="0" fontId="13" fillId="0" borderId="5" xfId="0" applyFont="1" applyBorder="1" applyAlignment="1">
      <alignment horizontal="center" vertical="center"/>
    </xf>
    <xf numFmtId="0" fontId="13" fillId="0" borderId="42" xfId="0" applyFont="1" applyBorder="1" applyAlignment="1">
      <alignment horizontal="center" vertical="center"/>
    </xf>
    <xf numFmtId="0" fontId="13" fillId="0" borderId="44" xfId="0" applyFont="1" applyBorder="1" applyAlignment="1">
      <alignment horizontal="center" vertical="center"/>
    </xf>
    <xf numFmtId="0" fontId="11" fillId="0" borderId="45" xfId="0" applyFont="1" applyBorder="1"/>
    <xf numFmtId="0" fontId="11" fillId="0" borderId="26" xfId="0" applyFont="1" applyBorder="1"/>
    <xf numFmtId="0" fontId="0" fillId="0" borderId="33" xfId="0" applyBorder="1"/>
    <xf numFmtId="0" fontId="13" fillId="0" borderId="0" xfId="0" applyFont="1" applyAlignment="1">
      <alignment horizontal="left" vertical="center"/>
    </xf>
    <xf numFmtId="0" fontId="13" fillId="0" borderId="18" xfId="0" applyFont="1" applyBorder="1" applyAlignment="1">
      <alignment horizontal="left" vertical="center"/>
    </xf>
    <xf numFmtId="0" fontId="13" fillId="0" borderId="26" xfId="0" applyFont="1" applyBorder="1" applyAlignment="1">
      <alignment horizontal="left" vertical="center"/>
    </xf>
    <xf numFmtId="0" fontId="13" fillId="0" borderId="26" xfId="0" applyFont="1" applyBorder="1" applyAlignment="1">
      <alignment horizontal="center" vertical="center"/>
    </xf>
    <xf numFmtId="0" fontId="13" fillId="0" borderId="7" xfId="0" applyFont="1" applyBorder="1" applyAlignment="1">
      <alignment horizontal="left" vertical="center"/>
    </xf>
    <xf numFmtId="0" fontId="13" fillId="0" borderId="21" xfId="0" applyFont="1" applyBorder="1" applyAlignment="1">
      <alignment horizontal="left" vertical="center"/>
    </xf>
    <xf numFmtId="0" fontId="13" fillId="0" borderId="39" xfId="0" applyFont="1" applyBorder="1" applyAlignment="1">
      <alignment horizontal="left" vertical="center"/>
    </xf>
    <xf numFmtId="0" fontId="13" fillId="0" borderId="5" xfId="0" applyFont="1" applyBorder="1" applyAlignment="1">
      <alignment horizontal="left" vertical="center"/>
    </xf>
    <xf numFmtId="0" fontId="11" fillId="0" borderId="2" xfId="0" applyFont="1" applyBorder="1" applyAlignment="1">
      <alignment vertical="center" wrapText="1"/>
    </xf>
    <xf numFmtId="0" fontId="6" fillId="2" borderId="13" xfId="0" applyFont="1" applyFill="1" applyBorder="1" applyAlignment="1" applyProtection="1">
      <alignment horizontal="center" vertical="center"/>
      <protection locked="0"/>
    </xf>
    <xf numFmtId="0" fontId="6" fillId="0" borderId="14" xfId="0" applyFont="1" applyBorder="1" applyAlignment="1">
      <alignment vertical="center"/>
    </xf>
    <xf numFmtId="0" fontId="6" fillId="2" borderId="19" xfId="0" applyFont="1" applyFill="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17" xfId="0" applyFont="1" applyBorder="1" applyAlignment="1">
      <alignment vertical="center"/>
    </xf>
    <xf numFmtId="0" fontId="13" fillId="0" borderId="40" xfId="0" applyFont="1" applyBorder="1" applyAlignment="1">
      <alignment vertical="center"/>
    </xf>
    <xf numFmtId="0" fontId="13" fillId="0" borderId="3" xfId="0" applyFont="1" applyBorder="1" applyAlignment="1">
      <alignment vertical="center"/>
    </xf>
    <xf numFmtId="0" fontId="13" fillId="2" borderId="3" xfId="0" applyFont="1" applyFill="1" applyBorder="1" applyAlignment="1" applyProtection="1">
      <alignment vertical="center"/>
      <protection locked="0"/>
    </xf>
    <xf numFmtId="0" fontId="13" fillId="0" borderId="2"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18" xfId="0" applyFont="1" applyBorder="1" applyAlignment="1">
      <alignment vertical="center"/>
    </xf>
    <xf numFmtId="0" fontId="13" fillId="0" borderId="28" xfId="0" applyFont="1" applyBorder="1" applyAlignment="1">
      <alignment vertical="center"/>
    </xf>
    <xf numFmtId="0" fontId="13" fillId="2" borderId="0" xfId="0" applyFont="1" applyFill="1" applyAlignment="1">
      <alignment vertical="center"/>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left" vertical="center"/>
      <protection locked="0"/>
    </xf>
    <xf numFmtId="0" fontId="13" fillId="0" borderId="18"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3" fillId="2" borderId="26" xfId="0" applyFont="1" applyFill="1" applyBorder="1" applyAlignment="1" applyProtection="1">
      <alignment vertical="center"/>
      <protection locked="0"/>
    </xf>
    <xf numFmtId="0" fontId="13" fillId="0" borderId="0" xfId="0" applyFont="1" applyAlignment="1">
      <alignment horizontal="right" vertical="center"/>
    </xf>
    <xf numFmtId="0" fontId="13" fillId="0" borderId="21" xfId="0" applyFont="1" applyBorder="1" applyAlignment="1">
      <alignment horizontal="center" vertical="center"/>
    </xf>
    <xf numFmtId="0" fontId="13" fillId="0" borderId="26" xfId="0" applyFont="1" applyBorder="1" applyAlignment="1">
      <alignment vertical="center"/>
    </xf>
    <xf numFmtId="0" fontId="13" fillId="0" borderId="39" xfId="0" applyFont="1" applyBorder="1" applyAlignment="1">
      <alignment vertical="center"/>
    </xf>
    <xf numFmtId="0" fontId="13" fillId="2" borderId="5" xfId="0" applyFont="1" applyFill="1" applyBorder="1" applyAlignment="1" applyProtection="1">
      <alignment vertical="center"/>
      <protection locked="0"/>
    </xf>
    <xf numFmtId="0" fontId="13" fillId="0" borderId="5" xfId="0" applyFont="1" applyBorder="1" applyAlignment="1">
      <alignment vertical="center"/>
    </xf>
    <xf numFmtId="0" fontId="13" fillId="0" borderId="4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9" xfId="0" applyFont="1" applyBorder="1" applyAlignment="1">
      <alignment horizontal="center" vertical="center"/>
    </xf>
    <xf numFmtId="0" fontId="13" fillId="0" borderId="18" xfId="0" applyFont="1" applyBorder="1" applyAlignment="1" applyProtection="1">
      <alignment vertical="center"/>
      <protection locked="0"/>
    </xf>
    <xf numFmtId="0" fontId="6" fillId="0" borderId="46" xfId="0" applyFont="1" applyBorder="1" applyAlignment="1">
      <alignment vertical="center"/>
    </xf>
    <xf numFmtId="176" fontId="0" fillId="0" borderId="13"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176" fontId="0" fillId="0" borderId="15" xfId="0" applyNumberFormat="1" applyBorder="1" applyAlignment="1">
      <alignment vertical="center"/>
    </xf>
    <xf numFmtId="176" fontId="0" fillId="0" borderId="14" xfId="0" applyNumberFormat="1" applyBorder="1" applyAlignment="1" applyProtection="1">
      <alignment horizontal="center" vertical="center"/>
      <protection locked="0"/>
    </xf>
    <xf numFmtId="176" fontId="6" fillId="0" borderId="13" xfId="0" applyNumberFormat="1" applyFont="1" applyBorder="1" applyAlignment="1">
      <alignment horizontal="center" vertical="center"/>
    </xf>
    <xf numFmtId="0" fontId="0" fillId="0" borderId="47"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43"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0" fillId="0" borderId="0" xfId="0" quotePrefix="1" applyAlignment="1">
      <alignment vertical="center"/>
    </xf>
    <xf numFmtId="0" fontId="0" fillId="0" borderId="1" xfId="0" applyBorder="1" applyAlignment="1">
      <alignment vertical="center"/>
    </xf>
    <xf numFmtId="0" fontId="6" fillId="0" borderId="52" xfId="0" applyFont="1" applyBorder="1" applyAlignment="1">
      <alignment vertical="center"/>
    </xf>
    <xf numFmtId="0" fontId="0" fillId="0" borderId="53" xfId="0" applyBorder="1" applyAlignment="1">
      <alignment vertical="center"/>
    </xf>
    <xf numFmtId="0" fontId="5" fillId="0" borderId="54" xfId="0" applyFont="1" applyBorder="1" applyAlignment="1">
      <alignment vertical="center"/>
    </xf>
    <xf numFmtId="0" fontId="11" fillId="0" borderId="42" xfId="0" applyFont="1" applyBorder="1" applyAlignment="1">
      <alignment vertical="center"/>
    </xf>
    <xf numFmtId="0" fontId="6" fillId="0" borderId="55" xfId="0" applyFont="1" applyBorder="1" applyAlignment="1">
      <alignment vertical="center"/>
    </xf>
    <xf numFmtId="0" fontId="5" fillId="0" borderId="56" xfId="0" applyFont="1" applyBorder="1" applyAlignment="1">
      <alignment vertical="center"/>
    </xf>
    <xf numFmtId="0" fontId="5" fillId="0" borderId="5" xfId="0" applyFont="1" applyBorder="1" applyAlignment="1">
      <alignment vertical="center"/>
    </xf>
    <xf numFmtId="0" fontId="5" fillId="0" borderId="57" xfId="0" applyFont="1" applyBorder="1" applyAlignment="1">
      <alignment vertical="center"/>
    </xf>
    <xf numFmtId="0" fontId="6" fillId="0" borderId="18" xfId="0" applyFont="1" applyBorder="1" applyAlignment="1">
      <alignment vertical="center"/>
    </xf>
    <xf numFmtId="0" fontId="0" fillId="0" borderId="13" xfId="0" applyBorder="1" applyAlignment="1">
      <alignment vertical="center"/>
    </xf>
    <xf numFmtId="0" fontId="6" fillId="0" borderId="19" xfId="0" applyFont="1" applyBorder="1" applyAlignment="1">
      <alignment vertical="center"/>
    </xf>
    <xf numFmtId="0" fontId="7" fillId="2" borderId="8"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0" borderId="58" xfId="0" applyFont="1" applyBorder="1" applyAlignment="1">
      <alignment vertical="center"/>
    </xf>
    <xf numFmtId="0" fontId="6" fillId="0" borderId="0" xfId="0" applyFont="1" applyAlignment="1">
      <alignment vertical="center"/>
    </xf>
    <xf numFmtId="0" fontId="7" fillId="2" borderId="6" xfId="0" applyFont="1" applyFill="1" applyBorder="1" applyAlignment="1" applyProtection="1">
      <alignment vertical="center"/>
      <protection locked="0"/>
    </xf>
    <xf numFmtId="0" fontId="7" fillId="3" borderId="0" xfId="0" applyFont="1" applyFill="1" applyAlignment="1" applyProtection="1">
      <alignment vertical="center"/>
      <protection locked="0"/>
    </xf>
    <xf numFmtId="0" fontId="7" fillId="0" borderId="59" xfId="0" applyFont="1" applyBorder="1" applyAlignment="1">
      <alignment vertical="center"/>
    </xf>
    <xf numFmtId="0" fontId="7" fillId="2" borderId="41" xfId="0" applyFont="1" applyFill="1" applyBorder="1" applyAlignment="1" applyProtection="1">
      <alignment vertical="center"/>
      <protection locked="0"/>
    </xf>
    <xf numFmtId="0" fontId="7" fillId="3" borderId="5" xfId="0" applyFont="1" applyFill="1" applyBorder="1" applyAlignment="1" applyProtection="1">
      <alignment vertical="center"/>
      <protection locked="0"/>
    </xf>
    <xf numFmtId="0" fontId="7" fillId="0" borderId="57" xfId="0" applyFont="1" applyBorder="1" applyAlignment="1">
      <alignment vertical="center"/>
    </xf>
    <xf numFmtId="0" fontId="6" fillId="0" borderId="3" xfId="0" applyFont="1" applyBorder="1" applyAlignment="1">
      <alignment vertical="center"/>
    </xf>
    <xf numFmtId="0" fontId="7" fillId="2" borderId="40"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0" fontId="7" fillId="0" borderId="54" xfId="0" applyFont="1" applyBorder="1" applyAlignment="1">
      <alignment vertical="center"/>
    </xf>
    <xf numFmtId="0" fontId="7" fillId="3" borderId="7" xfId="0" applyFont="1" applyFill="1" applyBorder="1" applyAlignment="1" applyProtection="1">
      <alignment vertical="center"/>
      <protection locked="0"/>
    </xf>
    <xf numFmtId="0" fontId="13" fillId="0" borderId="45" xfId="0" applyFont="1" applyBorder="1" applyAlignment="1">
      <alignment vertical="center"/>
    </xf>
    <xf numFmtId="0" fontId="11" fillId="0" borderId="19" xfId="0" applyFont="1" applyBorder="1" applyAlignment="1">
      <alignment vertical="center"/>
    </xf>
    <xf numFmtId="0" fontId="7" fillId="3" borderId="28" xfId="0" applyFont="1" applyFill="1" applyBorder="1" applyAlignment="1" applyProtection="1">
      <alignment vertical="center"/>
      <protection locked="0"/>
    </xf>
    <xf numFmtId="0" fontId="11" fillId="0" borderId="14" xfId="0" applyFont="1" applyBorder="1" applyAlignment="1">
      <alignment vertical="center"/>
    </xf>
    <xf numFmtId="0" fontId="5" fillId="0" borderId="60" xfId="0" applyFont="1" applyBorder="1" applyAlignment="1">
      <alignment vertical="center"/>
    </xf>
    <xf numFmtId="0" fontId="6" fillId="0" borderId="61" xfId="0" applyFont="1" applyBorder="1" applyAlignment="1">
      <alignment vertical="center"/>
    </xf>
    <xf numFmtId="0" fontId="13" fillId="0" borderId="41" xfId="0" applyFont="1" applyBorder="1" applyAlignment="1">
      <alignment vertical="center"/>
    </xf>
    <xf numFmtId="0" fontId="7" fillId="3" borderId="3" xfId="0"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vertical="center"/>
    </xf>
    <xf numFmtId="0" fontId="5" fillId="0" borderId="62" xfId="0" applyFont="1" applyBorder="1" applyAlignment="1">
      <alignment vertical="center"/>
    </xf>
    <xf numFmtId="0" fontId="8" fillId="0" borderId="14" xfId="0" applyFont="1" applyBorder="1" applyAlignment="1">
      <alignment vertical="center"/>
    </xf>
    <xf numFmtId="0" fontId="0" fillId="0" borderId="56" xfId="0" applyBorder="1" applyAlignment="1">
      <alignment vertical="center"/>
    </xf>
    <xf numFmtId="0" fontId="4" fillId="0" borderId="54" xfId="0" applyFont="1" applyBorder="1" applyAlignment="1">
      <alignment vertical="center"/>
    </xf>
    <xf numFmtId="0" fontId="4" fillId="0" borderId="59" xfId="0" applyFont="1" applyBorder="1" applyAlignment="1">
      <alignment vertical="center"/>
    </xf>
    <xf numFmtId="0" fontId="4" fillId="0" borderId="58" xfId="0" applyFont="1" applyBorder="1" applyAlignment="1">
      <alignment vertical="center"/>
    </xf>
    <xf numFmtId="0" fontId="4" fillId="0" borderId="57"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13" fillId="0" borderId="0" xfId="0" applyFont="1" applyAlignment="1" applyProtection="1">
      <alignment vertical="center"/>
      <protection locked="0"/>
    </xf>
    <xf numFmtId="0" fontId="0" fillId="0" borderId="54" xfId="0" applyBorder="1" applyAlignment="1">
      <alignment vertical="center"/>
    </xf>
    <xf numFmtId="0" fontId="0" fillId="0" borderId="59" xfId="0" applyBorder="1" applyAlignment="1">
      <alignment vertical="center"/>
    </xf>
    <xf numFmtId="0" fontId="0" fillId="0" borderId="58" xfId="0" applyBorder="1" applyAlignment="1">
      <alignment vertical="center"/>
    </xf>
    <xf numFmtId="0" fontId="0" fillId="0" borderId="63" xfId="0" applyBorder="1" applyAlignment="1">
      <alignment vertical="center"/>
    </xf>
    <xf numFmtId="0" fontId="7" fillId="2" borderId="45" xfId="0" applyFont="1" applyFill="1" applyBorder="1" applyAlignment="1" applyProtection="1">
      <alignment vertical="center"/>
      <protection locked="0"/>
    </xf>
    <xf numFmtId="0" fontId="7" fillId="3" borderId="26" xfId="0" applyFont="1" applyFill="1" applyBorder="1" applyAlignment="1" applyProtection="1">
      <alignment vertical="center"/>
      <protection locked="0"/>
    </xf>
    <xf numFmtId="0" fontId="0" fillId="0" borderId="57" xfId="0" applyBorder="1" applyAlignment="1">
      <alignment vertical="center"/>
    </xf>
    <xf numFmtId="0" fontId="5" fillId="0" borderId="64" xfId="0" applyFont="1" applyBorder="1" applyAlignment="1">
      <alignment vertical="center"/>
    </xf>
    <xf numFmtId="0" fontId="5" fillId="0" borderId="65" xfId="0" applyFont="1" applyBorder="1" applyAlignment="1">
      <alignment vertical="center"/>
    </xf>
    <xf numFmtId="0" fontId="7" fillId="3" borderId="39" xfId="0" applyFont="1" applyFill="1" applyBorder="1" applyAlignment="1" applyProtection="1">
      <alignment vertical="center"/>
      <protection locked="0"/>
    </xf>
    <xf numFmtId="0" fontId="4" fillId="0" borderId="63" xfId="0" applyFont="1" applyBorder="1" applyAlignment="1">
      <alignment vertical="center"/>
    </xf>
    <xf numFmtId="0" fontId="7" fillId="3" borderId="42" xfId="0" applyFont="1" applyFill="1" applyBorder="1" applyAlignment="1" applyProtection="1">
      <alignment vertical="center"/>
      <protection locked="0"/>
    </xf>
    <xf numFmtId="0" fontId="6" fillId="0" borderId="42" xfId="0" applyFont="1" applyBorder="1" applyAlignment="1">
      <alignment vertical="center"/>
    </xf>
    <xf numFmtId="0" fontId="6" fillId="0" borderId="66" xfId="0" applyFont="1" applyBorder="1" applyAlignment="1">
      <alignment vertical="center"/>
    </xf>
    <xf numFmtId="0" fontId="13" fillId="0" borderId="53" xfId="0" applyFont="1" applyBorder="1" applyAlignment="1">
      <alignment vertical="center"/>
    </xf>
    <xf numFmtId="0" fontId="13" fillId="0" borderId="12"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6" fillId="0" borderId="67" xfId="0" applyFont="1" applyBorder="1" applyAlignment="1">
      <alignment vertical="center"/>
    </xf>
    <xf numFmtId="0" fontId="13" fillId="0" borderId="64" xfId="0" applyFont="1" applyBorder="1" applyAlignment="1">
      <alignment vertical="center"/>
    </xf>
    <xf numFmtId="0" fontId="13" fillId="0" borderId="21" xfId="0" applyFont="1" applyBorder="1" applyAlignment="1">
      <alignment vertical="center"/>
    </xf>
    <xf numFmtId="0" fontId="13" fillId="0" borderId="68" xfId="0" applyFont="1" applyBorder="1" applyAlignment="1">
      <alignment vertical="center"/>
    </xf>
    <xf numFmtId="0" fontId="11" fillId="0" borderId="18" xfId="0" applyFont="1" applyBorder="1" applyAlignment="1">
      <alignment vertical="center"/>
    </xf>
    <xf numFmtId="0" fontId="6" fillId="0" borderId="69" xfId="0" applyFont="1" applyBorder="1" applyAlignment="1">
      <alignment vertical="center"/>
    </xf>
    <xf numFmtId="0" fontId="6" fillId="0" borderId="53"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5" fillId="0" borderId="70" xfId="0" applyFont="1" applyBorder="1" applyAlignment="1">
      <alignment vertical="center"/>
    </xf>
    <xf numFmtId="0" fontId="5" fillId="0" borderId="8" xfId="0" applyFont="1" applyBorder="1" applyAlignment="1">
      <alignment vertical="center"/>
    </xf>
    <xf numFmtId="0" fontId="5" fillId="0" borderId="18" xfId="0" applyFont="1" applyBorder="1" applyAlignment="1">
      <alignment vertical="center"/>
    </xf>
    <xf numFmtId="0" fontId="0" fillId="0" borderId="40" xfId="0" applyBorder="1" applyAlignment="1">
      <alignment vertical="center"/>
    </xf>
    <xf numFmtId="0" fontId="6" fillId="0" borderId="1" xfId="0" applyFont="1" applyBorder="1" applyAlignment="1">
      <alignment vertical="center"/>
    </xf>
    <xf numFmtId="0" fontId="6" fillId="0" borderId="40" xfId="0" applyFont="1" applyBorder="1" applyAlignment="1">
      <alignment vertical="center"/>
    </xf>
    <xf numFmtId="0" fontId="5" fillId="2" borderId="40" xfId="0" applyFont="1" applyFill="1" applyBorder="1" applyAlignment="1" applyProtection="1">
      <alignment vertical="center"/>
      <protection locked="0"/>
    </xf>
    <xf numFmtId="0" fontId="5" fillId="0" borderId="3" xfId="0" applyFont="1" applyBorder="1" applyAlignment="1">
      <alignment vertical="center"/>
    </xf>
    <xf numFmtId="0" fontId="5" fillId="0" borderId="4" xfId="0" applyFont="1" applyBorder="1" applyAlignment="1">
      <alignment vertical="center"/>
    </xf>
    <xf numFmtId="0" fontId="6" fillId="0" borderId="9" xfId="0" applyFont="1" applyBorder="1" applyAlignment="1">
      <alignment vertical="center"/>
    </xf>
    <xf numFmtId="0" fontId="5" fillId="2" borderId="6" xfId="0" applyFont="1" applyFill="1" applyBorder="1" applyAlignment="1" applyProtection="1">
      <alignment vertical="center"/>
      <protection locked="0"/>
    </xf>
    <xf numFmtId="0" fontId="5" fillId="0" borderId="10" xfId="0" applyFont="1" applyBorder="1" applyAlignment="1">
      <alignment vertical="center"/>
    </xf>
    <xf numFmtId="0" fontId="6" fillId="0" borderId="44" xfId="0" applyFont="1" applyBorder="1" applyAlignment="1">
      <alignment vertical="center"/>
    </xf>
    <xf numFmtId="0" fontId="6" fillId="2" borderId="41" xfId="0" applyFont="1" applyFill="1" applyBorder="1" applyAlignment="1" applyProtection="1">
      <alignment vertical="center"/>
      <protection locked="0"/>
    </xf>
    <xf numFmtId="0" fontId="5" fillId="2" borderId="41" xfId="0" applyFont="1" applyFill="1" applyBorder="1" applyAlignment="1" applyProtection="1">
      <alignment vertical="center"/>
      <protection locked="0"/>
    </xf>
    <xf numFmtId="0" fontId="5" fillId="0" borderId="43"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vertical="center"/>
    </xf>
    <xf numFmtId="0" fontId="6" fillId="2" borderId="6" xfId="0" applyFont="1" applyFill="1" applyBorder="1" applyAlignment="1" applyProtection="1">
      <alignment vertical="center"/>
      <protection locked="0"/>
    </xf>
    <xf numFmtId="0" fontId="5" fillId="2" borderId="0" xfId="0" applyFont="1" applyFill="1" applyAlignment="1">
      <alignment vertical="center"/>
    </xf>
    <xf numFmtId="0" fontId="6" fillId="0" borderId="28" xfId="0" applyFont="1" applyBorder="1" applyAlignment="1">
      <alignment vertical="center"/>
    </xf>
    <xf numFmtId="0" fontId="5" fillId="2" borderId="8" xfId="0" applyFont="1" applyFill="1" applyBorder="1" applyAlignment="1" applyProtection="1">
      <alignment vertical="center"/>
      <protection locked="0"/>
    </xf>
    <xf numFmtId="0" fontId="5" fillId="0" borderId="27" xfId="0" applyFont="1" applyBorder="1" applyAlignment="1">
      <alignment vertical="center"/>
    </xf>
    <xf numFmtId="0" fontId="5" fillId="0" borderId="71" xfId="0" applyFont="1" applyBorder="1" applyAlignment="1">
      <alignment vertical="center"/>
    </xf>
    <xf numFmtId="0" fontId="5" fillId="2" borderId="5" xfId="0" applyFont="1" applyFill="1" applyBorder="1" applyAlignment="1">
      <alignment vertical="center"/>
    </xf>
    <xf numFmtId="0" fontId="6" fillId="0" borderId="2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5" fillId="2" borderId="41" xfId="0" applyFont="1" applyFill="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42" xfId="0" applyFont="1" applyBorder="1" applyAlignment="1">
      <alignment vertical="center"/>
    </xf>
    <xf numFmtId="0" fontId="4" fillId="0" borderId="7" xfId="0" applyFont="1" applyBorder="1" applyAlignment="1">
      <alignment vertical="center"/>
    </xf>
    <xf numFmtId="0" fontId="5" fillId="2" borderId="6" xfId="0" applyFont="1" applyFill="1" applyBorder="1" applyAlignment="1">
      <alignment vertical="center"/>
    </xf>
    <xf numFmtId="0" fontId="6" fillId="0" borderId="47" xfId="0" applyFont="1" applyBorder="1" applyAlignment="1">
      <alignment vertical="center"/>
    </xf>
    <xf numFmtId="0" fontId="6" fillId="2" borderId="45" xfId="0" applyFont="1" applyFill="1" applyBorder="1" applyAlignment="1" applyProtection="1">
      <alignment vertical="center"/>
      <protection locked="0"/>
    </xf>
    <xf numFmtId="0" fontId="9" fillId="0" borderId="0" xfId="0" applyFont="1" applyAlignment="1">
      <alignment vertical="center"/>
    </xf>
    <xf numFmtId="0" fontId="0" fillId="3"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5" fillId="2" borderId="8" xfId="0" applyFont="1" applyFill="1" applyBorder="1" applyAlignment="1">
      <alignment vertical="center"/>
    </xf>
    <xf numFmtId="0" fontId="5" fillId="2" borderId="45" xfId="0" applyFont="1" applyFill="1" applyBorder="1" applyAlignment="1">
      <alignment vertical="center"/>
    </xf>
    <xf numFmtId="0" fontId="5" fillId="0" borderId="26" xfId="0" applyFont="1" applyBorder="1" applyAlignment="1">
      <alignment vertical="center"/>
    </xf>
    <xf numFmtId="0" fontId="7" fillId="3" borderId="2" xfId="0"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7" fillId="3" borderId="39" xfId="0" applyFont="1" applyFill="1" applyBorder="1" applyAlignment="1" applyProtection="1">
      <alignment vertical="center" shrinkToFit="1"/>
      <protection locked="0"/>
    </xf>
    <xf numFmtId="0" fontId="7" fillId="3" borderId="0" xfId="0" applyFont="1" applyFill="1" applyAlignment="1" applyProtection="1">
      <alignment vertical="center" shrinkToFit="1"/>
      <protection locked="0"/>
    </xf>
    <xf numFmtId="0" fontId="7" fillId="3" borderId="28" xfId="0" applyFont="1" applyFill="1" applyBorder="1" applyAlignment="1" applyProtection="1">
      <alignment vertical="center" shrinkToFit="1"/>
      <protection locked="0"/>
    </xf>
    <xf numFmtId="0" fontId="7" fillId="3" borderId="26" xfId="0" applyFont="1" applyFill="1" applyBorder="1" applyAlignment="1" applyProtection="1">
      <alignment vertical="center" shrinkToFit="1"/>
      <protection locked="0"/>
    </xf>
    <xf numFmtId="0" fontId="7" fillId="3" borderId="5" xfId="0" applyFont="1" applyFill="1" applyBorder="1" applyAlignment="1" applyProtection="1">
      <alignment vertical="center" shrinkToFit="1"/>
      <protection locked="0"/>
    </xf>
    <xf numFmtId="0" fontId="7" fillId="3" borderId="18" xfId="0" applyFont="1" applyFill="1" applyBorder="1" applyAlignment="1" applyProtection="1">
      <alignment vertical="center" shrinkToFit="1"/>
      <protection locked="0"/>
    </xf>
    <xf numFmtId="0" fontId="7" fillId="3" borderId="3" xfId="0" applyFont="1" applyFill="1" applyBorder="1" applyAlignment="1" applyProtection="1">
      <alignment vertical="center" shrinkToFit="1"/>
      <protection locked="0"/>
    </xf>
    <xf numFmtId="0" fontId="5" fillId="0" borderId="0" xfId="0" applyFont="1" applyAlignment="1">
      <alignment vertical="center" textRotation="255"/>
    </xf>
    <xf numFmtId="0" fontId="6" fillId="0" borderId="14" xfId="0" applyFont="1" applyBorder="1" applyAlignment="1">
      <alignment vertical="center" shrinkToFit="1"/>
    </xf>
    <xf numFmtId="0" fontId="7" fillId="0" borderId="7" xfId="0" applyFont="1" applyBorder="1" applyAlignment="1">
      <alignment horizontal="center" vertical="center"/>
    </xf>
    <xf numFmtId="0" fontId="7" fillId="0" borderId="72"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59"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textRotation="255" wrapText="1"/>
    </xf>
    <xf numFmtId="0" fontId="7" fillId="0" borderId="32" xfId="0" applyFont="1" applyBorder="1" applyAlignment="1">
      <alignment horizontal="center" vertical="center"/>
    </xf>
    <xf numFmtId="0" fontId="7" fillId="0" borderId="15" xfId="0" applyFont="1" applyBorder="1" applyAlignment="1">
      <alignment horizontal="center" vertical="center"/>
    </xf>
    <xf numFmtId="0" fontId="7" fillId="0" borderId="73"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wrapText="1"/>
    </xf>
    <xf numFmtId="0" fontId="7" fillId="0" borderId="74" xfId="0" applyFont="1" applyBorder="1" applyAlignment="1">
      <alignment horizontal="center" vertical="center" textRotation="255" wrapText="1"/>
    </xf>
    <xf numFmtId="0" fontId="11" fillId="0" borderId="14" xfId="0" applyFont="1" applyBorder="1" applyAlignment="1">
      <alignment vertical="center" shrinkToFit="1"/>
    </xf>
    <xf numFmtId="0" fontId="8" fillId="0" borderId="14" xfId="0" applyFont="1" applyBorder="1" applyAlignment="1">
      <alignment vertical="center" shrinkToFit="1"/>
    </xf>
    <xf numFmtId="0" fontId="6" fillId="0" borderId="13" xfId="0" applyFont="1" applyBorder="1" applyAlignment="1">
      <alignment vertical="center" shrinkToFit="1"/>
    </xf>
    <xf numFmtId="0" fontId="6" fillId="0" borderId="19" xfId="0" applyFont="1" applyBorder="1" applyAlignment="1">
      <alignment vertical="center" shrinkToFit="1"/>
    </xf>
    <xf numFmtId="0" fontId="6" fillId="0" borderId="17" xfId="0" applyFont="1" applyBorder="1" applyAlignment="1">
      <alignment vertical="center" shrinkToFit="1"/>
    </xf>
    <xf numFmtId="0" fontId="0" fillId="0" borderId="14" xfId="0" applyBorder="1" applyAlignment="1">
      <alignment vertical="center" shrinkToFit="1"/>
    </xf>
    <xf numFmtId="0" fontId="6" fillId="0" borderId="61" xfId="0" applyFont="1" applyBorder="1" applyAlignment="1">
      <alignment vertical="center" shrinkToFit="1"/>
    </xf>
    <xf numFmtId="0" fontId="0" fillId="0" borderId="17" xfId="0" applyBorder="1" applyAlignment="1">
      <alignment vertical="center" shrinkToFit="1"/>
    </xf>
    <xf numFmtId="0" fontId="13" fillId="0" borderId="2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0" fillId="0" borderId="5" xfId="0" quotePrefix="1" applyBorder="1" applyAlignment="1">
      <alignment vertical="center"/>
    </xf>
    <xf numFmtId="0" fontId="6" fillId="0" borderId="6" xfId="0" applyFont="1" applyBorder="1" applyAlignment="1" applyProtection="1">
      <alignment vertical="center"/>
      <protection locked="0"/>
    </xf>
    <xf numFmtId="0" fontId="13" fillId="0" borderId="6"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5" fillId="2" borderId="0" xfId="0" applyFont="1" applyFill="1" applyAlignment="1" applyProtection="1">
      <alignment vertical="center"/>
      <protection locked="0"/>
    </xf>
    <xf numFmtId="49" fontId="6" fillId="0" borderId="3" xfId="0" applyNumberFormat="1" applyFont="1" applyBorder="1" applyAlignment="1">
      <alignment vertical="center"/>
    </xf>
    <xf numFmtId="0" fontId="4" fillId="0" borderId="0" xfId="0" applyFont="1"/>
    <xf numFmtId="0" fontId="11" fillId="0" borderId="19" xfId="0" applyFont="1" applyBorder="1" applyAlignment="1">
      <alignment vertical="center" shrinkToFit="1"/>
    </xf>
    <xf numFmtId="0" fontId="13" fillId="2" borderId="61" xfId="0" applyFont="1" applyFill="1" applyBorder="1" applyAlignment="1" applyProtection="1">
      <alignment vertical="center"/>
      <protection locked="0"/>
    </xf>
    <xf numFmtId="0" fontId="4" fillId="0" borderId="0" xfId="0" applyFont="1" applyProtection="1">
      <protection locked="0"/>
    </xf>
    <xf numFmtId="0" fontId="4" fillId="0" borderId="7" xfId="0" applyFont="1" applyBorder="1"/>
    <xf numFmtId="0" fontId="4" fillId="0" borderId="0" xfId="0" applyFont="1" applyAlignment="1">
      <alignment horizontal="right" vertical="center"/>
    </xf>
    <xf numFmtId="0" fontId="0" fillId="0" borderId="14" xfId="0" applyBorder="1" applyAlignment="1">
      <alignment vertical="top"/>
    </xf>
    <xf numFmtId="0" fontId="4" fillId="0" borderId="6" xfId="0" applyFont="1" applyBorder="1"/>
    <xf numFmtId="0" fontId="0" fillId="0" borderId="14" xfId="0" applyBorder="1"/>
    <xf numFmtId="0" fontId="4" fillId="0" borderId="8" xfId="0" applyFont="1" applyBorder="1"/>
    <xf numFmtId="0" fontId="4" fillId="0" borderId="18" xfId="0" applyFont="1" applyBorder="1" applyProtection="1">
      <protection locked="0"/>
    </xf>
    <xf numFmtId="0" fontId="4" fillId="0" borderId="18" xfId="0" applyFont="1" applyBorder="1"/>
    <xf numFmtId="0" fontId="4" fillId="0" borderId="28" xfId="0" applyFont="1" applyBorder="1"/>
    <xf numFmtId="0" fontId="4" fillId="0" borderId="45" xfId="0" applyFont="1" applyBorder="1"/>
    <xf numFmtId="0" fontId="4" fillId="0" borderId="26" xfId="0" applyFont="1" applyBorder="1"/>
    <xf numFmtId="0" fontId="4" fillId="0" borderId="39" xfId="0" applyFont="1" applyBorder="1"/>
    <xf numFmtId="0" fontId="4" fillId="2" borderId="18" xfId="0" applyFont="1" applyFill="1" applyBorder="1" applyProtection="1">
      <protection locked="0"/>
    </xf>
    <xf numFmtId="0" fontId="13" fillId="0" borderId="18" xfId="0" applyFont="1" applyBorder="1"/>
    <xf numFmtId="0" fontId="4" fillId="2" borderId="0" xfId="0" applyFont="1" applyFill="1" applyProtection="1">
      <protection locked="0"/>
    </xf>
    <xf numFmtId="0" fontId="4" fillId="5" borderId="0" xfId="0" applyFont="1" applyFill="1" applyProtection="1">
      <protection locked="0"/>
    </xf>
    <xf numFmtId="0" fontId="13" fillId="0" borderId="0" xfId="0" applyFont="1"/>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6" fillId="0" borderId="14" xfId="0" applyFont="1" applyBorder="1" applyAlignment="1" applyProtection="1">
      <alignment vertical="center"/>
      <protection locked="0"/>
    </xf>
    <xf numFmtId="0" fontId="0" fillId="0" borderId="14" xfId="0" applyBorder="1" applyProtection="1">
      <protection locked="0"/>
    </xf>
    <xf numFmtId="0" fontId="6" fillId="0" borderId="19" xfId="0" applyFont="1" applyBorder="1"/>
    <xf numFmtId="0" fontId="7" fillId="0" borderId="18" xfId="0" applyFont="1" applyBorder="1"/>
    <xf numFmtId="0" fontId="0" fillId="0" borderId="39" xfId="0" applyBorder="1"/>
    <xf numFmtId="0" fontId="14" fillId="0" borderId="6" xfId="0" applyFont="1" applyBorder="1" applyAlignment="1" applyProtection="1">
      <alignment horizontal="left" vertical="center" wrapText="1"/>
      <protection locked="0"/>
    </xf>
    <xf numFmtId="0" fontId="11" fillId="0" borderId="30" xfId="0" applyFont="1" applyBorder="1" applyAlignment="1">
      <alignment horizontal="center" vertical="center"/>
    </xf>
    <xf numFmtId="0" fontId="0" fillId="0" borderId="30" xfId="0" applyBorder="1" applyAlignment="1">
      <alignment vertical="center"/>
    </xf>
    <xf numFmtId="0" fontId="0" fillId="0" borderId="0" xfId="0" applyAlignment="1" applyProtection="1">
      <alignment horizontal="center" vertical="center"/>
      <protection locked="0"/>
    </xf>
    <xf numFmtId="0" fontId="0" fillId="0" borderId="45" xfId="0" applyBorder="1"/>
    <xf numFmtId="0" fontId="0" fillId="0" borderId="26" xfId="0" applyBorder="1"/>
    <xf numFmtId="0" fontId="0" fillId="0" borderId="71" xfId="0" applyBorder="1"/>
    <xf numFmtId="0" fontId="14" fillId="0" borderId="0" xfId="0" applyFont="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1" fillId="5" borderId="0" xfId="0" applyFont="1" applyFill="1"/>
    <xf numFmtId="0" fontId="1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4" fillId="0" borderId="67" xfId="3" applyFont="1" applyBorder="1"/>
    <xf numFmtId="0" fontId="13" fillId="0" borderId="75" xfId="0" applyFont="1" applyBorder="1" applyAlignment="1">
      <alignment horizontal="right"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5" fillId="2" borderId="3" xfId="0" applyFont="1" applyFill="1" applyBorder="1" applyAlignment="1" applyProtection="1">
      <alignment vertical="center"/>
      <protection locked="0"/>
    </xf>
    <xf numFmtId="0" fontId="13" fillId="0" borderId="78" xfId="0" applyFont="1" applyBorder="1" applyAlignment="1">
      <alignment horizontal="right"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right"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right"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87" xfId="0" applyFont="1" applyBorder="1" applyAlignment="1">
      <alignment horizontal="righ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right" vertical="center"/>
    </xf>
    <xf numFmtId="0" fontId="13" fillId="0" borderId="91" xfId="0" applyFont="1" applyBorder="1" applyAlignment="1">
      <alignment horizontal="center" vertical="center"/>
    </xf>
    <xf numFmtId="0" fontId="13" fillId="0" borderId="92" xfId="0" applyFont="1" applyBorder="1" applyAlignment="1">
      <alignment horizontal="center" vertical="center"/>
    </xf>
    <xf numFmtId="0" fontId="5" fillId="0" borderId="0" xfId="0" applyFont="1" applyAlignment="1" applyProtection="1">
      <alignment vertical="center"/>
      <protection locked="0"/>
    </xf>
    <xf numFmtId="0" fontId="11" fillId="0" borderId="7" xfId="0" applyFont="1" applyBorder="1" applyAlignment="1">
      <alignment vertical="center"/>
    </xf>
    <xf numFmtId="49" fontId="6" fillId="0" borderId="13" xfId="0" applyNumberFormat="1" applyFont="1" applyBorder="1" applyAlignment="1">
      <alignment vertical="center"/>
    </xf>
    <xf numFmtId="0" fontId="6" fillId="0" borderId="40" xfId="0" applyFont="1" applyBorder="1"/>
    <xf numFmtId="0" fontId="6" fillId="0" borderId="13" xfId="0" applyFont="1" applyBorder="1"/>
    <xf numFmtId="0" fontId="6" fillId="2" borderId="6" xfId="0" applyFont="1" applyFill="1" applyBorder="1" applyProtection="1">
      <protection locked="0"/>
    </xf>
    <xf numFmtId="0" fontId="7" fillId="3" borderId="0" xfId="0" applyFont="1" applyFill="1"/>
    <xf numFmtId="0" fontId="6" fillId="0" borderId="54" xfId="0" applyFont="1" applyBorder="1" applyAlignment="1">
      <alignment vertical="center"/>
    </xf>
    <xf numFmtId="0" fontId="6" fillId="0" borderId="14" xfId="0" applyFont="1" applyBorder="1"/>
    <xf numFmtId="0" fontId="6" fillId="2" borderId="0" xfId="0" applyFont="1" applyFill="1" applyProtection="1">
      <protection locked="0"/>
    </xf>
    <xf numFmtId="0" fontId="6" fillId="0" borderId="59" xfId="0" applyFont="1" applyBorder="1" applyAlignment="1">
      <alignment vertical="center"/>
    </xf>
    <xf numFmtId="49" fontId="6" fillId="0" borderId="14" xfId="0" applyNumberFormat="1" applyFont="1" applyBorder="1" applyAlignment="1">
      <alignment vertical="center" shrinkToFit="1"/>
    </xf>
    <xf numFmtId="0" fontId="6" fillId="0" borderId="45" xfId="0" applyFont="1" applyBorder="1"/>
    <xf numFmtId="0" fontId="6" fillId="0" borderId="61" xfId="0" applyFont="1" applyBorder="1"/>
    <xf numFmtId="0" fontId="13" fillId="0" borderId="18" xfId="0" applyFont="1" applyBorder="1" applyAlignment="1">
      <alignment horizontal="right" vertical="center"/>
    </xf>
    <xf numFmtId="0" fontId="13" fillId="0" borderId="28" xfId="0" applyFont="1" applyBorder="1"/>
    <xf numFmtId="49" fontId="6" fillId="0" borderId="14" xfId="0" applyNumberFormat="1" applyFont="1" applyBorder="1" applyAlignment="1">
      <alignment vertical="center"/>
    </xf>
    <xf numFmtId="0" fontId="13" fillId="0" borderId="7" xfId="0" applyFont="1" applyBorder="1"/>
    <xf numFmtId="0" fontId="13" fillId="0" borderId="26" xfId="0" applyFont="1" applyBorder="1" applyAlignment="1">
      <alignment horizontal="right" vertical="center"/>
    </xf>
    <xf numFmtId="0" fontId="13" fillId="0" borderId="26" xfId="0" applyFont="1" applyBorder="1"/>
    <xf numFmtId="0" fontId="13" fillId="0" borderId="39" xfId="0" applyFont="1" applyBorder="1"/>
    <xf numFmtId="49" fontId="6" fillId="0" borderId="17" xfId="0" applyNumberFormat="1" applyFont="1" applyBorder="1" applyAlignment="1">
      <alignment vertical="center"/>
    </xf>
    <xf numFmtId="0" fontId="6" fillId="0" borderId="41" xfId="0" applyFont="1" applyBorder="1"/>
    <xf numFmtId="0" fontId="6" fillId="0" borderId="17" xfId="0" applyFont="1" applyBorder="1"/>
    <xf numFmtId="0" fontId="13" fillId="0" borderId="41" xfId="0" applyFont="1" applyBorder="1" applyAlignment="1">
      <alignment horizontal="right" vertical="center"/>
    </xf>
    <xf numFmtId="0" fontId="13" fillId="0" borderId="5" xfId="0" applyFont="1" applyBorder="1"/>
    <xf numFmtId="0" fontId="13" fillId="0" borderId="42" xfId="0" applyFont="1" applyBorder="1"/>
    <xf numFmtId="0" fontId="6" fillId="2" borderId="41" xfId="0" applyFont="1" applyFill="1" applyBorder="1" applyProtection="1">
      <protection locked="0"/>
    </xf>
    <xf numFmtId="0" fontId="7" fillId="3" borderId="5" xfId="0" applyFont="1" applyFill="1" applyBorder="1"/>
    <xf numFmtId="0" fontId="6" fillId="0" borderId="57" xfId="0" applyFont="1" applyBorder="1" applyAlignment="1">
      <alignment vertical="center"/>
    </xf>
    <xf numFmtId="0" fontId="11" fillId="0" borderId="40" xfId="0" applyFont="1" applyBorder="1" applyAlignment="1">
      <alignment vertical="center"/>
    </xf>
    <xf numFmtId="0" fontId="11" fillId="0" borderId="2" xfId="0" applyFont="1" applyBorder="1" applyAlignment="1">
      <alignment vertical="center"/>
    </xf>
    <xf numFmtId="0" fontId="11" fillId="0" borderId="6" xfId="0" applyFont="1" applyBorder="1" applyAlignment="1">
      <alignment vertical="center"/>
    </xf>
    <xf numFmtId="0" fontId="20" fillId="0" borderId="6" xfId="0" applyFont="1" applyBorder="1"/>
    <xf numFmtId="0" fontId="11" fillId="0" borderId="41" xfId="0" applyFont="1" applyBorder="1" applyAlignment="1">
      <alignment vertical="center"/>
    </xf>
    <xf numFmtId="0" fontId="11" fillId="0" borderId="5" xfId="0" applyFont="1" applyBorder="1" applyAlignment="1">
      <alignment vertical="center"/>
    </xf>
    <xf numFmtId="0" fontId="11" fillId="4" borderId="5" xfId="0" applyFont="1" applyFill="1" applyBorder="1"/>
    <xf numFmtId="0" fontId="0" fillId="0" borderId="0" xfId="0" applyAlignment="1">
      <alignment horizontal="center" vertical="center" textRotation="255" wrapText="1"/>
    </xf>
    <xf numFmtId="0" fontId="11" fillId="0" borderId="0" xfId="0" applyFont="1" applyAlignment="1">
      <alignment horizontal="center" vertical="center" textRotation="90" wrapText="1"/>
    </xf>
    <xf numFmtId="0" fontId="11" fillId="0" borderId="0" xfId="0" applyFont="1" applyAlignment="1">
      <alignment horizontal="center" vertical="center" textRotation="255" wrapText="1"/>
    </xf>
    <xf numFmtId="0" fontId="11" fillId="2" borderId="0" xfId="0" applyFont="1" applyFill="1"/>
    <xf numFmtId="0" fontId="13" fillId="6" borderId="0" xfId="0" applyFont="1" applyFill="1" applyAlignment="1" applyProtection="1">
      <alignment horizontal="center" vertical="center"/>
      <protection locked="0"/>
    </xf>
    <xf numFmtId="0" fontId="5" fillId="2" borderId="8" xfId="0" applyFont="1" applyFill="1" applyBorder="1" applyProtection="1">
      <protection locked="0"/>
    </xf>
    <xf numFmtId="0" fontId="5" fillId="0" borderId="18" xfId="0" applyFont="1" applyBorder="1" applyProtection="1">
      <protection locked="0"/>
    </xf>
    <xf numFmtId="0" fontId="5" fillId="0" borderId="27" xfId="0" applyFont="1" applyBorder="1"/>
    <xf numFmtId="0" fontId="5" fillId="2" borderId="6" xfId="0" applyFont="1" applyFill="1" applyBorder="1" applyProtection="1">
      <protection locked="0"/>
    </xf>
    <xf numFmtId="0" fontId="5" fillId="0" borderId="0" xfId="0" applyFont="1" applyProtection="1">
      <protection locked="0"/>
    </xf>
    <xf numFmtId="0" fontId="5" fillId="0" borderId="10" xfId="0" applyFont="1" applyBorder="1"/>
    <xf numFmtId="0" fontId="5" fillId="2" borderId="45" xfId="0" applyFont="1" applyFill="1" applyBorder="1" applyProtection="1">
      <protection locked="0"/>
    </xf>
    <xf numFmtId="0" fontId="5" fillId="0" borderId="26" xfId="0" applyFont="1" applyBorder="1" applyProtection="1">
      <protection locked="0"/>
    </xf>
    <xf numFmtId="0" fontId="5" fillId="0" borderId="71" xfId="0" applyFont="1" applyBorder="1"/>
    <xf numFmtId="0" fontId="6" fillId="0" borderId="45" xfId="0" applyFont="1" applyBorder="1" applyAlignment="1">
      <alignment vertical="center"/>
    </xf>
    <xf numFmtId="0" fontId="6" fillId="0" borderId="39" xfId="0" applyFont="1" applyBorder="1" applyAlignment="1">
      <alignment vertical="center"/>
    </xf>
    <xf numFmtId="0" fontId="0" fillId="0" borderId="34" xfId="0" applyBorder="1" applyAlignment="1">
      <alignment vertical="center"/>
    </xf>
    <xf numFmtId="0" fontId="0" fillId="2" borderId="31" xfId="0" applyFill="1" applyBorder="1" applyAlignment="1" applyProtection="1">
      <alignment horizontal="center" vertical="center"/>
      <protection locked="0"/>
    </xf>
    <xf numFmtId="0" fontId="0" fillId="2" borderId="0" xfId="0" applyFill="1" applyAlignment="1">
      <alignment vertical="center" shrinkToFit="1"/>
    </xf>
    <xf numFmtId="176" fontId="0" fillId="0" borderId="34" xfId="0" applyNumberFormat="1" applyBorder="1" applyAlignment="1">
      <alignment vertical="center"/>
    </xf>
    <xf numFmtId="56" fontId="4" fillId="0" borderId="0" xfId="0" quotePrefix="1" applyNumberFormat="1" applyFont="1"/>
    <xf numFmtId="0" fontId="4" fillId="0" borderId="0" xfId="2" applyFont="1">
      <alignment vertical="center"/>
    </xf>
    <xf numFmtId="0" fontId="4" fillId="2" borderId="0" xfId="2" applyFont="1" applyFill="1" applyProtection="1">
      <alignment vertical="center"/>
      <protection locked="0"/>
    </xf>
    <xf numFmtId="0" fontId="4" fillId="0" borderId="0" xfId="2" applyFont="1" applyAlignment="1" applyProtection="1">
      <alignment horizontal="center" vertical="center"/>
      <protection locked="0"/>
    </xf>
    <xf numFmtId="0" fontId="4" fillId="0" borderId="7" xfId="2" applyFont="1" applyBorder="1">
      <alignment vertical="center"/>
    </xf>
    <xf numFmtId="0" fontId="7" fillId="3" borderId="0" xfId="0" applyFont="1" applyFill="1" applyAlignment="1" applyProtection="1">
      <alignment horizontal="right" vertical="center" shrinkToFit="1"/>
      <protection locked="0"/>
    </xf>
    <xf numFmtId="0" fontId="6" fillId="0" borderId="26" xfId="0" applyFont="1" applyBorder="1" applyAlignment="1">
      <alignment vertical="center"/>
    </xf>
    <xf numFmtId="0" fontId="5" fillId="0" borderId="9" xfId="0" applyFont="1" applyBorder="1" applyAlignment="1">
      <alignment vertical="center"/>
    </xf>
    <xf numFmtId="0" fontId="0" fillId="2" borderId="0" xfId="0" applyFill="1"/>
    <xf numFmtId="0" fontId="5" fillId="0" borderId="44" xfId="0" applyFont="1" applyBorder="1" applyAlignment="1">
      <alignment vertical="center"/>
    </xf>
    <xf numFmtId="176" fontId="0" fillId="0" borderId="0" xfId="0" applyNumberFormat="1" applyAlignment="1" applyProtection="1">
      <alignment vertical="center" shrinkToFit="1"/>
      <protection locked="0"/>
    </xf>
    <xf numFmtId="0" fontId="13" fillId="0" borderId="93" xfId="0" applyFont="1" applyBorder="1" applyAlignment="1">
      <alignment horizontal="center" vertical="center"/>
    </xf>
    <xf numFmtId="0" fontId="13" fillId="0" borderId="94" xfId="0" applyFont="1" applyBorder="1" applyAlignment="1">
      <alignment horizontal="center" vertical="center"/>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13" fillId="2" borderId="101" xfId="0" applyFont="1" applyFill="1" applyBorder="1" applyAlignment="1" applyProtection="1">
      <alignment vertical="center"/>
      <protection locked="0"/>
    </xf>
    <xf numFmtId="0" fontId="13" fillId="0" borderId="101" xfId="0" applyFont="1" applyBorder="1" applyAlignment="1">
      <alignment vertical="center"/>
    </xf>
    <xf numFmtId="0" fontId="4" fillId="0" borderId="0" xfId="0" applyFont="1" applyAlignment="1">
      <alignment horizontal="center" vertical="center"/>
    </xf>
    <xf numFmtId="0" fontId="13" fillId="2" borderId="102" xfId="0" applyFont="1" applyFill="1" applyBorder="1" applyAlignment="1" applyProtection="1">
      <alignment vertical="center"/>
      <protection locked="0"/>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178" fontId="13" fillId="8" borderId="18" xfId="0" applyNumberFormat="1" applyFont="1" applyFill="1" applyBorder="1" applyAlignment="1" applyProtection="1">
      <alignment vertical="center"/>
      <protection locked="0"/>
    </xf>
    <xf numFmtId="0" fontId="13" fillId="8" borderId="0" xfId="0" applyFont="1" applyFill="1" applyAlignment="1" applyProtection="1">
      <alignment vertical="center"/>
      <protection locked="0"/>
    </xf>
    <xf numFmtId="179" fontId="13" fillId="8" borderId="0" xfId="0" applyNumberFormat="1" applyFont="1" applyFill="1" applyAlignment="1" applyProtection="1">
      <alignment vertical="center"/>
      <protection locked="0"/>
    </xf>
    <xf numFmtId="0" fontId="13" fillId="8" borderId="0" xfId="0" applyFont="1" applyFill="1" applyAlignment="1">
      <alignment horizontal="left" vertical="center"/>
    </xf>
    <xf numFmtId="0" fontId="13" fillId="0" borderId="0" xfId="0" applyFont="1" applyAlignment="1" applyProtection="1">
      <alignment horizontal="right" vertical="center"/>
      <protection locked="0"/>
    </xf>
    <xf numFmtId="0" fontId="11" fillId="0" borderId="40" xfId="0" applyFont="1" applyBorder="1" applyAlignment="1">
      <alignment horizontal="left" vertical="center"/>
    </xf>
    <xf numFmtId="0" fontId="11" fillId="0" borderId="13" xfId="0" applyFont="1" applyBorder="1" applyAlignment="1">
      <alignment vertical="center" shrinkToFit="1"/>
    </xf>
    <xf numFmtId="0" fontId="1" fillId="0" borderId="0" xfId="0" applyFont="1" applyAlignment="1">
      <alignment vertical="center"/>
    </xf>
    <xf numFmtId="0" fontId="23" fillId="0" borderId="0" xfId="0" applyFont="1" applyAlignment="1">
      <alignment vertical="center"/>
    </xf>
    <xf numFmtId="0" fontId="24" fillId="0" borderId="0" xfId="0" applyFont="1"/>
    <xf numFmtId="0" fontId="24" fillId="0" borderId="0" xfId="0" applyFont="1" applyAlignment="1">
      <alignment horizontal="center"/>
    </xf>
    <xf numFmtId="0" fontId="22" fillId="0" borderId="0" xfId="0" applyFont="1" applyAlignment="1">
      <alignment vertical="center"/>
    </xf>
    <xf numFmtId="0" fontId="1" fillId="0" borderId="1" xfId="0" applyFont="1" applyBorder="1" applyAlignment="1">
      <alignment vertical="center"/>
    </xf>
    <xf numFmtId="0" fontId="11" fillId="0" borderId="13" xfId="0" applyFont="1" applyBorder="1" applyAlignment="1">
      <alignment horizontal="center" vertical="center" shrinkToFit="1"/>
    </xf>
    <xf numFmtId="0" fontId="22" fillId="0" borderId="3" xfId="0" applyFont="1" applyBorder="1" applyAlignment="1">
      <alignment vertical="center"/>
    </xf>
    <xf numFmtId="0" fontId="22" fillId="0" borderId="2" xfId="0" applyFont="1" applyBorder="1" applyAlignment="1">
      <alignment vertical="center"/>
    </xf>
    <xf numFmtId="0" fontId="1" fillId="0" borderId="53" xfId="0" applyFont="1" applyBorder="1" applyAlignment="1">
      <alignment vertical="center"/>
    </xf>
    <xf numFmtId="0" fontId="22" fillId="0" borderId="53" xfId="0" applyFont="1" applyBorder="1" applyAlignment="1">
      <alignment vertical="center"/>
    </xf>
    <xf numFmtId="0" fontId="24" fillId="0" borderId="3" xfId="0" applyFont="1" applyBorder="1"/>
    <xf numFmtId="0" fontId="1" fillId="0" borderId="3" xfId="0" applyFont="1" applyBorder="1" applyAlignment="1">
      <alignment horizontal="right" vertical="center"/>
    </xf>
    <xf numFmtId="0" fontId="1" fillId="0" borderId="47" xfId="0" applyFont="1" applyBorder="1" applyAlignment="1">
      <alignment vertical="center"/>
    </xf>
    <xf numFmtId="0" fontId="1" fillId="0" borderId="17" xfId="0" applyFont="1" applyBorder="1" applyAlignment="1">
      <alignment vertical="center"/>
    </xf>
    <xf numFmtId="0" fontId="1" fillId="0" borderId="5" xfId="0" applyFont="1" applyBorder="1" applyAlignment="1">
      <alignment vertical="center"/>
    </xf>
    <xf numFmtId="0" fontId="1" fillId="0" borderId="56" xfId="0" applyFont="1" applyBorder="1" applyAlignment="1">
      <alignment vertical="center"/>
    </xf>
    <xf numFmtId="0" fontId="1" fillId="0" borderId="22" xfId="0" applyFont="1" applyBorder="1" applyAlignment="1">
      <alignment vertical="center"/>
    </xf>
    <xf numFmtId="0" fontId="22" fillId="0" borderId="22" xfId="0" applyFont="1" applyBorder="1" applyAlignment="1">
      <alignment vertical="center"/>
    </xf>
    <xf numFmtId="0" fontId="5" fillId="0" borderId="22" xfId="0" applyFont="1" applyBorder="1" applyAlignment="1">
      <alignment vertical="center"/>
    </xf>
    <xf numFmtId="0" fontId="14" fillId="0" borderId="22" xfId="0" applyFont="1" applyBorder="1"/>
    <xf numFmtId="0" fontId="11" fillId="0" borderId="1" xfId="0" quotePrefix="1" applyFont="1" applyBorder="1" applyAlignment="1">
      <alignment horizontal="center" vertical="center"/>
    </xf>
    <xf numFmtId="0" fontId="14" fillId="0" borderId="3" xfId="0" applyFont="1" applyBorder="1" applyAlignment="1">
      <alignment horizontal="left" vertical="center"/>
    </xf>
    <xf numFmtId="0" fontId="11" fillId="0" borderId="3" xfId="0" applyFont="1" applyBorder="1" applyAlignment="1">
      <alignment horizontal="left" vertical="center"/>
    </xf>
    <xf numFmtId="0" fontId="14" fillId="0" borderId="3" xfId="0" applyFont="1" applyBorder="1" applyAlignment="1">
      <alignment vertical="center"/>
    </xf>
    <xf numFmtId="0" fontId="14" fillId="0" borderId="40" xfId="0" applyFont="1" applyBorder="1" applyAlignment="1">
      <alignment horizontal="center" vertical="center"/>
    </xf>
    <xf numFmtId="0" fontId="22" fillId="0" borderId="7" xfId="0" applyFont="1" applyBorder="1" applyAlignment="1">
      <alignment vertical="center"/>
    </xf>
    <xf numFmtId="0" fontId="22" fillId="0" borderId="10" xfId="0" applyFont="1" applyBorder="1" applyAlignment="1">
      <alignment vertical="center"/>
    </xf>
    <xf numFmtId="0" fontId="0" fillId="0" borderId="25" xfId="0"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vertical="center"/>
    </xf>
    <xf numFmtId="0" fontId="14" fillId="0" borderId="6" xfId="0" applyFont="1" applyBorder="1" applyAlignment="1">
      <alignment horizontal="center" vertical="center"/>
    </xf>
    <xf numFmtId="0" fontId="14" fillId="0" borderId="14" xfId="0" applyFont="1" applyBorder="1" applyAlignment="1">
      <alignment horizontal="distributed" vertical="center"/>
    </xf>
    <xf numFmtId="56" fontId="14" fillId="0" borderId="6" xfId="0" applyNumberFormat="1" applyFont="1" applyBorder="1" applyAlignment="1">
      <alignment horizontal="center" vertical="center"/>
    </xf>
    <xf numFmtId="0" fontId="14" fillId="0" borderId="45" xfId="0" applyFont="1" applyBorder="1" applyAlignment="1">
      <alignment horizontal="left" vertical="center"/>
    </xf>
    <xf numFmtId="0" fontId="14" fillId="0" borderId="26" xfId="0" applyFont="1" applyBorder="1" applyAlignment="1">
      <alignment horizontal="left" vertical="center"/>
    </xf>
    <xf numFmtId="0" fontId="11" fillId="0" borderId="26" xfId="0" applyFont="1" applyBorder="1" applyAlignment="1">
      <alignment horizontal="left" vertical="center"/>
    </xf>
    <xf numFmtId="0" fontId="14" fillId="0" borderId="26" xfId="0" applyFont="1" applyBorder="1" applyAlignment="1">
      <alignment vertical="center"/>
    </xf>
    <xf numFmtId="0" fontId="14" fillId="0" borderId="45" xfId="0" applyFont="1" applyBorder="1" applyAlignment="1">
      <alignment horizontal="center" vertical="center"/>
    </xf>
    <xf numFmtId="0" fontId="22" fillId="0" borderId="26" xfId="0" applyFont="1" applyBorder="1" applyAlignment="1">
      <alignment vertical="center"/>
    </xf>
    <xf numFmtId="0" fontId="22" fillId="0" borderId="39" xfId="0" applyFont="1" applyBorder="1" applyAlignment="1">
      <alignment vertical="center"/>
    </xf>
    <xf numFmtId="0" fontId="5" fillId="0" borderId="25" xfId="0" applyFont="1" applyBorder="1" applyAlignment="1">
      <alignment horizontal="center" vertical="center"/>
    </xf>
    <xf numFmtId="0" fontId="14" fillId="0" borderId="14" xfId="0" applyFont="1" applyBorder="1" applyAlignment="1">
      <alignment vertical="center"/>
    </xf>
    <xf numFmtId="0" fontId="26" fillId="0" borderId="0" xfId="0" applyFont="1" applyAlignment="1">
      <alignment horizontal="center" vertical="center"/>
    </xf>
    <xf numFmtId="0" fontId="14" fillId="0" borderId="0" xfId="0" applyFont="1" applyAlignment="1">
      <alignment horizontal="center" vertical="center"/>
    </xf>
    <xf numFmtId="0" fontId="11" fillId="0" borderId="18" xfId="0" applyFont="1" applyBorder="1" applyAlignment="1">
      <alignment horizontal="left" vertical="center"/>
    </xf>
    <xf numFmtId="0" fontId="14" fillId="0" borderId="18" xfId="0" applyFont="1" applyBorder="1" applyAlignment="1">
      <alignment vertical="center"/>
    </xf>
    <xf numFmtId="0" fontId="14" fillId="0" borderId="28" xfId="0" applyFont="1" applyBorder="1" applyAlignment="1">
      <alignment vertical="center"/>
    </xf>
    <xf numFmtId="0" fontId="14" fillId="0" borderId="18" xfId="0" applyFont="1" applyBorder="1" applyAlignment="1">
      <alignment horizontal="left" vertical="center"/>
    </xf>
    <xf numFmtId="0" fontId="22" fillId="0" borderId="59" xfId="0" applyFont="1" applyBorder="1" applyAlignment="1">
      <alignment vertical="center"/>
    </xf>
    <xf numFmtId="56" fontId="14" fillId="0" borderId="0" xfId="0" applyNumberFormat="1" applyFont="1" applyAlignment="1">
      <alignment horizontal="center" vertical="center"/>
    </xf>
    <xf numFmtId="0" fontId="0" fillId="0" borderId="7" xfId="0" applyBorder="1" applyAlignment="1">
      <alignment horizontal="left" vertical="top" wrapText="1"/>
    </xf>
    <xf numFmtId="0" fontId="5" fillId="0" borderId="6" xfId="0" applyFont="1" applyBorder="1" applyAlignment="1" applyProtection="1">
      <alignment vertical="center"/>
      <protection locked="0"/>
    </xf>
    <xf numFmtId="0" fontId="22" fillId="0" borderId="0" xfId="0" applyFont="1" applyAlignment="1">
      <alignment horizontal="center" vertical="center"/>
    </xf>
    <xf numFmtId="0" fontId="14" fillId="9" borderId="0" xfId="0" applyFont="1" applyFill="1" applyAlignment="1">
      <alignment horizontal="center" vertical="center"/>
    </xf>
    <xf numFmtId="0" fontId="14" fillId="0" borderId="14" xfId="0" applyFont="1" applyBorder="1" applyAlignment="1">
      <alignment horizontal="center" vertical="center"/>
    </xf>
    <xf numFmtId="0" fontId="0" fillId="0" borderId="6" xfId="0" applyBorder="1" applyAlignment="1">
      <alignment horizontal="left" vertical="top" wrapText="1"/>
    </xf>
    <xf numFmtId="0" fontId="0" fillId="0" borderId="0" xfId="0" applyAlignment="1">
      <alignment horizontal="left" vertical="top" wrapText="1"/>
    </xf>
    <xf numFmtId="0" fontId="35" fillId="0" borderId="26" xfId="0" applyFont="1" applyBorder="1" applyAlignment="1" applyProtection="1">
      <alignment vertical="center"/>
      <protection locked="0"/>
    </xf>
    <xf numFmtId="0" fontId="35" fillId="0" borderId="26" xfId="0" applyFont="1" applyBorder="1" applyAlignment="1">
      <alignment vertical="center"/>
    </xf>
    <xf numFmtId="0" fontId="11" fillId="9" borderId="0" xfId="0" applyFont="1" applyFill="1" applyAlignment="1">
      <alignment vertical="center"/>
    </xf>
    <xf numFmtId="0" fontId="14" fillId="0" borderId="6" xfId="0" applyFont="1" applyBorder="1" applyAlignment="1">
      <alignment vertical="center"/>
    </xf>
    <xf numFmtId="0" fontId="22" fillId="0" borderId="18" xfId="0" applyFont="1" applyBorder="1" applyAlignment="1">
      <alignment vertical="center"/>
    </xf>
    <xf numFmtId="0" fontId="14" fillId="0" borderId="18" xfId="0" applyFont="1" applyBorder="1" applyAlignment="1">
      <alignment horizontal="center" vertical="center"/>
    </xf>
    <xf numFmtId="0" fontId="14" fillId="0" borderId="7" xfId="0" applyFont="1" applyBorder="1" applyAlignment="1">
      <alignment horizontal="center" vertical="center"/>
    </xf>
    <xf numFmtId="0" fontId="28" fillId="0" borderId="45" xfId="0" applyFont="1" applyBorder="1" applyAlignment="1">
      <alignment horizontal="left" vertical="top" wrapText="1"/>
    </xf>
    <xf numFmtId="0" fontId="28" fillId="0" borderId="26" xfId="0" applyFont="1" applyBorder="1" applyAlignment="1">
      <alignment horizontal="left" vertical="top" wrapText="1"/>
    </xf>
    <xf numFmtId="0" fontId="28" fillId="0" borderId="39" xfId="0" applyFont="1" applyBorder="1" applyAlignment="1">
      <alignment horizontal="left" vertical="top" wrapText="1"/>
    </xf>
    <xf numFmtId="0" fontId="35" fillId="0" borderId="6" xfId="0" applyFont="1" applyBorder="1" applyAlignment="1">
      <alignment vertical="center"/>
    </xf>
    <xf numFmtId="0" fontId="11" fillId="0" borderId="8" xfId="0" applyFont="1" applyBorder="1" applyAlignment="1">
      <alignment horizontal="left" vertical="center"/>
    </xf>
    <xf numFmtId="0" fontId="14" fillId="9" borderId="18" xfId="0" applyFont="1" applyFill="1" applyBorder="1" applyAlignment="1">
      <alignment horizontal="center" vertical="center"/>
    </xf>
    <xf numFmtId="0" fontId="14" fillId="0" borderId="45" xfId="0" applyFont="1" applyBorder="1" applyAlignment="1">
      <alignment vertical="center"/>
    </xf>
    <xf numFmtId="0" fontId="14" fillId="0" borderId="26" xfId="0" applyFont="1" applyBorder="1" applyAlignment="1">
      <alignment horizontal="center" vertical="center"/>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4" fillId="0" borderId="6" xfId="0" applyFont="1" applyBorder="1" applyAlignment="1">
      <alignment horizontal="distributed" vertical="center" wrapText="1"/>
    </xf>
    <xf numFmtId="0" fontId="14" fillId="0" borderId="0" xfId="0" applyFont="1" applyAlignment="1">
      <alignment horizontal="distributed" vertical="center" wrapText="1"/>
    </xf>
    <xf numFmtId="0" fontId="14" fillId="0" borderId="45" xfId="0" applyFont="1" applyBorder="1" applyAlignment="1">
      <alignment horizontal="left" vertical="top" wrapText="1"/>
    </xf>
    <xf numFmtId="0" fontId="14" fillId="0" borderId="26" xfId="0" applyFont="1" applyBorder="1" applyAlignment="1">
      <alignment horizontal="left" vertical="top" wrapText="1"/>
    </xf>
    <xf numFmtId="0" fontId="14" fillId="0" borderId="39" xfId="0" applyFont="1" applyBorder="1" applyAlignment="1">
      <alignment horizontal="left" vertical="top" wrapText="1"/>
    </xf>
    <xf numFmtId="0" fontId="14" fillId="0" borderId="45" xfId="0" applyFont="1" applyBorder="1" applyAlignment="1">
      <alignment horizontal="distributed" vertical="center" wrapText="1"/>
    </xf>
    <xf numFmtId="0" fontId="14" fillId="0" borderId="26" xfId="0" applyFont="1" applyBorder="1" applyAlignment="1">
      <alignment horizontal="distributed" vertical="center" wrapText="1"/>
    </xf>
    <xf numFmtId="0" fontId="5" fillId="0" borderId="0" xfId="0" applyFont="1" applyAlignment="1">
      <alignment horizontal="left" vertical="center"/>
    </xf>
    <xf numFmtId="0" fontId="14" fillId="0" borderId="64" xfId="0" applyFont="1" applyBorder="1" applyAlignment="1">
      <alignment horizontal="center" vertical="center"/>
    </xf>
    <xf numFmtId="0" fontId="5" fillId="0" borderId="21" xfId="0" applyFont="1" applyBorder="1" applyAlignment="1">
      <alignment horizontal="left" vertical="center"/>
    </xf>
    <xf numFmtId="0" fontId="14" fillId="0" borderId="21" xfId="0" applyFont="1" applyBorder="1" applyAlignment="1">
      <alignment horizontal="right" vertical="center"/>
    </xf>
    <xf numFmtId="0" fontId="14" fillId="0" borderId="21" xfId="0" applyFont="1" applyBorder="1" applyAlignment="1">
      <alignment horizontal="center" vertical="center"/>
    </xf>
    <xf numFmtId="0" fontId="5" fillId="2" borderId="21" xfId="0" applyFont="1" applyFill="1" applyBorder="1" applyAlignment="1" applyProtection="1">
      <alignment vertical="center"/>
      <protection locked="0"/>
    </xf>
    <xf numFmtId="0" fontId="11" fillId="0" borderId="21" xfId="0" applyFont="1" applyBorder="1" applyAlignment="1">
      <alignment horizontal="left" vertical="center"/>
    </xf>
    <xf numFmtId="0" fontId="14" fillId="0" borderId="68" xfId="0" applyFont="1" applyBorder="1" applyAlignment="1">
      <alignment horizontal="center" vertical="center"/>
    </xf>
    <xf numFmtId="0" fontId="22" fillId="0" borderId="58" xfId="0" applyFont="1" applyBorder="1" applyAlignment="1">
      <alignment vertical="center"/>
    </xf>
    <xf numFmtId="0" fontId="29" fillId="9" borderId="0" xfId="0" applyFont="1" applyFill="1" applyAlignment="1">
      <alignment horizontal="center" vertical="center"/>
    </xf>
    <xf numFmtId="0" fontId="14" fillId="9" borderId="0" xfId="0" applyFont="1" applyFill="1" applyAlignment="1">
      <alignment vertical="center"/>
    </xf>
    <xf numFmtId="0" fontId="14" fillId="9" borderId="0" xfId="0" applyFont="1" applyFill="1" applyAlignment="1" applyProtection="1">
      <alignment horizontal="center" vertical="center" shrinkToFit="1"/>
      <protection locked="0"/>
    </xf>
    <xf numFmtId="0" fontId="14" fillId="0" borderId="8" xfId="0" applyFont="1" applyBorder="1" applyAlignment="1">
      <alignment horizontal="center" vertical="center"/>
    </xf>
    <xf numFmtId="0" fontId="5" fillId="2" borderId="18" xfId="0" applyFont="1" applyFill="1" applyBorder="1" applyAlignment="1" applyProtection="1">
      <alignment vertical="center"/>
      <protection locked="0"/>
    </xf>
    <xf numFmtId="0" fontId="14" fillId="0" borderId="28" xfId="0" applyFont="1" applyBorder="1" applyAlignment="1">
      <alignment horizontal="center" vertical="center"/>
    </xf>
    <xf numFmtId="0" fontId="5" fillId="2" borderId="45" xfId="0" applyFont="1" applyFill="1" applyBorder="1" applyAlignment="1" applyProtection="1">
      <alignment vertical="center"/>
      <protection locked="0"/>
    </xf>
    <xf numFmtId="0" fontId="14" fillId="9" borderId="26" xfId="0" applyFont="1" applyFill="1" applyBorder="1" applyAlignment="1">
      <alignment horizontal="center" vertical="center"/>
    </xf>
    <xf numFmtId="0" fontId="14" fillId="0" borderId="39" xfId="0" applyFont="1" applyBorder="1" applyAlignment="1">
      <alignment horizontal="left" vertical="center"/>
    </xf>
    <xf numFmtId="0" fontId="22" fillId="0" borderId="6" xfId="0" applyFont="1" applyBorder="1" applyAlignment="1">
      <alignment vertical="center"/>
    </xf>
    <xf numFmtId="0" fontId="0" fillId="0" borderId="0" xfId="0" applyAlignment="1">
      <alignment wrapText="1"/>
    </xf>
    <xf numFmtId="0" fontId="11" fillId="0" borderId="0" xfId="0" applyFont="1" applyAlignment="1">
      <alignment horizontal="center" vertical="center"/>
    </xf>
    <xf numFmtId="0" fontId="14" fillId="0" borderId="28" xfId="0" applyFont="1" applyBorder="1" applyAlignment="1">
      <alignment horizontal="left" vertical="center"/>
    </xf>
    <xf numFmtId="0" fontId="11" fillId="0" borderId="25" xfId="0" applyFont="1" applyBorder="1" applyAlignment="1">
      <alignment horizontal="center" vertical="center"/>
    </xf>
    <xf numFmtId="0" fontId="0" fillId="0" borderId="6" xfId="0" applyBorder="1" applyAlignment="1">
      <alignment wrapText="1"/>
    </xf>
    <xf numFmtId="0" fontId="14" fillId="0" borderId="7" xfId="0" applyFont="1" applyBorder="1" applyAlignment="1">
      <alignment horizontal="left" vertical="center"/>
    </xf>
    <xf numFmtId="0" fontId="22" fillId="0" borderId="25" xfId="0" applyFont="1" applyBorder="1" applyAlignment="1">
      <alignment vertical="center"/>
    </xf>
    <xf numFmtId="0" fontId="22" fillId="0" borderId="47" xfId="0" applyFont="1" applyBorder="1" applyAlignment="1">
      <alignment vertical="center"/>
    </xf>
    <xf numFmtId="0" fontId="22" fillId="0" borderId="5" xfId="0" applyFont="1" applyBorder="1" applyAlignment="1">
      <alignment vertical="center"/>
    </xf>
    <xf numFmtId="0" fontId="14" fillId="0" borderId="17" xfId="0" applyFont="1" applyBorder="1" applyAlignment="1">
      <alignment vertical="center"/>
    </xf>
    <xf numFmtId="0" fontId="14" fillId="0" borderId="41" xfId="0" applyFont="1" applyBorder="1" applyAlignment="1">
      <alignment vertical="center"/>
    </xf>
    <xf numFmtId="0" fontId="14" fillId="0" borderId="5" xfId="0" applyFont="1" applyBorder="1" applyAlignment="1">
      <alignment vertical="center"/>
    </xf>
    <xf numFmtId="0" fontId="0" fillId="0" borderId="22" xfId="0" applyBorder="1" applyAlignment="1">
      <alignment horizontal="left" vertical="center" wrapText="1"/>
    </xf>
    <xf numFmtId="0" fontId="5" fillId="2" borderId="22" xfId="0" applyFont="1" applyFill="1" applyBorder="1" applyAlignment="1" applyProtection="1">
      <alignment vertical="center"/>
      <protection locked="0"/>
    </xf>
    <xf numFmtId="0" fontId="14" fillId="0" borderId="22" xfId="0" applyFont="1" applyBorder="1" applyAlignment="1">
      <alignment horizontal="center" vertical="center"/>
    </xf>
    <xf numFmtId="0" fontId="14" fillId="9" borderId="22" xfId="0" applyFont="1" applyFill="1" applyBorder="1" applyAlignment="1">
      <alignment horizontal="center" vertical="center"/>
    </xf>
    <xf numFmtId="0" fontId="14" fillId="0" borderId="22" xfId="0" applyFont="1" applyBorder="1" applyAlignment="1">
      <alignment horizontal="left" vertical="center"/>
    </xf>
    <xf numFmtId="0" fontId="22" fillId="0" borderId="56" xfId="0" applyFont="1" applyBorder="1" applyAlignment="1">
      <alignment vertical="center"/>
    </xf>
    <xf numFmtId="0" fontId="14" fillId="0" borderId="22" xfId="0" applyFont="1" applyBorder="1" applyAlignment="1">
      <alignment vertical="center"/>
    </xf>
    <xf numFmtId="0" fontId="14" fillId="0" borderId="105" xfId="0" applyFont="1" applyBorder="1" applyAlignment="1">
      <alignment vertical="center"/>
    </xf>
    <xf numFmtId="0" fontId="22" fillId="0" borderId="57" xfId="0" applyFont="1" applyBorder="1" applyAlignment="1">
      <alignment vertical="center"/>
    </xf>
    <xf numFmtId="0" fontId="5" fillId="0" borderId="1" xfId="0" applyFont="1" applyBorder="1" applyAlignment="1">
      <alignment horizontal="center" vertical="top" textRotation="255"/>
    </xf>
    <xf numFmtId="0" fontId="6" fillId="0" borderId="7" xfId="0" applyFont="1" applyBorder="1" applyAlignment="1">
      <alignment horizontal="right" vertical="center"/>
    </xf>
    <xf numFmtId="0" fontId="6" fillId="0" borderId="47" xfId="0" applyFont="1" applyBorder="1" applyAlignment="1">
      <alignment horizontal="right" vertical="center"/>
    </xf>
    <xf numFmtId="0" fontId="0" fillId="9" borderId="0" xfId="0" applyFill="1" applyAlignment="1">
      <alignment vertical="center"/>
    </xf>
    <xf numFmtId="0" fontId="13" fillId="9" borderId="0" xfId="0" applyFont="1" applyFill="1" applyAlignment="1">
      <alignment vertical="center"/>
    </xf>
    <xf numFmtId="0" fontId="0" fillId="0" borderId="0" xfId="0" applyAlignment="1" applyProtection="1">
      <alignment vertical="center"/>
      <protection locked="0"/>
    </xf>
    <xf numFmtId="0" fontId="14" fillId="10" borderId="14" xfId="0" quotePrefix="1" applyFont="1" applyFill="1" applyBorder="1" applyAlignment="1">
      <alignment horizontal="center" vertical="center"/>
    </xf>
    <xf numFmtId="0" fontId="26" fillId="9" borderId="0" xfId="0" applyFont="1" applyFill="1" applyAlignment="1">
      <alignment horizontal="center" vertical="center"/>
    </xf>
    <xf numFmtId="0" fontId="14" fillId="9" borderId="0" xfId="0" quotePrefix="1" applyFont="1" applyFill="1" applyAlignment="1">
      <alignment horizontal="center" vertical="center"/>
    </xf>
    <xf numFmtId="0" fontId="23" fillId="0" borderId="0" xfId="4" applyFont="1">
      <alignment vertical="center"/>
    </xf>
    <xf numFmtId="0" fontId="1" fillId="0" borderId="0" xfId="0" applyFont="1" applyAlignment="1">
      <alignment horizontal="right" vertical="center"/>
    </xf>
    <xf numFmtId="0" fontId="22" fillId="0" borderId="0" xfId="4" applyFont="1">
      <alignment vertical="center"/>
    </xf>
    <xf numFmtId="0" fontId="25" fillId="0" borderId="0" xfId="6" applyFont="1" applyAlignment="1">
      <alignment vertical="center" wrapText="1" shrinkToFit="1"/>
    </xf>
    <xf numFmtId="0" fontId="24" fillId="0" borderId="0" xfId="4" applyFont="1" applyAlignment="1">
      <alignment horizontal="right" vertical="top"/>
    </xf>
    <xf numFmtId="0" fontId="22" fillId="0" borderId="5" xfId="4" applyFont="1" applyBorder="1">
      <alignment vertical="center"/>
    </xf>
    <xf numFmtId="0" fontId="23" fillId="0" borderId="5" xfId="4" applyFont="1" applyBorder="1">
      <alignment vertical="center"/>
    </xf>
    <xf numFmtId="0" fontId="11" fillId="0" borderId="5" xfId="0" applyFont="1" applyBorder="1" applyAlignment="1">
      <alignment horizontal="right" vertical="center" shrinkToFit="1"/>
    </xf>
    <xf numFmtId="0" fontId="25" fillId="0" borderId="5" xfId="6" applyFont="1" applyBorder="1" applyAlignment="1">
      <alignment vertical="center" wrapText="1" shrinkToFit="1"/>
    </xf>
    <xf numFmtId="0" fontId="1" fillId="0" borderId="5" xfId="0" applyFont="1" applyBorder="1" applyAlignment="1">
      <alignment vertical="center" wrapText="1" shrinkToFit="1"/>
    </xf>
    <xf numFmtId="0" fontId="25" fillId="0" borderId="5" xfId="6" applyFont="1" applyBorder="1" applyAlignment="1">
      <alignment horizontal="center" vertical="center" wrapText="1" shrinkToFit="1"/>
    </xf>
    <xf numFmtId="0" fontId="22" fillId="0" borderId="11" xfId="5" applyFont="1" applyBorder="1">
      <alignment vertical="center"/>
    </xf>
    <xf numFmtId="0" fontId="32" fillId="0" borderId="40" xfId="5" applyFont="1" applyBorder="1">
      <alignment vertical="center"/>
    </xf>
    <xf numFmtId="0" fontId="1" fillId="0" borderId="3" xfId="0" applyFont="1" applyBorder="1" applyAlignment="1">
      <alignment vertical="center"/>
    </xf>
    <xf numFmtId="0" fontId="1" fillId="0" borderId="2" xfId="0" applyFont="1" applyBorder="1" applyAlignment="1">
      <alignment vertical="center"/>
    </xf>
    <xf numFmtId="0" fontId="6" fillId="0" borderId="40" xfId="5" applyFont="1" applyBorder="1">
      <alignment vertical="center"/>
    </xf>
    <xf numFmtId="0" fontId="6" fillId="0" borderId="52" xfId="5" applyFont="1" applyBorder="1">
      <alignment vertical="center"/>
    </xf>
    <xf numFmtId="0" fontId="6" fillId="0" borderId="53" xfId="5" applyFont="1" applyBorder="1" applyAlignment="1">
      <alignment horizontal="left" vertical="center"/>
    </xf>
    <xf numFmtId="0" fontId="6" fillId="0" borderId="12" xfId="5" applyFont="1" applyBorder="1" applyAlignment="1">
      <alignment horizontal="left" vertical="center"/>
    </xf>
    <xf numFmtId="0" fontId="6" fillId="0" borderId="4" xfId="0" applyFont="1" applyBorder="1" applyAlignment="1">
      <alignment vertical="center"/>
    </xf>
    <xf numFmtId="0" fontId="22" fillId="0" borderId="0" xfId="5" applyFont="1">
      <alignment vertical="center"/>
    </xf>
    <xf numFmtId="0" fontId="22" fillId="0" borderId="44" xfId="5" applyFont="1" applyBorder="1">
      <alignment vertical="center"/>
    </xf>
    <xf numFmtId="0" fontId="11" fillId="0" borderId="41" xfId="0" applyFont="1" applyBorder="1" applyAlignment="1">
      <alignment horizontal="distributed" vertical="center"/>
    </xf>
    <xf numFmtId="0" fontId="11" fillId="0" borderId="5" xfId="0" applyFont="1" applyBorder="1" applyAlignment="1">
      <alignment horizontal="distributed" vertical="center"/>
    </xf>
    <xf numFmtId="0" fontId="11" fillId="0" borderId="42" xfId="0" applyFont="1" applyBorder="1" applyAlignment="1">
      <alignment horizontal="distributed" vertical="center"/>
    </xf>
    <xf numFmtId="0" fontId="6" fillId="0" borderId="56" xfId="5" applyFont="1" applyBorder="1">
      <alignment vertical="center"/>
    </xf>
    <xf numFmtId="0" fontId="11" fillId="0" borderId="22" xfId="0" applyFont="1" applyBorder="1" applyAlignment="1">
      <alignment horizontal="distributed" vertical="center" wrapText="1"/>
    </xf>
    <xf numFmtId="0" fontId="22" fillId="0" borderId="22" xfId="5" applyFont="1" applyBorder="1">
      <alignment vertical="center"/>
    </xf>
    <xf numFmtId="0" fontId="6" fillId="0" borderId="22" xfId="5" applyFont="1" applyBorder="1" applyAlignment="1">
      <alignment horizontal="distributed" vertical="center"/>
    </xf>
    <xf numFmtId="0" fontId="6" fillId="0" borderId="105" xfId="5" applyFont="1" applyBorder="1" applyAlignment="1">
      <alignment horizontal="distributed" vertical="center"/>
    </xf>
    <xf numFmtId="0" fontId="22" fillId="0" borderId="41" xfId="5" applyFont="1" applyBorder="1">
      <alignment vertical="center"/>
    </xf>
    <xf numFmtId="0" fontId="22" fillId="0" borderId="5" xfId="5" applyFont="1" applyBorder="1">
      <alignment vertical="center"/>
    </xf>
    <xf numFmtId="0" fontId="22" fillId="0" borderId="43" xfId="5" applyFont="1" applyBorder="1">
      <alignment vertical="center"/>
    </xf>
    <xf numFmtId="0" fontId="22" fillId="0" borderId="9" xfId="6" applyFont="1" applyBorder="1">
      <alignment vertical="center"/>
    </xf>
    <xf numFmtId="0" fontId="6" fillId="2" borderId="40" xfId="6" applyFont="1" applyFill="1" applyBorder="1" applyAlignment="1" applyProtection="1">
      <alignment horizontal="center" vertical="center" wrapText="1" shrinkToFit="1"/>
      <protection locked="0"/>
    </xf>
    <xf numFmtId="0" fontId="1" fillId="0" borderId="3" xfId="0" applyFont="1" applyBorder="1" applyAlignment="1">
      <alignment vertical="center" wrapText="1" shrinkToFit="1"/>
    </xf>
    <xf numFmtId="0" fontId="1" fillId="0" borderId="2" xfId="0" applyFont="1" applyBorder="1" applyAlignment="1">
      <alignment vertical="center" wrapText="1" shrinkToFit="1"/>
    </xf>
    <xf numFmtId="0" fontId="6" fillId="2" borderId="8" xfId="0" applyFont="1" applyFill="1" applyBorder="1" applyAlignment="1" applyProtection="1">
      <alignment horizontal="center" vertical="center" wrapText="1" shrinkToFit="1"/>
      <protection locked="0"/>
    </xf>
    <xf numFmtId="0" fontId="11" fillId="0" borderId="3" xfId="6" applyFont="1" applyBorder="1" applyAlignment="1">
      <alignment vertical="center" wrapText="1" shrinkToFit="1"/>
    </xf>
    <xf numFmtId="0" fontId="11" fillId="0" borderId="2" xfId="6" applyFont="1" applyBorder="1" applyAlignment="1">
      <alignment vertical="center" wrapText="1" shrinkToFit="1"/>
    </xf>
    <xf numFmtId="0" fontId="22" fillId="0" borderId="0" xfId="6" applyFont="1">
      <alignment vertical="center"/>
    </xf>
    <xf numFmtId="0" fontId="11" fillId="0" borderId="6" xfId="6" applyFont="1" applyBorder="1" applyAlignment="1">
      <alignment horizontal="left" vertical="center" wrapText="1" shrinkToFit="1"/>
    </xf>
    <xf numFmtId="0" fontId="11" fillId="0" borderId="45" xfId="6" applyFont="1" applyBorder="1" applyAlignment="1">
      <alignment horizontal="distributed" vertical="center" wrapText="1" shrinkToFit="1"/>
    </xf>
    <xf numFmtId="0" fontId="11" fillId="0" borderId="26" xfId="6" applyFont="1" applyBorder="1" applyAlignment="1">
      <alignment horizontal="distributed" vertical="center" wrapText="1" shrinkToFit="1"/>
    </xf>
    <xf numFmtId="0" fontId="11" fillId="0" borderId="39" xfId="6" applyFont="1" applyBorder="1" applyAlignment="1">
      <alignment horizontal="distributed" vertical="center" wrapText="1" shrinkToFit="1"/>
    </xf>
    <xf numFmtId="0" fontId="6" fillId="2" borderId="6" xfId="6" applyFont="1" applyFill="1" applyBorder="1" applyAlignment="1" applyProtection="1">
      <alignment horizontal="center" vertical="center" wrapText="1" shrinkToFit="1"/>
      <protection locked="0"/>
    </xf>
    <xf numFmtId="0" fontId="11" fillId="0" borderId="26" xfId="6" applyFont="1" applyBorder="1" applyAlignment="1">
      <alignment vertical="center" wrapText="1" shrinkToFit="1"/>
    </xf>
    <xf numFmtId="0" fontId="11" fillId="0" borderId="39" xfId="6" applyFont="1" applyBorder="1" applyAlignment="1">
      <alignment vertical="center" wrapText="1" shrinkToFit="1"/>
    </xf>
    <xf numFmtId="0" fontId="11" fillId="0" borderId="45" xfId="6" applyFont="1" applyBorder="1" applyAlignment="1">
      <alignment horizontal="center" vertical="center" wrapText="1" shrinkToFit="1"/>
    </xf>
    <xf numFmtId="0" fontId="11" fillId="0" borderId="0" xfId="6" applyFont="1" applyAlignment="1">
      <alignment vertical="center" wrapText="1" shrinkToFit="1"/>
    </xf>
    <xf numFmtId="0" fontId="11" fillId="0" borderId="7" xfId="6" applyFont="1" applyBorder="1" applyAlignment="1">
      <alignment vertical="center" wrapText="1" shrinkToFit="1"/>
    </xf>
    <xf numFmtId="56" fontId="11" fillId="0" borderId="6" xfId="6" applyNumberFormat="1" applyFont="1" applyBorder="1" applyAlignment="1">
      <alignment horizontal="center" vertical="center" wrapText="1" shrinkToFit="1"/>
    </xf>
    <xf numFmtId="0" fontId="11" fillId="0" borderId="0" xfId="6" applyFont="1" applyAlignment="1">
      <alignment horizontal="center" vertical="center" wrapText="1" shrinkToFit="1"/>
    </xf>
    <xf numFmtId="0" fontId="11" fillId="0" borderId="7" xfId="6" applyFont="1" applyBorder="1" applyAlignment="1">
      <alignment horizontal="center" vertical="center" wrapText="1" shrinkToFit="1"/>
    </xf>
    <xf numFmtId="0" fontId="1" fillId="0" borderId="18" xfId="0" applyFont="1" applyBorder="1" applyAlignment="1">
      <alignment horizontal="distributed" vertical="center" wrapText="1" shrinkToFit="1"/>
    </xf>
    <xf numFmtId="0" fontId="1" fillId="0" borderId="28" xfId="0" applyFont="1" applyBorder="1" applyAlignment="1">
      <alignment horizontal="distributed" vertical="center" wrapText="1" shrinkToFit="1"/>
    </xf>
    <xf numFmtId="0" fontId="6" fillId="2" borderId="8" xfId="6" applyFont="1" applyFill="1" applyBorder="1" applyAlignment="1" applyProtection="1">
      <alignment horizontal="center" vertical="center" wrapText="1" shrinkToFit="1"/>
      <protection locked="0"/>
    </xf>
    <xf numFmtId="0" fontId="1" fillId="0" borderId="18" xfId="0" applyFont="1" applyBorder="1" applyAlignment="1">
      <alignment vertical="center" wrapText="1" shrinkToFit="1"/>
    </xf>
    <xf numFmtId="0" fontId="1" fillId="0" borderId="28" xfId="0" applyFont="1" applyBorder="1" applyAlignment="1">
      <alignment vertical="center" wrapText="1" shrinkToFit="1"/>
    </xf>
    <xf numFmtId="0" fontId="26" fillId="9" borderId="0" xfId="6" applyFont="1" applyFill="1" applyAlignment="1" applyProtection="1">
      <alignment horizontal="center" vertical="center" wrapText="1" shrinkToFit="1"/>
      <protection locked="0"/>
    </xf>
    <xf numFmtId="0" fontId="1" fillId="0" borderId="0" xfId="0" applyFont="1" applyAlignment="1">
      <alignment horizontal="distributed" vertical="center" wrapText="1" shrinkToFit="1"/>
    </xf>
    <xf numFmtId="0" fontId="1" fillId="0" borderId="7" xfId="0" applyFont="1" applyBorder="1" applyAlignment="1">
      <alignment horizontal="distributed" vertical="center" wrapText="1" shrinkToFit="1"/>
    </xf>
    <xf numFmtId="0" fontId="11" fillId="0" borderId="0" xfId="0" applyFont="1" applyAlignment="1">
      <alignment horizontal="right" vertical="center" shrinkToFit="1"/>
    </xf>
    <xf numFmtId="0" fontId="11" fillId="9" borderId="0" xfId="0" applyFont="1" applyFill="1" applyAlignment="1">
      <alignment horizontal="right" vertical="center" shrinkToFit="1"/>
    </xf>
    <xf numFmtId="0" fontId="25" fillId="0" borderId="0" xfId="6" applyFont="1" applyAlignment="1">
      <alignment horizontal="center" vertical="center" wrapText="1" shrinkToFit="1"/>
    </xf>
    <xf numFmtId="0" fontId="25" fillId="0" borderId="7" xfId="6" applyFont="1" applyBorder="1" applyAlignment="1">
      <alignment horizontal="center" vertical="center" wrapText="1" shrinkToFit="1"/>
    </xf>
    <xf numFmtId="0" fontId="6" fillId="2" borderId="6" xfId="0" applyFont="1" applyFill="1" applyBorder="1" applyAlignment="1" applyProtection="1">
      <alignment horizontal="center" vertical="center" wrapText="1" shrinkToFit="1"/>
      <protection locked="0"/>
    </xf>
    <xf numFmtId="0" fontId="22" fillId="0" borderId="6" xfId="6" applyFont="1" applyBorder="1" applyAlignment="1">
      <alignment vertical="center" wrapText="1" shrinkToFit="1"/>
    </xf>
    <xf numFmtId="0" fontId="22" fillId="0" borderId="0" xfId="6" applyFont="1" applyAlignment="1">
      <alignment vertical="center" wrapText="1" shrinkToFit="1"/>
    </xf>
    <xf numFmtId="0" fontId="22" fillId="0" borderId="10" xfId="6" applyFont="1" applyBorder="1" applyAlignment="1">
      <alignment vertical="center" wrapText="1" shrinkToFit="1"/>
    </xf>
    <xf numFmtId="0" fontId="11" fillId="0" borderId="6" xfId="6" applyFont="1" applyBorder="1" applyAlignment="1">
      <alignment vertical="center" wrapText="1" shrinkToFit="1"/>
    </xf>
    <xf numFmtId="0" fontId="25" fillId="0" borderId="6" xfId="6" applyFont="1" applyBorder="1" applyAlignment="1">
      <alignment vertical="center" wrapText="1" shrinkToFit="1"/>
    </xf>
    <xf numFmtId="0" fontId="6" fillId="2" borderId="0" xfId="6" applyFont="1" applyFill="1" applyAlignment="1" applyProtection="1">
      <alignment horizontal="center" vertical="center" wrapText="1" shrinkToFit="1"/>
      <protection locked="0"/>
    </xf>
    <xf numFmtId="0" fontId="6" fillId="2" borderId="87" xfId="6" applyFont="1" applyFill="1" applyBorder="1" applyAlignment="1" applyProtection="1">
      <alignment horizontal="center" vertical="center" wrapText="1" shrinkToFit="1"/>
      <protection locked="0"/>
    </xf>
    <xf numFmtId="0" fontId="1" fillId="0" borderId="88" xfId="0" applyFont="1" applyBorder="1" applyAlignment="1">
      <alignment vertical="center" wrapText="1" shrinkToFit="1"/>
    </xf>
    <xf numFmtId="0" fontId="1" fillId="0" borderId="82" xfId="0" applyFont="1" applyBorder="1" applyAlignment="1">
      <alignment vertical="center" wrapText="1" shrinkToFit="1"/>
    </xf>
    <xf numFmtId="0" fontId="1" fillId="0" borderId="83" xfId="0" applyFont="1" applyBorder="1" applyAlignment="1">
      <alignment vertical="center" wrapText="1" shrinkToFit="1"/>
    </xf>
    <xf numFmtId="0" fontId="6" fillId="2" borderId="18" xfId="6" applyFont="1" applyFill="1" applyBorder="1" applyAlignment="1" applyProtection="1">
      <alignment horizontal="center" vertical="center" wrapText="1" shrinkToFit="1"/>
      <protection locked="0"/>
    </xf>
    <xf numFmtId="0" fontId="11" fillId="0" borderId="0" xfId="6" applyFont="1" applyAlignment="1">
      <alignment horizontal="left" vertical="center" wrapText="1" shrinkToFit="1"/>
    </xf>
    <xf numFmtId="0" fontId="1" fillId="0" borderId="0" xfId="0" applyFont="1" applyAlignment="1">
      <alignment horizontal="left" vertical="top" wrapText="1" shrinkToFit="1"/>
    </xf>
    <xf numFmtId="0" fontId="1" fillId="0" borderId="6" xfId="0" applyFont="1" applyBorder="1" applyAlignment="1">
      <alignment horizontal="distributed" vertical="center" wrapText="1" shrinkToFit="1"/>
    </xf>
    <xf numFmtId="0" fontId="1" fillId="0" borderId="45"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39" xfId="0" applyFont="1" applyBorder="1" applyAlignment="1">
      <alignment horizontal="distributed" vertical="center" wrapText="1" shrinkToFit="1"/>
    </xf>
    <xf numFmtId="0" fontId="11" fillId="0" borderId="45" xfId="0" applyFont="1" applyBorder="1" applyAlignment="1">
      <alignment vertical="center" wrapText="1" shrinkToFit="1"/>
    </xf>
    <xf numFmtId="0" fontId="11" fillId="0" borderId="26" xfId="0" applyFont="1" applyBorder="1" applyAlignment="1">
      <alignment vertical="center" wrapText="1" shrinkToFit="1"/>
    </xf>
    <xf numFmtId="0" fontId="11" fillId="0" borderId="39" xfId="0" applyFont="1" applyBorder="1" applyAlignment="1">
      <alignment vertical="center" wrapText="1" shrinkToFit="1"/>
    </xf>
    <xf numFmtId="0" fontId="11" fillId="0" borderId="45" xfId="6" applyFont="1" applyBorder="1" applyAlignment="1">
      <alignment horizontal="left" vertical="center" wrapText="1" shrinkToFit="1"/>
    </xf>
    <xf numFmtId="0" fontId="6" fillId="2" borderId="26" xfId="6" applyFont="1" applyFill="1" applyBorder="1" applyAlignment="1" applyProtection="1">
      <alignment horizontal="center" vertical="center" wrapText="1" shrinkToFit="1"/>
      <protection locked="0"/>
    </xf>
    <xf numFmtId="0" fontId="6" fillId="2" borderId="84" xfId="6" applyFont="1" applyFill="1" applyBorder="1" applyAlignment="1" applyProtection="1">
      <alignment horizontal="center" vertical="center" wrapText="1" shrinkToFit="1"/>
      <protection locked="0"/>
    </xf>
    <xf numFmtId="0" fontId="1" fillId="0" borderId="85" xfId="0" applyFont="1" applyBorder="1" applyAlignment="1">
      <alignment vertical="center" wrapText="1" shrinkToFit="1"/>
    </xf>
    <xf numFmtId="0" fontId="1" fillId="0" borderId="86" xfId="0" applyFont="1" applyBorder="1" applyAlignment="1">
      <alignment vertical="center" wrapText="1" shrinkToFit="1"/>
    </xf>
    <xf numFmtId="0" fontId="1" fillId="0" borderId="89" xfId="0" applyFont="1" applyBorder="1" applyAlignment="1">
      <alignment vertical="center" wrapText="1" shrinkToFit="1"/>
    </xf>
    <xf numFmtId="0" fontId="6" fillId="0" borderId="0" xfId="6" applyFont="1" applyAlignment="1">
      <alignment vertical="center" wrapText="1" shrinkToFit="1"/>
    </xf>
    <xf numFmtId="0" fontId="11" fillId="0" borderId="26" xfId="6" applyFont="1" applyBorder="1" applyAlignment="1">
      <alignment horizontal="left" vertical="center" wrapText="1" shrinkToFit="1"/>
    </xf>
    <xf numFmtId="0" fontId="25" fillId="0" borderId="26" xfId="6" applyFont="1" applyBorder="1" applyAlignment="1">
      <alignment horizontal="left" vertical="center" wrapText="1" shrinkToFit="1"/>
    </xf>
    <xf numFmtId="0" fontId="25" fillId="0" borderId="26" xfId="6" applyFont="1" applyBorder="1" applyAlignment="1">
      <alignment horizontal="center" vertical="center" wrapText="1" shrinkToFit="1"/>
    </xf>
    <xf numFmtId="0" fontId="25" fillId="0" borderId="26" xfId="6" applyFont="1" applyBorder="1" applyAlignment="1">
      <alignment vertical="center" wrapText="1" shrinkToFit="1"/>
    </xf>
    <xf numFmtId="0" fontId="11" fillId="0" borderId="26" xfId="6" applyFont="1" applyBorder="1" applyAlignment="1">
      <alignment horizontal="center" vertical="center" wrapText="1" shrinkToFit="1"/>
    </xf>
    <xf numFmtId="0" fontId="11" fillId="0" borderId="39" xfId="6" applyFont="1" applyBorder="1" applyAlignment="1">
      <alignment horizontal="center" vertical="center" wrapText="1" shrinkToFit="1"/>
    </xf>
    <xf numFmtId="0" fontId="22" fillId="0" borderId="45" xfId="6" applyFont="1" applyBorder="1" applyAlignment="1">
      <alignment vertical="center" wrapText="1" shrinkToFit="1"/>
    </xf>
    <xf numFmtId="0" fontId="22" fillId="0" borderId="26" xfId="6" applyFont="1" applyBorder="1" applyAlignment="1">
      <alignment vertical="center" wrapText="1" shrinkToFit="1"/>
    </xf>
    <xf numFmtId="0" fontId="22" fillId="0" borderId="39" xfId="6" applyFont="1" applyBorder="1" applyAlignment="1">
      <alignment vertical="center" wrapText="1" shrinkToFit="1"/>
    </xf>
    <xf numFmtId="0" fontId="25" fillId="0" borderId="88" xfId="6" applyFont="1" applyBorder="1" applyAlignment="1">
      <alignment horizontal="center" vertical="center" wrapText="1" shrinkToFit="1"/>
    </xf>
    <xf numFmtId="0" fontId="11" fillId="0" borderId="88" xfId="0" applyFont="1" applyBorder="1" applyAlignment="1">
      <alignment vertical="center" wrapText="1" shrinkToFit="1"/>
    </xf>
    <xf numFmtId="0" fontId="14" fillId="0" borderId="0" xfId="0" applyFont="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7" xfId="0" applyFont="1" applyBorder="1" applyAlignment="1">
      <alignment horizontal="left" vertical="center" wrapText="1" shrinkToFit="1"/>
    </xf>
    <xf numFmtId="0" fontId="11" fillId="0" borderId="0" xfId="6" applyFont="1" applyAlignment="1">
      <alignment vertical="top" wrapText="1" shrinkToFit="1"/>
    </xf>
    <xf numFmtId="0" fontId="11" fillId="0" borderId="7" xfId="6" applyFont="1" applyBorder="1" applyAlignment="1">
      <alignment vertical="top" wrapText="1" shrinkToFit="1"/>
    </xf>
    <xf numFmtId="0" fontId="1" fillId="0" borderId="26" xfId="0" applyFont="1" applyBorder="1" applyAlignment="1">
      <alignment vertical="center" wrapText="1" shrinkToFit="1"/>
    </xf>
    <xf numFmtId="0" fontId="1" fillId="0" borderId="39" xfId="0" applyFont="1" applyBorder="1" applyAlignment="1">
      <alignment vertical="center" wrapText="1" shrinkToFit="1"/>
    </xf>
    <xf numFmtId="0" fontId="22" fillId="0" borderId="44" xfId="6" applyFont="1" applyBorder="1">
      <alignment vertical="center"/>
    </xf>
    <xf numFmtId="0" fontId="11" fillId="0" borderId="41" xfId="6" applyFont="1" applyBorder="1" applyAlignment="1">
      <alignment vertical="center" wrapText="1" shrinkToFit="1"/>
    </xf>
    <xf numFmtId="0" fontId="11" fillId="0" borderId="5" xfId="6" applyFont="1" applyBorder="1" applyAlignment="1">
      <alignment vertical="center" wrapText="1" shrinkToFit="1"/>
    </xf>
    <xf numFmtId="0" fontId="11" fillId="0" borderId="42" xfId="6" applyFont="1" applyBorder="1" applyAlignment="1">
      <alignment vertical="center" wrapText="1" shrinkToFit="1"/>
    </xf>
    <xf numFmtId="0" fontId="11" fillId="0" borderId="41"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25" fillId="0" borderId="5" xfId="6" applyFont="1" applyBorder="1" applyAlignment="1">
      <alignment horizontal="left" vertical="center" wrapText="1" shrinkToFit="1"/>
    </xf>
    <xf numFmtId="0" fontId="1" fillId="0" borderId="42" xfId="0" applyFont="1" applyBorder="1" applyAlignment="1">
      <alignment vertical="center" wrapText="1" shrinkToFit="1"/>
    </xf>
    <xf numFmtId="0" fontId="25" fillId="0" borderId="41" xfId="6" applyFont="1" applyBorder="1" applyAlignment="1">
      <alignment vertical="center" wrapText="1" shrinkToFit="1"/>
    </xf>
    <xf numFmtId="0" fontId="25" fillId="0" borderId="42" xfId="6" applyFont="1" applyBorder="1" applyAlignment="1">
      <alignment vertical="center" wrapText="1" shrinkToFit="1"/>
    </xf>
    <xf numFmtId="0" fontId="22" fillId="0" borderId="41" xfId="6" applyFont="1" applyBorder="1" applyAlignment="1">
      <alignment vertical="center" wrapText="1" shrinkToFit="1"/>
    </xf>
    <xf numFmtId="0" fontId="22" fillId="0" borderId="5" xfId="6" applyFont="1" applyBorder="1" applyAlignment="1">
      <alignment vertical="center" wrapText="1" shrinkToFit="1"/>
    </xf>
    <xf numFmtId="0" fontId="22" fillId="0" borderId="43" xfId="6" applyFont="1" applyBorder="1" applyAlignment="1">
      <alignment vertical="center" wrapText="1" shrinkToFit="1"/>
    </xf>
    <xf numFmtId="0" fontId="27" fillId="0" borderId="0" xfId="6" applyFont="1">
      <alignment vertical="center"/>
    </xf>
    <xf numFmtId="0" fontId="6" fillId="0" borderId="42" xfId="0" applyFont="1" applyBorder="1" applyAlignment="1">
      <alignment horizontal="right" vertical="center"/>
    </xf>
    <xf numFmtId="0" fontId="1" fillId="0" borderId="0" xfId="0" applyFont="1" applyAlignment="1">
      <alignment vertical="center" wrapText="1" shrinkToFit="1"/>
    </xf>
    <xf numFmtId="0" fontId="1" fillId="0" borderId="7" xfId="0" applyFont="1" applyBorder="1" applyAlignment="1">
      <alignment vertical="center" wrapText="1" shrinkToFit="1"/>
    </xf>
    <xf numFmtId="0" fontId="11" fillId="0" borderId="6" xfId="6" applyFont="1" applyBorder="1" applyAlignment="1">
      <alignment horizontal="distributed" vertical="center" wrapText="1" shrinkToFit="1"/>
    </xf>
    <xf numFmtId="0" fontId="11" fillId="0" borderId="0" xfId="6" applyFont="1" applyAlignment="1">
      <alignment horizontal="distributed" vertical="center" wrapText="1" shrinkToFit="1"/>
    </xf>
    <xf numFmtId="0" fontId="11" fillId="0" borderId="0" xfId="0" applyFont="1" applyAlignment="1">
      <alignment horizontal="distributed" vertical="center" wrapText="1" shrinkToFit="1"/>
    </xf>
    <xf numFmtId="0" fontId="25" fillId="0" borderId="0" xfId="6" applyFont="1">
      <alignment vertical="center"/>
    </xf>
    <xf numFmtId="0" fontId="2" fillId="0" borderId="0" xfId="0" quotePrefix="1" applyFont="1" applyAlignment="1">
      <alignment horizontal="center" vertical="center"/>
    </xf>
    <xf numFmtId="0" fontId="2" fillId="0" borderId="0" xfId="0" applyFont="1" applyAlignment="1">
      <alignment vertical="center"/>
    </xf>
    <xf numFmtId="0" fontId="0" fillId="7" borderId="0" xfId="0" applyFill="1" applyAlignment="1">
      <alignment horizontal="center" vertical="center" wrapText="1"/>
    </xf>
    <xf numFmtId="0" fontId="13" fillId="3" borderId="2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178" fontId="13" fillId="3" borderId="18" xfId="0" applyNumberFormat="1" applyFont="1" applyFill="1" applyBorder="1" applyAlignment="1" applyProtection="1">
      <alignment horizontal="center" vertical="center"/>
      <protection locked="0"/>
    </xf>
    <xf numFmtId="177" fontId="13" fillId="2" borderId="0" xfId="0" applyNumberFormat="1" applyFont="1" applyFill="1" applyAlignment="1" applyProtection="1">
      <alignment horizontal="center" vertical="center"/>
      <protection locked="0"/>
    </xf>
    <xf numFmtId="178" fontId="13" fillId="3" borderId="0" xfId="0" applyNumberFormat="1" applyFont="1" applyFill="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6" fillId="3" borderId="69" xfId="0" applyFont="1" applyFill="1" applyBorder="1" applyAlignment="1" applyProtection="1">
      <alignment vertical="center"/>
      <protection locked="0"/>
    </xf>
    <xf numFmtId="0" fontId="6" fillId="3" borderId="53" xfId="0" applyFont="1" applyFill="1" applyBorder="1" applyAlignment="1" applyProtection="1">
      <alignment vertical="center"/>
      <protection locked="0"/>
    </xf>
    <xf numFmtId="0" fontId="6" fillId="3" borderId="106"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0" fontId="6" fillId="3" borderId="21" xfId="0" applyFont="1" applyFill="1" applyBorder="1" applyAlignment="1" applyProtection="1">
      <alignment vertical="center"/>
      <protection locked="0"/>
    </xf>
    <xf numFmtId="0" fontId="6" fillId="3" borderId="107" xfId="0" applyFont="1" applyFill="1" applyBorder="1" applyAlignment="1" applyProtection="1">
      <alignment vertical="center"/>
      <protection locked="0"/>
    </xf>
    <xf numFmtId="0" fontId="6" fillId="7" borderId="46" xfId="0" applyFont="1" applyFill="1" applyBorder="1" applyAlignment="1">
      <alignment vertical="center"/>
    </xf>
    <xf numFmtId="0" fontId="6" fillId="7" borderId="22" xfId="0" applyFont="1" applyFill="1" applyBorder="1" applyAlignment="1">
      <alignment vertical="center"/>
    </xf>
    <xf numFmtId="0" fontId="6" fillId="7" borderId="108" xfId="0" applyFont="1" applyFill="1" applyBorder="1" applyAlignment="1">
      <alignment vertical="center"/>
    </xf>
    <xf numFmtId="0" fontId="30" fillId="11" borderId="8" xfId="0" applyFont="1" applyFill="1" applyBorder="1" applyAlignment="1">
      <alignment horizontal="center" vertical="center" wrapText="1"/>
    </xf>
    <xf numFmtId="0" fontId="30" fillId="11" borderId="18" xfId="0" applyFont="1" applyFill="1" applyBorder="1" applyAlignment="1">
      <alignment horizontal="center" vertical="center" wrapText="1"/>
    </xf>
    <xf numFmtId="0" fontId="30" fillId="11" borderId="28" xfId="0" applyFont="1" applyFill="1" applyBorder="1" applyAlignment="1">
      <alignment horizontal="center" vertical="center" wrapText="1"/>
    </xf>
    <xf numFmtId="0" fontId="13" fillId="0" borderId="5" xfId="0" applyFont="1" applyBorder="1" applyAlignment="1">
      <alignment vertical="center" shrinkToFit="1"/>
    </xf>
    <xf numFmtId="0" fontId="13" fillId="0" borderId="42" xfId="0" applyFont="1" applyBorder="1" applyAlignment="1">
      <alignment vertical="center" shrinkToFit="1"/>
    </xf>
    <xf numFmtId="0" fontId="13" fillId="0" borderId="3" xfId="0" applyFont="1" applyBorder="1" applyAlignment="1" applyProtection="1">
      <alignment vertical="center"/>
      <protection locked="0"/>
    </xf>
    <xf numFmtId="0" fontId="13" fillId="0" borderId="3" xfId="0" applyFont="1" applyBorder="1" applyAlignment="1">
      <alignment horizontal="left" vertical="center" shrinkToFit="1"/>
    </xf>
    <xf numFmtId="0" fontId="13" fillId="0" borderId="2" xfId="0" applyFont="1" applyBorder="1" applyAlignment="1">
      <alignment horizontal="left" vertical="center" shrinkToFit="1"/>
    </xf>
    <xf numFmtId="0" fontId="7" fillId="2" borderId="76"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2" borderId="18" xfId="0" applyFont="1" applyFill="1" applyBorder="1" applyAlignment="1" applyProtection="1">
      <alignment vertical="center"/>
      <protection locked="0"/>
    </xf>
    <xf numFmtId="0" fontId="13" fillId="0" borderId="0" xfId="0" applyFont="1" applyAlignment="1" applyProtection="1">
      <alignment horizontal="center" vertical="center"/>
      <protection locked="0"/>
    </xf>
    <xf numFmtId="0" fontId="7" fillId="0" borderId="26" xfId="0" applyFont="1" applyBorder="1" applyAlignment="1">
      <alignment horizontal="center" vertical="center" shrinkToFit="1"/>
    </xf>
    <xf numFmtId="0" fontId="7" fillId="0" borderId="39" xfId="0" applyFont="1" applyBorder="1" applyAlignment="1">
      <alignment horizontal="center" vertical="center" shrinkToFit="1"/>
    </xf>
    <xf numFmtId="0" fontId="13" fillId="3" borderId="26" xfId="0" applyFont="1" applyFill="1" applyBorder="1" applyAlignment="1">
      <alignment horizontal="center" vertical="center"/>
    </xf>
    <xf numFmtId="0" fontId="13" fillId="3" borderId="39" xfId="0" applyFont="1" applyFill="1" applyBorder="1" applyAlignment="1">
      <alignment horizontal="center" vertical="center"/>
    </xf>
    <xf numFmtId="0" fontId="13" fillId="2" borderId="0" xfId="0" applyFont="1" applyFill="1" applyAlignment="1" applyProtection="1">
      <alignment vertical="center"/>
      <protection locked="0"/>
    </xf>
    <xf numFmtId="0" fontId="7" fillId="2" borderId="88"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7" fillId="2" borderId="85"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13" fillId="2" borderId="5" xfId="0" applyFont="1" applyFill="1" applyBorder="1" applyAlignment="1" applyProtection="1">
      <alignment vertical="center"/>
      <protection locked="0"/>
    </xf>
    <xf numFmtId="0" fontId="13" fillId="2" borderId="40"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7" fillId="2" borderId="91" xfId="0" applyFont="1" applyFill="1" applyBorder="1" applyAlignment="1" applyProtection="1">
      <alignment horizontal="center" vertical="center"/>
      <protection locked="0"/>
    </xf>
    <xf numFmtId="0" fontId="6" fillId="0" borderId="25" xfId="0" applyFont="1" applyBorder="1" applyAlignment="1">
      <alignment horizontal="left" vertical="center" wrapText="1"/>
    </xf>
    <xf numFmtId="0" fontId="6" fillId="0" borderId="47" xfId="0" applyFont="1" applyBorder="1" applyAlignment="1">
      <alignment horizontal="left" vertical="center" wrapText="1"/>
    </xf>
    <xf numFmtId="0" fontId="13" fillId="0" borderId="0" xfId="0" applyFont="1" applyAlignment="1" applyProtection="1">
      <alignment vertical="center"/>
      <protection locked="0"/>
    </xf>
    <xf numFmtId="0" fontId="6" fillId="0" borderId="41" xfId="0" applyFont="1" applyBorder="1" applyAlignment="1" applyProtection="1">
      <alignment horizontal="right" vertical="center"/>
      <protection locked="0"/>
    </xf>
    <xf numFmtId="0" fontId="6" fillId="0" borderId="42" xfId="0" applyFont="1" applyBorder="1" applyAlignment="1">
      <alignment horizontal="right" vertical="center"/>
    </xf>
    <xf numFmtId="0" fontId="13" fillId="0" borderId="18" xfId="0" applyFont="1" applyBorder="1" applyAlignment="1" applyProtection="1">
      <alignment vertical="center"/>
      <protection locked="0"/>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0" xfId="0" applyFont="1" applyAlignment="1">
      <alignment horizontal="left" vertical="center" shrinkToFit="1"/>
    </xf>
    <xf numFmtId="0" fontId="13" fillId="0" borderId="7" xfId="0" applyFont="1" applyBorder="1" applyAlignment="1">
      <alignment horizontal="left" vertical="center" shrinkToFit="1"/>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7" xfId="0" applyFont="1" applyBorder="1" applyAlignment="1">
      <alignment horizontal="left"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13" fillId="3" borderId="3" xfId="0" applyFont="1" applyFill="1" applyBorder="1" applyAlignment="1" applyProtection="1">
      <alignment horizontal="center" vertical="center"/>
      <protection locked="0"/>
    </xf>
    <xf numFmtId="0" fontId="5" fillId="0" borderId="1" xfId="0" applyFont="1" applyBorder="1" applyAlignment="1">
      <alignment vertical="center" textRotation="255"/>
    </xf>
    <xf numFmtId="0" fontId="5" fillId="0" borderId="25" xfId="0" applyFont="1" applyBorder="1" applyAlignment="1">
      <alignment vertical="center" textRotation="255"/>
    </xf>
    <xf numFmtId="0" fontId="5" fillId="0" borderId="47" xfId="0" applyFont="1" applyBorder="1" applyAlignment="1">
      <alignment vertical="center" textRotation="255"/>
    </xf>
    <xf numFmtId="0" fontId="13" fillId="3" borderId="53" xfId="0" applyFont="1" applyFill="1" applyBorder="1" applyAlignment="1" applyProtection="1">
      <alignment horizontal="center" vertical="center" shrinkToFit="1"/>
      <protection locked="0"/>
    </xf>
    <xf numFmtId="0" fontId="13" fillId="3" borderId="53" xfId="0" applyFont="1" applyFill="1" applyBorder="1" applyAlignment="1" applyProtection="1">
      <alignment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3" fontId="13" fillId="3" borderId="26" xfId="0" applyNumberFormat="1" applyFont="1" applyFill="1" applyBorder="1" applyAlignment="1" applyProtection="1">
      <alignment horizontal="center" vertical="center"/>
      <protection locked="0"/>
    </xf>
    <xf numFmtId="0" fontId="13" fillId="0" borderId="26" xfId="0" applyFont="1" applyBorder="1" applyAlignment="1" applyProtection="1">
      <alignment vertical="center"/>
      <protection locked="0"/>
    </xf>
    <xf numFmtId="0" fontId="0" fillId="0" borderId="1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5" xfId="0" applyBorder="1" applyAlignment="1">
      <alignment vertical="center"/>
    </xf>
    <xf numFmtId="0" fontId="0" fillId="0" borderId="18" xfId="0" applyBorder="1" applyAlignment="1">
      <alignment vertical="center"/>
    </xf>
    <xf numFmtId="0" fontId="0" fillId="0" borderId="27"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07" xfId="0" applyBorder="1" applyAlignment="1">
      <alignment vertical="center"/>
    </xf>
    <xf numFmtId="0" fontId="2" fillId="0" borderId="0" xfId="0" applyFont="1" applyAlignment="1">
      <alignment horizontal="left" vertical="center"/>
    </xf>
    <xf numFmtId="0" fontId="0" fillId="0" borderId="46" xfId="0" applyBorder="1" applyAlignment="1">
      <alignment vertical="center"/>
    </xf>
    <xf numFmtId="0" fontId="0" fillId="0" borderId="22" xfId="0" applyBorder="1" applyAlignment="1">
      <alignment vertical="center"/>
    </xf>
    <xf numFmtId="0" fontId="0" fillId="0" borderId="108" xfId="0" applyBorder="1" applyAlignment="1">
      <alignment vertical="center"/>
    </xf>
    <xf numFmtId="0" fontId="13" fillId="2" borderId="26" xfId="0" applyFont="1" applyFill="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13" fillId="9" borderId="0" xfId="0" applyFont="1" applyFill="1" applyAlignment="1" applyProtection="1">
      <alignment vertical="center"/>
      <protection locked="0"/>
    </xf>
    <xf numFmtId="0" fontId="0" fillId="0" borderId="0" xfId="0" applyAlignment="1" applyProtection="1">
      <alignment vertical="center"/>
      <protection locked="0"/>
    </xf>
    <xf numFmtId="0" fontId="4" fillId="2" borderId="0" xfId="2" applyFont="1" applyFill="1" applyAlignment="1" applyProtection="1">
      <alignment horizontal="center" vertical="center"/>
      <protection locked="0"/>
    </xf>
    <xf numFmtId="0" fontId="13" fillId="0" borderId="18" xfId="0" applyFont="1" applyBorder="1" applyAlignment="1">
      <alignment horizontal="left" vertical="center" shrinkToFit="1"/>
    </xf>
    <xf numFmtId="0" fontId="13" fillId="2" borderId="0" xfId="0" applyFont="1" applyFill="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26" xfId="0" applyFont="1" applyBorder="1" applyAlignment="1">
      <alignment horizontal="center" vertical="center"/>
    </xf>
    <xf numFmtId="0" fontId="6" fillId="0" borderId="45" xfId="0" applyFont="1" applyBorder="1" applyAlignment="1">
      <alignment vertical="center"/>
    </xf>
    <xf numFmtId="0" fontId="6" fillId="0" borderId="39" xfId="0" applyFont="1" applyBorder="1" applyAlignment="1">
      <alignment vertical="center"/>
    </xf>
    <xf numFmtId="0" fontId="7" fillId="0" borderId="26" xfId="0" applyFont="1" applyBorder="1" applyAlignment="1">
      <alignment vertical="center" shrinkToFit="1"/>
    </xf>
    <xf numFmtId="0" fontId="7" fillId="0" borderId="39" xfId="0" applyFont="1" applyBorder="1" applyAlignment="1">
      <alignment vertical="center" shrinkToFit="1"/>
    </xf>
    <xf numFmtId="0" fontId="6" fillId="0" borderId="8" xfId="0" applyFont="1" applyBorder="1" applyAlignment="1">
      <alignment vertical="center" shrinkToFit="1"/>
    </xf>
    <xf numFmtId="0" fontId="6" fillId="0" borderId="28" xfId="0" applyFont="1" applyBorder="1" applyAlignment="1">
      <alignment vertical="center" shrinkToFit="1"/>
    </xf>
    <xf numFmtId="0" fontId="6"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shrinkToFit="1"/>
    </xf>
    <xf numFmtId="0" fontId="7" fillId="0" borderId="7" xfId="0" applyFont="1" applyBorder="1" applyAlignment="1">
      <alignment vertical="center" shrinkToFit="1"/>
    </xf>
    <xf numFmtId="0" fontId="0" fillId="0" borderId="25" xfId="0" applyBorder="1" applyAlignment="1">
      <alignment vertical="center" textRotation="255"/>
    </xf>
    <xf numFmtId="0" fontId="0" fillId="0" borderId="47" xfId="0" applyBorder="1" applyAlignment="1">
      <alignment vertical="center" textRotation="255"/>
    </xf>
    <xf numFmtId="0" fontId="13" fillId="3" borderId="26" xfId="0" applyFont="1" applyFill="1" applyBorder="1" applyAlignment="1" applyProtection="1">
      <alignment horizontal="center" vertical="center" shrinkToFit="1"/>
      <protection locked="0"/>
    </xf>
    <xf numFmtId="0" fontId="13" fillId="0" borderId="26" xfId="0" applyFont="1" applyBorder="1" applyAlignment="1" applyProtection="1">
      <alignment vertical="center" shrinkToFit="1"/>
      <protection locked="0"/>
    </xf>
    <xf numFmtId="0" fontId="13" fillId="0" borderId="18" xfId="0" applyFont="1" applyBorder="1" applyAlignment="1">
      <alignment vertical="center"/>
    </xf>
    <xf numFmtId="0" fontId="0" fillId="0" borderId="28" xfId="0" applyBorder="1" applyAlignment="1">
      <alignment vertical="center"/>
    </xf>
    <xf numFmtId="0" fontId="7" fillId="0" borderId="0" xfId="0" applyFont="1" applyAlignment="1">
      <alignment vertical="center"/>
    </xf>
    <xf numFmtId="0" fontId="7" fillId="0" borderId="7" xfId="0" applyFont="1" applyBorder="1" applyAlignment="1">
      <alignment vertical="center"/>
    </xf>
    <xf numFmtId="49" fontId="1" fillId="3" borderId="0" xfId="1" applyNumberFormat="1" applyFont="1" applyFill="1" applyBorder="1" applyAlignment="1" applyProtection="1">
      <alignment horizontal="center" vertical="center"/>
      <protection locked="0"/>
    </xf>
    <xf numFmtId="49" fontId="13" fillId="3" borderId="0" xfId="0" applyNumberFormat="1" applyFont="1" applyFill="1" applyAlignment="1" applyProtection="1">
      <alignment horizontal="center" vertical="center"/>
      <protection locked="0"/>
    </xf>
    <xf numFmtId="0" fontId="11" fillId="3" borderId="26" xfId="0" applyFont="1" applyFill="1" applyBorder="1" applyAlignment="1">
      <alignment horizontal="center" vertical="center"/>
    </xf>
    <xf numFmtId="0" fontId="0" fillId="0" borderId="0" xfId="0" applyAlignment="1">
      <alignment vertical="center"/>
    </xf>
    <xf numFmtId="0" fontId="11" fillId="0" borderId="40"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1" xfId="0" applyBorder="1" applyAlignment="1">
      <alignment vertical="center" wrapText="1"/>
    </xf>
    <xf numFmtId="0" fontId="0" fillId="0" borderId="5" xfId="0" applyBorder="1" applyAlignment="1">
      <alignment vertical="center" wrapText="1"/>
    </xf>
    <xf numFmtId="0" fontId="0" fillId="0" borderId="42" xfId="0" applyBorder="1" applyAlignment="1">
      <alignment vertical="center" wrapText="1"/>
    </xf>
    <xf numFmtId="0" fontId="5" fillId="0" borderId="54" xfId="0" applyFont="1" applyBorder="1" applyAlignment="1">
      <alignment vertical="center" wrapText="1"/>
    </xf>
    <xf numFmtId="0" fontId="0" fillId="0" borderId="57" xfId="0" applyBorder="1" applyAlignment="1">
      <alignment vertical="center" wrapText="1"/>
    </xf>
    <xf numFmtId="0" fontId="11" fillId="0" borderId="56" xfId="0" applyFont="1" applyBorder="1" applyAlignment="1">
      <alignment horizontal="center" vertical="center"/>
    </xf>
    <xf numFmtId="0" fontId="0" fillId="0" borderId="22" xfId="0" applyBorder="1" applyAlignment="1">
      <alignment horizontal="center" vertical="center"/>
    </xf>
    <xf numFmtId="0" fontId="0" fillId="0" borderId="105" xfId="0" applyBorder="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1" fillId="0" borderId="8" xfId="0" applyFont="1" applyBorder="1" applyAlignment="1">
      <alignment horizontal="left" vertical="top" wrapText="1"/>
    </xf>
    <xf numFmtId="0" fontId="0" fillId="0" borderId="18" xfId="0" applyBorder="1" applyAlignment="1">
      <alignment horizontal="left" vertical="top" wrapText="1"/>
    </xf>
    <xf numFmtId="0" fontId="0" fillId="0" borderId="28"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5" fillId="0" borderId="8"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45" xfId="0" applyFont="1" applyBorder="1" applyAlignment="1">
      <alignment horizontal="distributed" vertical="center" wrapText="1"/>
    </xf>
    <xf numFmtId="0" fontId="5" fillId="0" borderId="26" xfId="0" applyFont="1" applyBorder="1" applyAlignment="1">
      <alignment horizontal="distributed" vertical="center" wrapText="1"/>
    </xf>
    <xf numFmtId="0" fontId="5" fillId="0" borderId="8" xfId="0" applyFont="1" applyBorder="1" applyAlignment="1">
      <alignment vertical="center" wrapText="1"/>
    </xf>
    <xf numFmtId="0" fontId="5" fillId="0" borderId="18" xfId="0" applyFont="1" applyBorder="1" applyAlignment="1">
      <alignment vertical="center" wrapText="1"/>
    </xf>
    <xf numFmtId="0" fontId="5" fillId="0" borderId="45" xfId="0" applyFont="1" applyBorder="1" applyAlignment="1">
      <alignment vertical="center" wrapText="1"/>
    </xf>
    <xf numFmtId="0" fontId="5" fillId="0" borderId="26" xfId="0" applyFont="1" applyBorder="1" applyAlignment="1">
      <alignment vertical="center" wrapText="1"/>
    </xf>
    <xf numFmtId="0" fontId="25" fillId="0" borderId="8" xfId="0" applyFont="1" applyBorder="1" applyAlignment="1">
      <alignment horizontal="left" vertical="top" wrapText="1"/>
    </xf>
    <xf numFmtId="0" fontId="25" fillId="0" borderId="6" xfId="0" applyFont="1" applyBorder="1" applyAlignment="1">
      <alignment horizontal="left" vertical="top" wrapText="1"/>
    </xf>
    <xf numFmtId="0" fontId="27" fillId="0" borderId="8" xfId="0" applyFont="1" applyBorder="1" applyAlignment="1">
      <alignment vertical="center" wrapText="1"/>
    </xf>
    <xf numFmtId="0" fontId="27" fillId="0" borderId="6" xfId="0" applyFont="1" applyBorder="1" applyAlignment="1">
      <alignment vertical="center" wrapText="1"/>
    </xf>
    <xf numFmtId="0" fontId="5" fillId="0" borderId="0" xfId="0" applyFont="1" applyAlignment="1">
      <alignment vertical="center" wrapText="1"/>
    </xf>
    <xf numFmtId="0" fontId="0" fillId="0" borderId="18" xfId="0" applyBorder="1" applyAlignment="1">
      <alignment horizontal="distributed" vertical="center" wrapText="1"/>
    </xf>
    <xf numFmtId="0" fontId="5" fillId="0" borderId="6" xfId="0" applyFont="1" applyBorder="1" applyAlignment="1">
      <alignment horizontal="distributed" vertical="center" wrapText="1"/>
    </xf>
    <xf numFmtId="0" fontId="0" fillId="0" borderId="0" xfId="0" applyAlignment="1">
      <alignment horizontal="distributed" vertical="center" wrapText="1"/>
    </xf>
    <xf numFmtId="0" fontId="0" fillId="0" borderId="45" xfId="0" applyBorder="1" applyAlignment="1">
      <alignment horizontal="distributed" vertical="center" wrapText="1"/>
    </xf>
    <xf numFmtId="0" fontId="0" fillId="0" borderId="26" xfId="0" applyBorder="1" applyAlignment="1">
      <alignment horizontal="distributed"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9" xfId="0" applyFont="1" applyBorder="1" applyAlignment="1">
      <alignment horizontal="center" vertical="center" wrapText="1"/>
    </xf>
    <xf numFmtId="0" fontId="11" fillId="0" borderId="56" xfId="0" applyFont="1" applyBorder="1" applyAlignment="1">
      <alignment horizontal="left" vertical="center" wrapText="1"/>
    </xf>
    <xf numFmtId="0" fontId="0" fillId="0" borderId="22" xfId="0" applyBorder="1" applyAlignment="1">
      <alignment horizontal="left" vertical="center" wrapText="1"/>
    </xf>
    <xf numFmtId="0" fontId="11" fillId="0" borderId="56" xfId="0" applyFont="1" applyBorder="1" applyAlignment="1">
      <alignment horizontal="distributed" vertical="center"/>
    </xf>
    <xf numFmtId="0" fontId="0" fillId="0" borderId="22" xfId="0" applyBorder="1" applyAlignment="1">
      <alignment horizontal="distributed" vertical="center"/>
    </xf>
    <xf numFmtId="0" fontId="5" fillId="0" borderId="0" xfId="0" applyFont="1" applyAlignment="1">
      <alignment horizontal="distributed" vertical="center" wrapText="1"/>
    </xf>
    <xf numFmtId="0" fontId="11" fillId="0" borderId="8" xfId="0" applyFont="1"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20" fillId="0" borderId="64"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8"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8" xfId="0" applyFont="1" applyBorder="1" applyAlignment="1">
      <alignment horizontal="center" wrapText="1"/>
    </xf>
    <xf numFmtId="0" fontId="20" fillId="0" borderId="28" xfId="0" applyFont="1" applyBorder="1" applyAlignment="1">
      <alignment horizontal="center" wrapText="1"/>
    </xf>
    <xf numFmtId="0" fontId="20" fillId="0" borderId="6"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20" fillId="0" borderId="45" xfId="0" applyFont="1" applyBorder="1" applyAlignment="1">
      <alignment horizontal="center" wrapText="1"/>
    </xf>
    <xf numFmtId="0" fontId="20" fillId="0" borderId="26" xfId="0" applyFont="1" applyBorder="1" applyAlignment="1">
      <alignment horizontal="center" wrapText="1"/>
    </xf>
    <xf numFmtId="0" fontId="20" fillId="0" borderId="39" xfId="0" applyFont="1" applyBorder="1" applyAlignment="1">
      <alignment horizontal="center" wrapText="1"/>
    </xf>
    <xf numFmtId="0" fontId="25" fillId="0" borderId="0" xfId="6" applyFont="1" applyAlignment="1">
      <alignment vertical="center" wrapText="1" shrinkToFit="1"/>
    </xf>
    <xf numFmtId="0" fontId="1" fillId="0" borderId="0" xfId="0" applyFont="1" applyAlignment="1">
      <alignment vertical="center" wrapText="1" shrinkToFit="1"/>
    </xf>
    <xf numFmtId="0" fontId="6" fillId="0" borderId="41" xfId="0" applyFont="1" applyBorder="1" applyAlignment="1">
      <alignment horizontal="distributed" vertical="center"/>
    </xf>
    <xf numFmtId="0" fontId="6" fillId="0" borderId="5" xfId="0" applyFont="1" applyBorder="1" applyAlignment="1">
      <alignment horizontal="distributed" vertical="center"/>
    </xf>
    <xf numFmtId="0" fontId="6" fillId="0" borderId="42" xfId="0" applyFont="1" applyBorder="1" applyAlignment="1">
      <alignment horizontal="distributed" vertical="center"/>
    </xf>
    <xf numFmtId="0" fontId="6" fillId="0" borderId="56" xfId="5" applyFont="1" applyBorder="1" applyAlignment="1">
      <alignment horizontal="center" vertical="center"/>
    </xf>
    <xf numFmtId="0" fontId="6" fillId="0" borderId="22" xfId="5" applyFont="1" applyBorder="1" applyAlignment="1">
      <alignment horizontal="center" vertical="center"/>
    </xf>
    <xf numFmtId="0" fontId="6" fillId="0" borderId="105" xfId="5" applyFont="1" applyBorder="1" applyAlignment="1">
      <alignment horizontal="center" vertical="center"/>
    </xf>
    <xf numFmtId="49" fontId="11" fillId="0" borderId="40" xfId="6" applyNumberFormat="1" applyFont="1" applyBorder="1">
      <alignment vertical="center"/>
    </xf>
    <xf numFmtId="0" fontId="0" fillId="0" borderId="2" xfId="0" applyBorder="1" applyAlignment="1">
      <alignment vertical="center"/>
    </xf>
    <xf numFmtId="0" fontId="1" fillId="10" borderId="6" xfId="4" applyFont="1" applyFill="1" applyBorder="1" applyAlignment="1" applyProtection="1">
      <alignment horizontal="center" vertical="center" wrapText="1" shrinkToFit="1"/>
      <protection locked="0"/>
    </xf>
    <xf numFmtId="0" fontId="1" fillId="10" borderId="0" xfId="4" applyFont="1" applyFill="1" applyAlignment="1" applyProtection="1">
      <alignment horizontal="center" vertical="center" wrapText="1" shrinkToFit="1"/>
      <protection locked="0"/>
    </xf>
    <xf numFmtId="0" fontId="0" fillId="10" borderId="7" xfId="0" applyFill="1" applyBorder="1" applyAlignment="1">
      <alignment horizontal="center" vertical="center" wrapText="1" shrinkToFit="1"/>
    </xf>
    <xf numFmtId="49" fontId="11" fillId="0" borderId="40" xfId="6" applyNumberFormat="1" applyFont="1" applyBorder="1" applyAlignment="1">
      <alignment vertical="center" wrapText="1" shrinkToFit="1"/>
    </xf>
    <xf numFmtId="0" fontId="1" fillId="0" borderId="3" xfId="0" applyFont="1" applyBorder="1" applyAlignment="1">
      <alignment vertical="center" wrapText="1" shrinkToFit="1"/>
    </xf>
    <xf numFmtId="0" fontId="11" fillId="0" borderId="40" xfId="6" applyFont="1" applyBorder="1" applyAlignment="1">
      <alignment horizontal="distributed" vertical="center" wrapText="1" shrinkToFit="1"/>
    </xf>
    <xf numFmtId="0" fontId="11" fillId="0" borderId="3" xfId="6" applyFont="1" applyBorder="1" applyAlignment="1">
      <alignment horizontal="distributed" vertical="center" wrapText="1" shrinkToFit="1"/>
    </xf>
    <xf numFmtId="0" fontId="11" fillId="0" borderId="2" xfId="6" applyFont="1" applyBorder="1" applyAlignment="1">
      <alignment horizontal="distributed" vertical="center" wrapText="1" shrinkToFit="1"/>
    </xf>
    <xf numFmtId="0" fontId="25" fillId="0" borderId="3" xfId="6" applyFont="1" applyBorder="1" applyAlignment="1">
      <alignment vertical="center" wrapText="1" shrinkToFit="1"/>
    </xf>
    <xf numFmtId="0" fontId="22" fillId="0" borderId="6" xfId="6" applyFont="1" applyBorder="1" applyAlignment="1">
      <alignment horizontal="center" vertical="center" wrapText="1" shrinkToFit="1"/>
    </xf>
    <xf numFmtId="0" fontId="22" fillId="0" borderId="0" xfId="6" applyFont="1" applyAlignment="1">
      <alignment horizontal="center" vertical="center" wrapText="1" shrinkToFit="1"/>
    </xf>
    <xf numFmtId="0" fontId="22" fillId="0" borderId="10" xfId="6" applyFont="1" applyBorder="1" applyAlignment="1">
      <alignment horizontal="center" vertical="center" wrapText="1" shrinkToFit="1"/>
    </xf>
    <xf numFmtId="0" fontId="11" fillId="0" borderId="0" xfId="6" applyFont="1" applyAlignment="1">
      <alignment horizontal="center" vertical="center" wrapText="1" shrinkToFit="1"/>
    </xf>
    <xf numFmtId="0" fontId="11" fillId="0" borderId="7" xfId="6" applyFont="1" applyBorder="1" applyAlignment="1">
      <alignment horizontal="center" vertical="center" wrapText="1" shrinkToFit="1"/>
    </xf>
    <xf numFmtId="0" fontId="36" fillId="0" borderId="6" xfId="6" applyFont="1" applyBorder="1" applyAlignment="1">
      <alignment horizontal="distributed" vertical="center" wrapText="1" shrinkToFit="1"/>
    </xf>
    <xf numFmtId="0" fontId="37" fillId="0" borderId="0" xfId="0" applyFont="1" applyAlignment="1">
      <alignment horizontal="distributed" vertical="center" wrapText="1" shrinkToFit="1"/>
    </xf>
    <xf numFmtId="0" fontId="37" fillId="0" borderId="7" xfId="0" applyFont="1" applyBorder="1" applyAlignment="1">
      <alignment horizontal="distributed" vertical="center" wrapText="1" shrinkToFit="1"/>
    </xf>
    <xf numFmtId="0" fontId="11" fillId="0" borderId="6"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7" xfId="0" applyFont="1" applyBorder="1" applyAlignment="1">
      <alignment horizontal="distributed" vertical="center" wrapText="1" shrinkToFit="1"/>
    </xf>
    <xf numFmtId="0" fontId="11" fillId="0" borderId="0" xfId="6" applyFont="1" applyAlignment="1">
      <alignment vertical="center" wrapText="1" shrinkToFit="1"/>
    </xf>
    <xf numFmtId="0" fontId="1" fillId="0" borderId="7" xfId="0" applyFont="1" applyBorder="1" applyAlignment="1">
      <alignment vertical="center" wrapText="1" shrinkToFit="1"/>
    </xf>
    <xf numFmtId="0" fontId="33" fillId="0" borderId="6" xfId="4" applyFont="1" applyBorder="1" applyAlignment="1">
      <alignment horizontal="center" wrapText="1" shrinkToFit="1"/>
    </xf>
    <xf numFmtId="0" fontId="1" fillId="0" borderId="0" xfId="0" applyFont="1" applyAlignment="1">
      <alignment horizontal="center" wrapText="1" shrinkToFit="1"/>
    </xf>
    <xf numFmtId="0" fontId="1" fillId="0" borderId="10" xfId="0" applyFont="1" applyBorder="1" applyAlignment="1">
      <alignment horizontal="center" wrapText="1" shrinkToFit="1"/>
    </xf>
    <xf numFmtId="0" fontId="11" fillId="0" borderId="6" xfId="6" applyFont="1" applyBorder="1" applyAlignment="1">
      <alignment horizontal="left" vertical="center" wrapText="1" shrinkToFit="1"/>
    </xf>
    <xf numFmtId="0" fontId="1" fillId="0" borderId="0" xfId="0" applyFont="1" applyAlignment="1">
      <alignment horizontal="left" vertical="center" wrapText="1" shrinkToFit="1"/>
    </xf>
    <xf numFmtId="0" fontId="1" fillId="0" borderId="7" xfId="0" applyFont="1" applyBorder="1" applyAlignment="1">
      <alignment horizontal="left" vertical="center" wrapText="1" shrinkToFit="1"/>
    </xf>
    <xf numFmtId="0" fontId="11" fillId="0" borderId="6" xfId="0" applyFont="1" applyBorder="1" applyAlignment="1">
      <alignment vertical="center"/>
    </xf>
    <xf numFmtId="0" fontId="11" fillId="0" borderId="0" xfId="0" applyFont="1" applyAlignment="1">
      <alignment vertical="center"/>
    </xf>
    <xf numFmtId="0" fontId="11" fillId="0" borderId="26" xfId="6" applyFont="1" applyBorder="1" applyAlignment="1">
      <alignment vertical="center" wrapText="1" shrinkToFit="1"/>
    </xf>
    <xf numFmtId="0" fontId="1" fillId="0" borderId="26" xfId="0" applyFont="1" applyBorder="1" applyAlignment="1">
      <alignment vertical="center" wrapText="1" shrinkToFit="1"/>
    </xf>
    <xf numFmtId="0" fontId="33" fillId="0" borderId="6" xfId="4" applyFont="1" applyBorder="1" applyAlignment="1">
      <alignment horizontal="center" vertical="top" wrapText="1" shrinkToFit="1"/>
    </xf>
    <xf numFmtId="0" fontId="1" fillId="0" borderId="0" xfId="0" applyFont="1" applyAlignment="1">
      <alignment horizontal="center" vertical="top" wrapText="1" shrinkToFit="1"/>
    </xf>
    <xf numFmtId="0" fontId="1" fillId="0" borderId="10" xfId="0" applyFont="1" applyBorder="1" applyAlignment="1">
      <alignment horizontal="center" vertical="top" wrapText="1" shrinkToFit="1"/>
    </xf>
    <xf numFmtId="0" fontId="36" fillId="0" borderId="0" xfId="6" applyFont="1" applyAlignment="1">
      <alignment horizontal="distributed" vertical="center" wrapText="1" shrinkToFit="1"/>
    </xf>
    <xf numFmtId="0" fontId="36" fillId="0" borderId="8" xfId="6" applyFont="1" applyBorder="1" applyAlignment="1">
      <alignment horizontal="distributed" vertical="center" wrapText="1" shrinkToFit="1"/>
    </xf>
    <xf numFmtId="0" fontId="37" fillId="0" borderId="18" xfId="0" applyFont="1" applyBorder="1" applyAlignment="1">
      <alignment horizontal="distributed" vertical="center" wrapText="1" shrinkToFit="1"/>
    </xf>
    <xf numFmtId="0" fontId="37" fillId="0" borderId="28" xfId="0" applyFont="1" applyBorder="1" applyAlignment="1">
      <alignment horizontal="distributed" vertical="center" wrapText="1" shrinkToFit="1"/>
    </xf>
    <xf numFmtId="0" fontId="25" fillId="0" borderId="18" xfId="6" applyFont="1" applyBorder="1" applyAlignment="1">
      <alignment vertical="center" wrapText="1" shrinkToFit="1"/>
    </xf>
    <xf numFmtId="0" fontId="1" fillId="0" borderId="18" xfId="0" applyFont="1" applyBorder="1" applyAlignment="1">
      <alignment vertical="center" wrapText="1" shrinkToFit="1"/>
    </xf>
    <xf numFmtId="0" fontId="11" fillId="0" borderId="18" xfId="6" applyFont="1" applyBorder="1" applyAlignment="1">
      <alignment vertical="center" wrapText="1" shrinkToFit="1"/>
    </xf>
    <xf numFmtId="0" fontId="1" fillId="0" borderId="28" xfId="0" applyFont="1" applyBorder="1" applyAlignment="1">
      <alignment vertical="center" wrapText="1" shrinkToFit="1"/>
    </xf>
    <xf numFmtId="0" fontId="11" fillId="0" borderId="6" xfId="6" applyFont="1" applyBorder="1" applyAlignment="1">
      <alignment horizontal="distributed" vertical="center" wrapText="1" shrinkToFit="1"/>
    </xf>
    <xf numFmtId="0" fontId="11" fillId="0" borderId="0" xfId="6" applyFont="1" applyAlignment="1">
      <alignment horizontal="distributed" vertical="center" wrapText="1" shrinkToFit="1"/>
    </xf>
    <xf numFmtId="0" fontId="11" fillId="0" borderId="0" xfId="0" applyFont="1" applyAlignment="1">
      <alignment horizontal="distributed" vertical="center" wrapText="1" shrinkToFit="1"/>
    </xf>
    <xf numFmtId="0" fontId="11" fillId="0" borderId="7" xfId="0" applyFont="1" applyBorder="1" applyAlignment="1">
      <alignment horizontal="distributed" vertical="center" wrapText="1" shrinkToFit="1"/>
    </xf>
    <xf numFmtId="0" fontId="25" fillId="0" borderId="88" xfId="6" applyFont="1" applyBorder="1" applyAlignment="1">
      <alignment vertical="center" wrapText="1" shrinkToFit="1"/>
    </xf>
    <xf numFmtId="0" fontId="1" fillId="0" borderId="88" xfId="0" applyFont="1" applyBorder="1" applyAlignment="1">
      <alignment vertical="center" wrapText="1" shrinkToFit="1"/>
    </xf>
    <xf numFmtId="0" fontId="25" fillId="0" borderId="0" xfId="0" applyFont="1" applyAlignment="1" applyProtection="1">
      <alignment horizontal="left" vertical="center" wrapText="1" shrinkToFit="1"/>
      <protection locked="0"/>
    </xf>
    <xf numFmtId="0" fontId="25" fillId="0" borderId="7" xfId="0" applyFont="1" applyBorder="1" applyAlignment="1" applyProtection="1">
      <alignment horizontal="left" vertical="center" wrapText="1" shrinkToFit="1"/>
      <protection locked="0"/>
    </xf>
    <xf numFmtId="0" fontId="36" fillId="0" borderId="6" xfId="0" applyFont="1" applyBorder="1" applyAlignment="1">
      <alignment horizontal="distributed" vertical="center" wrapText="1" shrinkToFit="1"/>
    </xf>
    <xf numFmtId="0" fontId="36" fillId="0" borderId="0" xfId="0" applyFont="1" applyAlignment="1">
      <alignment horizontal="distributed" vertical="center" wrapText="1" shrinkToFit="1"/>
    </xf>
    <xf numFmtId="0" fontId="36" fillId="0" borderId="7" xfId="0" applyFont="1" applyBorder="1" applyAlignment="1">
      <alignment horizontal="distributed" vertical="center" wrapText="1" shrinkToFit="1"/>
    </xf>
    <xf numFmtId="0" fontId="11" fillId="0" borderId="0" xfId="6" applyFont="1" applyAlignment="1">
      <alignment horizontal="left" vertical="center" wrapText="1" shrinkToFit="1"/>
    </xf>
    <xf numFmtId="0" fontId="14" fillId="0" borderId="0" xfId="0" applyFont="1" applyAlignment="1">
      <alignment horizontal="left" vertical="center" shrinkToFit="1"/>
    </xf>
    <xf numFmtId="0" fontId="0" fillId="0" borderId="0" xfId="0" applyAlignment="1">
      <alignment horizontal="left" vertical="center" shrinkToFit="1"/>
    </xf>
    <xf numFmtId="0" fontId="14" fillId="0" borderId="0" xfId="6" applyFont="1" applyAlignment="1">
      <alignment horizontal="left" vertical="center" shrinkToFit="1"/>
    </xf>
    <xf numFmtId="0" fontId="11" fillId="0" borderId="8" xfId="0" applyFont="1" applyBorder="1" applyAlignment="1">
      <alignment horizontal="distributed" vertical="center" wrapText="1" shrinkToFit="1"/>
    </xf>
    <xf numFmtId="0" fontId="1" fillId="0" borderId="18" xfId="0" applyFont="1" applyBorder="1" applyAlignment="1">
      <alignment horizontal="distributed" vertical="center" wrapText="1" shrinkToFit="1"/>
    </xf>
    <xf numFmtId="0" fontId="1" fillId="0" borderId="28" xfId="0" applyFont="1" applyBorder="1" applyAlignment="1">
      <alignment horizontal="distributed" vertical="center" wrapText="1" shrinkToFit="1"/>
    </xf>
    <xf numFmtId="0" fontId="11" fillId="0" borderId="8" xfId="6" applyFont="1" applyBorder="1" applyAlignment="1">
      <alignment horizontal="left" vertical="center" wrapText="1" shrinkToFit="1"/>
    </xf>
    <xf numFmtId="0" fontId="1" fillId="0" borderId="18" xfId="0" applyFont="1" applyBorder="1" applyAlignment="1">
      <alignment horizontal="left" vertical="center" wrapText="1" shrinkToFit="1"/>
    </xf>
    <xf numFmtId="0" fontId="11" fillId="0" borderId="18" xfId="6" applyFont="1" applyBorder="1" applyAlignment="1">
      <alignment horizontal="left" vertical="center" wrapText="1" shrinkToFit="1"/>
    </xf>
    <xf numFmtId="0" fontId="11" fillId="0" borderId="88" xfId="0" applyFont="1" applyBorder="1" applyAlignment="1">
      <alignment vertical="center" wrapText="1" shrinkToFit="1"/>
    </xf>
    <xf numFmtId="0" fontId="1" fillId="0" borderId="89" xfId="0" applyFont="1" applyBorder="1" applyAlignment="1">
      <alignment vertical="center" wrapText="1" shrinkToFit="1"/>
    </xf>
    <xf numFmtId="0" fontId="11" fillId="0" borderId="45" xfId="6" applyFont="1" applyBorder="1" applyAlignment="1">
      <alignment horizontal="left" vertical="center" wrapText="1" shrinkToFit="1"/>
    </xf>
    <xf numFmtId="0" fontId="1" fillId="0" borderId="26" xfId="0" applyFont="1" applyBorder="1" applyAlignment="1">
      <alignment horizontal="left" vertical="center" wrapText="1" shrinkToFit="1"/>
    </xf>
    <xf numFmtId="0" fontId="1" fillId="0" borderId="6" xfId="0" applyFont="1" applyBorder="1" applyAlignment="1">
      <alignment horizontal="distributed" vertical="center" wrapText="1" shrinkToFit="1"/>
    </xf>
    <xf numFmtId="0" fontId="11" fillId="0" borderId="8" xfId="6" applyFont="1" applyBorder="1" applyAlignment="1">
      <alignment horizontal="distributed" vertical="center" wrapText="1" shrinkToFit="1"/>
    </xf>
    <xf numFmtId="0" fontId="1" fillId="0" borderId="45"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39" xfId="0" applyFont="1" applyBorder="1" applyAlignment="1">
      <alignment horizontal="distributed" vertical="center" wrapText="1" shrinkToFit="1"/>
    </xf>
    <xf numFmtId="0" fontId="1" fillId="0" borderId="45" xfId="0" applyFont="1" applyBorder="1" applyAlignment="1">
      <alignment vertical="center" wrapText="1" shrinkToFit="1"/>
    </xf>
    <xf numFmtId="0" fontId="1" fillId="0" borderId="39" xfId="0" applyFont="1" applyBorder="1" applyAlignment="1">
      <alignment vertical="center" wrapText="1" shrinkToFit="1"/>
    </xf>
    <xf numFmtId="0" fontId="25" fillId="0" borderId="85" xfId="6" applyFont="1" applyBorder="1" applyAlignment="1">
      <alignment vertical="center" wrapText="1" shrinkToFit="1"/>
    </xf>
    <xf numFmtId="0" fontId="1" fillId="0" borderId="85" xfId="0" applyFont="1" applyBorder="1" applyAlignment="1">
      <alignment vertical="center" wrapText="1" shrinkToFit="1"/>
    </xf>
    <xf numFmtId="0" fontId="11" fillId="0" borderId="18" xfId="0" applyFont="1" applyBorder="1" applyAlignment="1">
      <alignment horizontal="distributed" vertical="center" wrapText="1" shrinkToFit="1"/>
    </xf>
    <xf numFmtId="0" fontId="11" fillId="0" borderId="28" xfId="0" applyFont="1" applyBorder="1" applyAlignment="1">
      <alignment horizontal="distributed" vertical="center" wrapText="1" shrinkToFit="1"/>
    </xf>
    <xf numFmtId="0" fontId="14" fillId="0" borderId="0" xfId="0" applyFont="1" applyAlignment="1">
      <alignment vertical="center" shrinkToFit="1"/>
    </xf>
    <xf numFmtId="0" fontId="14" fillId="0" borderId="0" xfId="0" applyFont="1" applyAlignment="1">
      <alignment horizontal="left" vertical="center" wrapText="1" shrinkToFit="1"/>
    </xf>
    <xf numFmtId="0" fontId="0" fillId="0" borderId="0" xfId="0" applyAlignment="1">
      <alignment horizontal="left" vertical="center" wrapText="1" shrinkToFit="1"/>
    </xf>
    <xf numFmtId="0" fontId="11" fillId="0" borderId="88" xfId="6" applyFont="1" applyBorder="1" applyAlignment="1">
      <alignment horizontal="left" vertical="center" wrapText="1" shrinkToFit="1"/>
    </xf>
    <xf numFmtId="0" fontId="26" fillId="0" borderId="6" xfId="0" applyFont="1" applyBorder="1" applyAlignment="1">
      <alignment vertical="center" wrapText="1" shrinkToFit="1"/>
    </xf>
    <xf numFmtId="0" fontId="26" fillId="0" borderId="0" xfId="0" applyFont="1" applyAlignment="1">
      <alignment vertical="center" wrapText="1" shrinkToFit="1"/>
    </xf>
    <xf numFmtId="0" fontId="26" fillId="0" borderId="7" xfId="0" applyFont="1" applyBorder="1" applyAlignment="1">
      <alignment vertical="center" wrapText="1" shrinkToFit="1"/>
    </xf>
    <xf numFmtId="0" fontId="11" fillId="11" borderId="88" xfId="6" applyFont="1" applyFill="1" applyBorder="1" applyAlignment="1">
      <alignment horizontal="left" vertical="center" wrapText="1" shrinkToFit="1"/>
    </xf>
    <xf numFmtId="0" fontId="1" fillId="11" borderId="88" xfId="0" applyFont="1" applyFill="1" applyBorder="1" applyAlignment="1">
      <alignment vertical="center" wrapText="1" shrinkToFit="1"/>
    </xf>
    <xf numFmtId="0" fontId="11" fillId="0" borderId="64" xfId="0" applyFont="1" applyBorder="1" applyAlignment="1">
      <alignment horizontal="distributed" vertical="center" wrapText="1" shrinkToFit="1"/>
    </xf>
    <xf numFmtId="0" fontId="1" fillId="0" borderId="21" xfId="0" applyFont="1" applyBorder="1" applyAlignment="1">
      <alignment horizontal="distributed" vertical="center" wrapText="1" shrinkToFit="1"/>
    </xf>
    <xf numFmtId="0" fontId="1" fillId="0" borderId="68" xfId="0" applyFont="1" applyBorder="1" applyAlignment="1">
      <alignment horizontal="distributed" vertical="center" wrapText="1" shrinkToFit="1"/>
    </xf>
    <xf numFmtId="0" fontId="11" fillId="0" borderId="45" xfId="0" applyFont="1" applyBorder="1" applyAlignment="1">
      <alignment horizontal="distributed" vertical="center" wrapText="1" shrinkToFit="1"/>
    </xf>
    <xf numFmtId="0" fontId="1" fillId="0" borderId="41" xfId="0" applyFont="1" applyBorder="1" applyAlignment="1">
      <alignment horizontal="distributed" vertical="center" wrapText="1" shrinkToFit="1"/>
    </xf>
    <xf numFmtId="0" fontId="1" fillId="0" borderId="5" xfId="0" applyFont="1" applyBorder="1" applyAlignment="1">
      <alignment horizontal="distributed" vertical="center" wrapText="1" shrinkToFit="1"/>
    </xf>
    <xf numFmtId="0" fontId="1" fillId="0" borderId="42" xfId="0" applyFont="1" applyBorder="1" applyAlignment="1">
      <alignment horizontal="distributed" vertical="center" wrapText="1" shrinkToFit="1"/>
    </xf>
    <xf numFmtId="0" fontId="11" fillId="0" borderId="41" xfId="0" applyFont="1" applyBorder="1" applyAlignment="1">
      <alignment horizontal="distributed" vertical="center" wrapText="1" shrinkToFi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6" fillId="0" borderId="19" xfId="0" applyFont="1" applyBorder="1" applyAlignment="1">
      <alignment horizontal="left" vertical="center" wrapText="1"/>
    </xf>
    <xf numFmtId="0" fontId="6" fillId="0" borderId="14" xfId="0" applyFont="1" applyBorder="1" applyAlignment="1">
      <alignment horizontal="left" vertical="center" wrapText="1"/>
    </xf>
    <xf numFmtId="0" fontId="13" fillId="0" borderId="26" xfId="0" applyFont="1" applyBorder="1" applyAlignment="1" applyProtection="1">
      <alignment horizontal="center" vertical="center"/>
      <protection locked="0"/>
    </xf>
    <xf numFmtId="0" fontId="13" fillId="0" borderId="0" xfId="0" applyFont="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4" fillId="3" borderId="26" xfId="0" applyFont="1" applyFill="1" applyBorder="1" applyAlignment="1">
      <alignment horizontal="center" vertical="center" wrapText="1"/>
    </xf>
    <xf numFmtId="0" fontId="5" fillId="0" borderId="14" xfId="0" applyFont="1" applyBorder="1" applyAlignment="1">
      <alignment horizontal="center" vertical="center" wrapText="1" shrinkToFit="1"/>
    </xf>
    <xf numFmtId="0" fontId="5" fillId="0" borderId="14" xfId="0" applyFont="1" applyBorder="1" applyAlignment="1">
      <alignment horizontal="center" vertical="center" shrinkToFit="1"/>
    </xf>
    <xf numFmtId="0" fontId="4" fillId="3" borderId="0" xfId="0" applyFont="1" applyFill="1" applyAlignment="1">
      <alignment vertical="center" wrapText="1"/>
    </xf>
    <xf numFmtId="0" fontId="0" fillId="3" borderId="0" xfId="0" applyFill="1" applyAlignment="1">
      <alignment vertical="center" wrapText="1"/>
    </xf>
    <xf numFmtId="0" fontId="4" fillId="3" borderId="0" xfId="0" applyFont="1" applyFill="1" applyAlignment="1">
      <alignment horizontal="center" vertical="center" wrapText="1"/>
    </xf>
    <xf numFmtId="0" fontId="11" fillId="0" borderId="19" xfId="0" applyFont="1" applyBorder="1" applyAlignment="1">
      <alignment horizontal="left" vertical="center" wrapText="1" shrinkToFit="1"/>
    </xf>
    <xf numFmtId="0" fontId="11" fillId="0" borderId="14" xfId="0" applyFont="1" applyBorder="1" applyAlignment="1">
      <alignment horizontal="left" vertical="center" shrinkToFit="1"/>
    </xf>
    <xf numFmtId="0" fontId="4" fillId="2" borderId="0" xfId="0" applyFont="1" applyFill="1" applyAlignment="1" applyProtection="1">
      <alignment horizontal="center"/>
      <protection locked="0"/>
    </xf>
    <xf numFmtId="0" fontId="13" fillId="0" borderId="0" xfId="0" applyFont="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0" fontId="6" fillId="0" borderId="109"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11" fillId="0" borderId="19" xfId="0" applyFont="1" applyBorder="1" applyAlignment="1">
      <alignment horizontal="left" vertical="center" wrapText="1"/>
    </xf>
    <xf numFmtId="0" fontId="4" fillId="3"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0" xfId="0" applyFont="1" applyFill="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4" fillId="0" borderId="0" xfId="0" applyFont="1" applyAlignment="1" applyProtection="1">
      <alignment horizontal="left" shrinkToFit="1"/>
      <protection locked="0"/>
    </xf>
    <xf numFmtId="0" fontId="4" fillId="3" borderId="26" xfId="0" applyFont="1" applyFill="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0" fillId="0" borderId="25" xfId="0" applyBorder="1" applyAlignment="1">
      <alignment vertical="center"/>
    </xf>
    <xf numFmtId="0" fontId="0" fillId="0" borderId="47" xfId="0" applyBorder="1" applyAlignment="1">
      <alignment vertical="center"/>
    </xf>
    <xf numFmtId="0" fontId="5" fillId="0" borderId="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47" xfId="0" applyFont="1" applyBorder="1" applyAlignment="1">
      <alignment horizontal="center" vertical="center" textRotation="255"/>
    </xf>
    <xf numFmtId="0" fontId="0" fillId="0" borderId="64" xfId="0" applyBorder="1" applyAlignment="1">
      <alignment vertical="center"/>
    </xf>
    <xf numFmtId="0" fontId="11" fillId="2" borderId="8"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8" xfId="0" applyBorder="1" applyAlignment="1">
      <alignment horizontal="center" vertical="center"/>
    </xf>
    <xf numFmtId="0" fontId="0" fillId="0" borderId="68" xfId="0" applyBorder="1" applyAlignment="1">
      <alignment vertical="center"/>
    </xf>
    <xf numFmtId="0" fontId="10" fillId="0" borderId="69" xfId="0" applyFont="1" applyBorder="1" applyAlignment="1">
      <alignment vertical="center"/>
    </xf>
    <xf numFmtId="0" fontId="10" fillId="0" borderId="53" xfId="0" applyFont="1" applyBorder="1"/>
    <xf numFmtId="0" fontId="10" fillId="0" borderId="106" xfId="0" applyFont="1" applyBorder="1"/>
    <xf numFmtId="0" fontId="10" fillId="0" borderId="20" xfId="0" applyFont="1" applyBorder="1" applyAlignment="1">
      <alignment vertical="center"/>
    </xf>
    <xf numFmtId="0" fontId="10" fillId="0" borderId="21" xfId="0" applyFont="1" applyBorder="1" applyAlignment="1">
      <alignment vertical="center"/>
    </xf>
    <xf numFmtId="0" fontId="10" fillId="0" borderId="107" xfId="0" applyFont="1" applyBorder="1" applyAlignment="1">
      <alignment vertical="center"/>
    </xf>
    <xf numFmtId="0" fontId="0" fillId="0" borderId="44" xfId="0" applyBorder="1" applyAlignment="1">
      <alignment vertical="center"/>
    </xf>
    <xf numFmtId="0" fontId="0" fillId="0" borderId="5" xfId="0" applyBorder="1" applyAlignment="1">
      <alignment vertical="center"/>
    </xf>
    <xf numFmtId="0" fontId="0" fillId="0" borderId="43" xfId="0" applyBorder="1" applyAlignment="1">
      <alignment vertical="center"/>
    </xf>
    <xf numFmtId="0" fontId="10" fillId="3" borderId="21" xfId="0" applyFont="1" applyFill="1" applyBorder="1" applyAlignment="1" applyProtection="1">
      <alignment vertical="center"/>
      <protection locked="0"/>
    </xf>
    <xf numFmtId="0" fontId="10" fillId="3" borderId="107" xfId="0" applyFont="1" applyFill="1" applyBorder="1" applyAlignment="1" applyProtection="1">
      <alignment vertical="center"/>
      <protection locked="0"/>
    </xf>
    <xf numFmtId="0" fontId="10" fillId="3" borderId="22" xfId="0" applyFont="1" applyFill="1" applyBorder="1" applyAlignment="1" applyProtection="1">
      <alignment vertical="center"/>
      <protection locked="0"/>
    </xf>
    <xf numFmtId="0" fontId="10" fillId="3" borderId="108" xfId="0" applyFont="1" applyFill="1" applyBorder="1" applyAlignment="1" applyProtection="1">
      <alignment vertical="center"/>
      <protection locked="0"/>
    </xf>
    <xf numFmtId="0" fontId="0" fillId="0" borderId="40"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11" fillId="2" borderId="8" xfId="0" applyFont="1" applyFill="1" applyBorder="1" applyAlignment="1" applyProtection="1">
      <alignment vertical="center" wrapText="1"/>
      <protection locked="0"/>
    </xf>
    <xf numFmtId="0" fontId="11" fillId="2" borderId="18" xfId="0" applyFont="1" applyFill="1" applyBorder="1" applyAlignment="1" applyProtection="1">
      <alignment vertical="center" wrapText="1"/>
      <protection locked="0"/>
    </xf>
    <xf numFmtId="0" fontId="11" fillId="2" borderId="28" xfId="0" applyFont="1" applyFill="1" applyBorder="1" applyAlignment="1" applyProtection="1">
      <alignment vertical="center" wrapText="1"/>
      <protection locked="0"/>
    </xf>
    <xf numFmtId="0" fontId="11" fillId="2" borderId="45" xfId="0" applyFont="1" applyFill="1" applyBorder="1" applyAlignment="1" applyProtection="1">
      <alignment vertical="center" wrapText="1"/>
      <protection locked="0"/>
    </xf>
    <xf numFmtId="0" fontId="11" fillId="2" borderId="26" xfId="0" applyFont="1" applyFill="1" applyBorder="1" applyAlignment="1" applyProtection="1">
      <alignment vertical="center" wrapText="1"/>
      <protection locked="0"/>
    </xf>
    <xf numFmtId="0" fontId="11" fillId="2" borderId="39" xfId="0" applyFont="1" applyFill="1" applyBorder="1" applyAlignment="1" applyProtection="1">
      <alignment vertical="center" wrapText="1"/>
      <protection locked="0"/>
    </xf>
    <xf numFmtId="0" fontId="0" fillId="0" borderId="69"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0" fontId="11" fillId="2" borderId="40"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7" xfId="0" applyFont="1" applyFill="1" applyBorder="1" applyAlignment="1" applyProtection="1">
      <alignment vertical="center" wrapText="1"/>
      <protection locked="0"/>
    </xf>
    <xf numFmtId="0" fontId="0" fillId="0" borderId="7" xfId="0" applyBorder="1" applyAlignment="1">
      <alignment vertical="center"/>
    </xf>
    <xf numFmtId="0" fontId="0" fillId="0" borderId="46" xfId="0" applyBorder="1" applyAlignment="1">
      <alignment horizontal="center" vertical="center"/>
    </xf>
    <xf numFmtId="0" fontId="11" fillId="2" borderId="41"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0" fontId="11" fillId="2" borderId="42" xfId="0" applyFont="1" applyFill="1" applyBorder="1" applyAlignment="1" applyProtection="1">
      <alignment vertical="center" wrapText="1"/>
      <protection locked="0"/>
    </xf>
    <xf numFmtId="0" fontId="0" fillId="0" borderId="56" xfId="0" applyBorder="1" applyAlignment="1">
      <alignment vertical="center"/>
    </xf>
    <xf numFmtId="0" fontId="0" fillId="0" borderId="105" xfId="0" applyBorder="1" applyAlignment="1">
      <alignment vertical="center"/>
    </xf>
    <xf numFmtId="0" fontId="11" fillId="0" borderId="35" xfId="0" applyFont="1" applyBorder="1" applyAlignment="1">
      <alignment horizontal="center" vertical="center" wrapText="1"/>
    </xf>
    <xf numFmtId="0" fontId="11" fillId="0" borderId="44" xfId="0" applyFont="1" applyBorder="1" applyAlignment="1">
      <alignment horizontal="center" vertical="center" wrapText="1"/>
    </xf>
    <xf numFmtId="0" fontId="7" fillId="0" borderId="58" xfId="0" applyFont="1" applyBorder="1" applyAlignment="1">
      <alignment horizontal="center" vertical="center"/>
    </xf>
    <xf numFmtId="0" fontId="7" fillId="0" borderId="73" xfId="0" applyFont="1" applyBorder="1" applyAlignment="1">
      <alignment horizontal="center" vertical="center"/>
    </xf>
    <xf numFmtId="0" fontId="0" fillId="0" borderId="1" xfId="0" applyBorder="1" applyAlignment="1">
      <alignment vertical="center" wrapText="1"/>
    </xf>
    <xf numFmtId="0" fontId="0" fillId="0" borderId="25" xfId="0" applyBorder="1" applyAlignment="1">
      <alignment vertical="center" wrapText="1"/>
    </xf>
    <xf numFmtId="0" fontId="0" fillId="0" borderId="47" xfId="0" applyBorder="1" applyAlignment="1">
      <alignment vertical="center" wrapText="1"/>
    </xf>
    <xf numFmtId="0" fontId="11" fillId="0" borderId="40" xfId="0" applyFont="1" applyBorder="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0" fillId="0" borderId="3" xfId="0" applyBorder="1"/>
    <xf numFmtId="0" fontId="0" fillId="0" borderId="4" xfId="0" applyBorder="1"/>
    <xf numFmtId="0" fontId="0" fillId="0" borderId="6" xfId="0" applyBorder="1"/>
    <xf numFmtId="0" fontId="0" fillId="0" borderId="0" xfId="0"/>
    <xf numFmtId="0" fontId="0" fillId="0" borderId="10" xfId="0" applyBorder="1"/>
    <xf numFmtId="0" fontId="0" fillId="0" borderId="41" xfId="0" applyBorder="1"/>
    <xf numFmtId="0" fontId="0" fillId="0" borderId="5" xfId="0" applyBorder="1"/>
    <xf numFmtId="0" fontId="0" fillId="0" borderId="43" xfId="0" applyBorder="1"/>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11" fillId="0" borderId="6" xfId="0" applyFont="1" applyBorder="1" applyAlignment="1">
      <alignment horizontal="center" vertical="center" wrapText="1"/>
    </xf>
    <xf numFmtId="0" fontId="0" fillId="0" borderId="6" xfId="0" applyBorder="1" applyAlignment="1">
      <alignment horizontal="center" vertical="center"/>
    </xf>
    <xf numFmtId="0" fontId="11" fillId="0" borderId="10" xfId="0" applyFont="1" applyBorder="1" applyAlignment="1">
      <alignment horizontal="center" vertical="center" wrapText="1"/>
    </xf>
    <xf numFmtId="0" fontId="0" fillId="0" borderId="10" xfId="0" applyBorder="1" applyAlignment="1">
      <alignment horizontal="center" vertical="center"/>
    </xf>
    <xf numFmtId="0" fontId="11" fillId="0" borderId="2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11" fillId="0" borderId="19"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17" xfId="0" applyFont="1" applyBorder="1" applyAlignment="1">
      <alignment horizontal="center" vertical="center" textRotation="255" wrapText="1"/>
    </xf>
    <xf numFmtId="0" fontId="11" fillId="0" borderId="27"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11" fillId="0" borderId="43" xfId="0" applyFont="1" applyBorder="1" applyAlignment="1">
      <alignment horizontal="center" vertical="center" textRotation="255" wrapText="1"/>
    </xf>
    <xf numFmtId="0" fontId="11" fillId="0" borderId="18" xfId="0" applyFont="1" applyBorder="1" applyAlignment="1">
      <alignment horizontal="center" vertical="center" wrapText="1"/>
    </xf>
    <xf numFmtId="0" fontId="11" fillId="0" borderId="129"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41" xfId="0" applyFont="1" applyBorder="1" applyAlignment="1">
      <alignment horizontal="center" vertical="center" textRotation="255" wrapText="1"/>
    </xf>
    <xf numFmtId="0" fontId="11" fillId="0" borderId="27" xfId="0" applyFont="1" applyBorder="1" applyAlignment="1">
      <alignment horizontal="center" vertical="center" wrapText="1"/>
    </xf>
    <xf numFmtId="0" fontId="0" fillId="0" borderId="47" xfId="0" applyBorder="1" applyAlignment="1">
      <alignment horizontal="center" vertical="center" textRotation="255" wrapText="1"/>
    </xf>
    <xf numFmtId="0" fontId="11" fillId="0" borderId="8" xfId="0" applyFont="1" applyBorder="1" applyAlignment="1">
      <alignment horizontal="center" vertical="center" textRotation="90" wrapText="1"/>
    </xf>
    <xf numFmtId="0" fontId="11" fillId="0" borderId="41" xfId="0" applyFont="1" applyBorder="1" applyAlignment="1">
      <alignment horizontal="center" vertical="center" textRotation="90" wrapText="1"/>
    </xf>
    <xf numFmtId="0" fontId="7" fillId="0" borderId="27" xfId="0" applyFont="1" applyBorder="1" applyAlignment="1">
      <alignment horizontal="center" vertical="center" textRotation="255" wrapText="1"/>
    </xf>
    <xf numFmtId="0" fontId="7" fillId="0" borderId="74" xfId="0" applyFont="1" applyBorder="1" applyAlignment="1">
      <alignment horizontal="center" vertical="center" textRotation="255" wrapText="1"/>
    </xf>
    <xf numFmtId="0" fontId="11" fillId="0" borderId="58" xfId="0" applyFont="1" applyBorder="1" applyAlignment="1">
      <alignment horizontal="center" vertical="center" textRotation="255" wrapText="1"/>
    </xf>
    <xf numFmtId="0" fontId="11" fillId="0" borderId="57" xfId="0" applyFont="1" applyBorder="1" applyAlignment="1">
      <alignment horizontal="center" vertical="center" textRotation="255" wrapText="1"/>
    </xf>
    <xf numFmtId="0" fontId="11" fillId="0" borderId="28"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42" xfId="0" applyFont="1" applyBorder="1" applyAlignment="1">
      <alignment horizontal="center" vertical="center" textRotation="255" wrapText="1"/>
    </xf>
    <xf numFmtId="0" fontId="11" fillId="0" borderId="59" xfId="0" applyFont="1" applyBorder="1" applyAlignment="1">
      <alignment horizontal="center" vertical="center" textRotation="255" wrapText="1"/>
    </xf>
    <xf numFmtId="0" fontId="5" fillId="0" borderId="1" xfId="0" applyFont="1" applyBorder="1" applyAlignment="1">
      <alignment vertical="top" textRotation="255"/>
    </xf>
    <xf numFmtId="0" fontId="5" fillId="0" borderId="25" xfId="0" applyFont="1" applyBorder="1" applyAlignment="1">
      <alignment vertical="center"/>
    </xf>
    <xf numFmtId="0" fontId="13" fillId="0" borderId="6"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4" fillId="3" borderId="6" xfId="0" applyFont="1" applyFill="1" applyBorder="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176" fontId="14" fillId="0" borderId="6" xfId="0" applyNumberFormat="1" applyFont="1" applyBorder="1" applyAlignment="1">
      <alignment horizontal="left" vertical="center" wrapText="1"/>
    </xf>
    <xf numFmtId="176" fontId="14" fillId="0" borderId="0" xfId="0" applyNumberFormat="1" applyFont="1" applyAlignment="1">
      <alignment horizontal="left" vertical="center" wrapText="1"/>
    </xf>
    <xf numFmtId="176" fontId="14" fillId="0" borderId="10" xfId="0" applyNumberFormat="1" applyFont="1" applyBorder="1" applyAlignment="1">
      <alignment horizontal="left" vertical="center" wrapText="1"/>
    </xf>
    <xf numFmtId="176" fontId="14" fillId="0" borderId="32" xfId="0" applyNumberFormat="1" applyFont="1" applyBorder="1" applyAlignment="1">
      <alignment horizontal="left" vertical="center" wrapText="1"/>
    </xf>
    <xf numFmtId="176" fontId="14" fillId="0" borderId="33" xfId="0" applyNumberFormat="1" applyFont="1" applyBorder="1" applyAlignment="1">
      <alignment horizontal="left" vertical="center" wrapText="1"/>
    </xf>
    <xf numFmtId="176" fontId="14" fillId="0" borderId="74" xfId="0" applyNumberFormat="1" applyFont="1" applyBorder="1" applyAlignment="1">
      <alignment horizontal="left" vertical="center" wrapText="1"/>
    </xf>
    <xf numFmtId="0" fontId="7" fillId="0" borderId="118" xfId="0" applyFont="1" applyBorder="1" applyAlignment="1">
      <alignment horizontal="center" vertical="center"/>
    </xf>
    <xf numFmtId="0" fontId="7" fillId="0" borderId="72" xfId="0" applyFont="1" applyBorder="1" applyAlignment="1">
      <alignment horizontal="center" vertical="center"/>
    </xf>
    <xf numFmtId="0" fontId="13" fillId="0" borderId="8" xfId="0" applyFont="1" applyBorder="1" applyAlignment="1">
      <alignment vertical="center" wrapText="1"/>
    </xf>
    <xf numFmtId="0" fontId="13" fillId="0" borderId="18" xfId="0" applyFont="1" applyBorder="1" applyAlignment="1">
      <alignment vertical="center" wrapText="1"/>
    </xf>
    <xf numFmtId="0" fontId="13" fillId="0" borderId="28" xfId="0" applyFont="1" applyBorder="1" applyAlignment="1">
      <alignment vertical="center" wrapText="1"/>
    </xf>
    <xf numFmtId="0" fontId="14" fillId="3" borderId="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14" fillId="3" borderId="32" xfId="0" applyFont="1" applyFill="1" applyBorder="1" applyAlignment="1" applyProtection="1">
      <alignment horizontal="left" vertical="center" wrapText="1"/>
      <protection locked="0"/>
    </xf>
    <xf numFmtId="0" fontId="14" fillId="3" borderId="33" xfId="0" applyFont="1" applyFill="1" applyBorder="1" applyAlignment="1" applyProtection="1">
      <alignment horizontal="left" vertical="center" wrapText="1"/>
      <protection locked="0"/>
    </xf>
    <xf numFmtId="0" fontId="14" fillId="3" borderId="74" xfId="0" applyFont="1" applyFill="1" applyBorder="1" applyAlignment="1" applyProtection="1">
      <alignment horizontal="left" vertical="center" wrapText="1"/>
      <protection locked="0"/>
    </xf>
    <xf numFmtId="0" fontId="7" fillId="0" borderId="125" xfId="0" applyFont="1" applyBorder="1" applyAlignment="1">
      <alignment horizontal="center" vertical="center"/>
    </xf>
    <xf numFmtId="0" fontId="7" fillId="0" borderId="117" xfId="0" applyFont="1" applyBorder="1" applyAlignment="1">
      <alignment horizontal="center"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176" fontId="14" fillId="0" borderId="8" xfId="0" applyNumberFormat="1" applyFont="1" applyBorder="1" applyAlignment="1">
      <alignment horizontal="left" vertical="center" wrapText="1"/>
    </xf>
    <xf numFmtId="176" fontId="14" fillId="0" borderId="18" xfId="0" applyNumberFormat="1" applyFont="1" applyBorder="1" applyAlignment="1">
      <alignment horizontal="left" vertical="center" wrapText="1"/>
    </xf>
    <xf numFmtId="176" fontId="14" fillId="0" borderId="27" xfId="0" applyNumberFormat="1" applyFont="1" applyBorder="1" applyAlignment="1">
      <alignment horizontal="left" vertical="center" wrapText="1"/>
    </xf>
    <xf numFmtId="0" fontId="7" fillId="0" borderId="129"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59"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8" xfId="0" applyFont="1" applyBorder="1" applyAlignment="1">
      <alignment horizontal="center" vertical="center"/>
    </xf>
    <xf numFmtId="0" fontId="7" fillId="0" borderId="34" xfId="0" applyFont="1" applyBorder="1" applyAlignment="1">
      <alignment horizontal="center" vertical="center"/>
    </xf>
    <xf numFmtId="0" fontId="7" fillId="0" borderId="37" xfId="0" applyFont="1" applyBorder="1" applyAlignment="1">
      <alignment horizontal="center" vertical="center" wrapText="1"/>
    </xf>
    <xf numFmtId="0" fontId="7" fillId="0" borderId="29" xfId="0" applyFont="1" applyBorder="1" applyAlignment="1">
      <alignment horizontal="center" vertical="center"/>
    </xf>
    <xf numFmtId="0" fontId="7" fillId="0" borderId="16" xfId="0" applyFont="1" applyBorder="1" applyAlignment="1">
      <alignment horizontal="center" vertical="center"/>
    </xf>
    <xf numFmtId="0" fontId="7" fillId="0" borderId="116" xfId="0" applyFont="1" applyBorder="1" applyAlignment="1">
      <alignment horizontal="center" vertical="center"/>
    </xf>
    <xf numFmtId="0" fontId="7" fillId="0" borderId="114" xfId="0" applyFont="1" applyBorder="1" applyAlignment="1">
      <alignment horizontal="center" vertical="center" textRotation="255" wrapText="1"/>
    </xf>
    <xf numFmtId="0" fontId="7" fillId="0" borderId="31" xfId="0" applyFont="1" applyBorder="1" applyAlignment="1">
      <alignment horizontal="center" vertical="center"/>
    </xf>
    <xf numFmtId="0" fontId="7" fillId="0" borderId="122" xfId="0" applyFont="1" applyBorder="1" applyAlignment="1">
      <alignment horizontal="center" vertical="center"/>
    </xf>
    <xf numFmtId="0" fontId="7" fillId="0" borderId="115" xfId="0" applyFont="1" applyBorder="1" applyAlignment="1">
      <alignment horizontal="center" vertical="center"/>
    </xf>
    <xf numFmtId="0" fontId="7" fillId="0" borderId="123"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24" xfId="0" applyFont="1" applyBorder="1" applyAlignment="1">
      <alignment horizontal="center" vertical="center" textRotation="255" wrapText="1"/>
    </xf>
    <xf numFmtId="0" fontId="7" fillId="0" borderId="113" xfId="0" applyFont="1" applyBorder="1" applyAlignment="1">
      <alignment horizontal="center" vertical="center" textRotation="255" wrapTex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127" xfId="0" applyFont="1" applyBorder="1" applyAlignment="1">
      <alignment horizontal="center" vertical="center"/>
    </xf>
    <xf numFmtId="0" fontId="7" fillId="0" borderId="126" xfId="0" applyFont="1" applyBorder="1" applyAlignment="1">
      <alignment horizontal="center" vertical="center"/>
    </xf>
    <xf numFmtId="0" fontId="7" fillId="0" borderId="121" xfId="0" applyFont="1" applyBorder="1" applyAlignment="1">
      <alignment horizontal="center" vertical="center"/>
    </xf>
    <xf numFmtId="0" fontId="7" fillId="0" borderId="128" xfId="0" applyFont="1" applyBorder="1" applyAlignment="1">
      <alignment horizontal="center" vertical="center"/>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4" fillId="3" borderId="29" xfId="0" applyFont="1" applyFill="1" applyBorder="1" applyAlignment="1" applyProtection="1">
      <alignment horizontal="left" vertical="center" wrapText="1"/>
      <protection locked="0"/>
    </xf>
    <xf numFmtId="0" fontId="14" fillId="3" borderId="30" xfId="0" applyFont="1" applyFill="1" applyBorder="1" applyAlignment="1" applyProtection="1">
      <alignment horizontal="left" vertical="center" wrapText="1"/>
      <protection locked="0"/>
    </xf>
    <xf numFmtId="0" fontId="14" fillId="3" borderId="114" xfId="0" applyFont="1" applyFill="1" applyBorder="1" applyAlignment="1" applyProtection="1">
      <alignment horizontal="left" vertical="center" wrapText="1"/>
      <protection locked="0"/>
    </xf>
    <xf numFmtId="176" fontId="14" fillId="0" borderId="29" xfId="0" applyNumberFormat="1" applyFont="1" applyBorder="1" applyAlignment="1">
      <alignment horizontal="left" vertical="center" wrapText="1"/>
    </xf>
    <xf numFmtId="176" fontId="10" fillId="0" borderId="30" xfId="0" applyNumberFormat="1" applyFont="1" applyBorder="1" applyAlignment="1">
      <alignment horizontal="left" vertical="center" wrapText="1"/>
    </xf>
    <xf numFmtId="176" fontId="10" fillId="0" borderId="114" xfId="0" applyNumberFormat="1" applyFont="1" applyBorder="1" applyAlignment="1">
      <alignment horizontal="left" vertical="center" wrapText="1"/>
    </xf>
    <xf numFmtId="176" fontId="10" fillId="0" borderId="33" xfId="0" applyNumberFormat="1" applyFont="1" applyBorder="1" applyAlignment="1">
      <alignment horizontal="left" vertical="center" wrapText="1"/>
    </xf>
    <xf numFmtId="176" fontId="10" fillId="0" borderId="74" xfId="0" applyNumberFormat="1" applyFont="1" applyBorder="1" applyAlignment="1">
      <alignment horizontal="left" vertical="center" wrapText="1"/>
    </xf>
    <xf numFmtId="176" fontId="10" fillId="0" borderId="32" xfId="0" applyNumberFormat="1" applyFont="1" applyBorder="1" applyAlignment="1">
      <alignment horizontal="left" vertical="center" wrapText="1"/>
    </xf>
    <xf numFmtId="176" fontId="14" fillId="0" borderId="45" xfId="0" applyNumberFormat="1" applyFont="1" applyBorder="1" applyAlignment="1">
      <alignment horizontal="left" vertical="center" wrapText="1"/>
    </xf>
    <xf numFmtId="176" fontId="10" fillId="0" borderId="26" xfId="0" applyNumberFormat="1" applyFont="1" applyBorder="1" applyAlignment="1">
      <alignment horizontal="left" vertical="center" wrapText="1"/>
    </xf>
    <xf numFmtId="176" fontId="10" fillId="0" borderId="71" xfId="0" applyNumberFormat="1" applyFont="1" applyBorder="1" applyAlignment="1">
      <alignment horizontal="left" vertical="center" wrapText="1"/>
    </xf>
    <xf numFmtId="176" fontId="10" fillId="0" borderId="18" xfId="0" applyNumberFormat="1" applyFont="1" applyBorder="1" applyAlignment="1">
      <alignment horizontal="left" vertical="center" wrapText="1"/>
    </xf>
    <xf numFmtId="176" fontId="10" fillId="0" borderId="27" xfId="0" applyNumberFormat="1" applyFont="1" applyBorder="1" applyAlignment="1">
      <alignment horizontal="left" vertical="center" wrapText="1"/>
    </xf>
    <xf numFmtId="0" fontId="11" fillId="0" borderId="29" xfId="0" applyFont="1" applyBorder="1" applyAlignment="1">
      <alignment shrinkToFit="1"/>
    </xf>
    <xf numFmtId="0" fontId="0" fillId="0" borderId="30" xfId="0" applyBorder="1" applyAlignment="1">
      <alignment shrinkToFit="1"/>
    </xf>
    <xf numFmtId="0" fontId="0" fillId="0" borderId="31" xfId="0" applyBorder="1" applyAlignment="1">
      <alignment shrinkToFit="1"/>
    </xf>
    <xf numFmtId="176" fontId="14" fillId="0" borderId="41" xfId="0" applyNumberFormat="1" applyFont="1" applyBorder="1" applyAlignment="1">
      <alignment horizontal="left" vertical="center" wrapText="1"/>
    </xf>
    <xf numFmtId="176" fontId="10" fillId="0" borderId="5" xfId="0" applyNumberFormat="1" applyFont="1" applyBorder="1" applyAlignment="1">
      <alignment horizontal="left" vertical="center" wrapText="1"/>
    </xf>
    <xf numFmtId="176" fontId="10" fillId="0" borderId="43"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10" fillId="0" borderId="10" xfId="0" applyNumberFormat="1" applyFont="1" applyBorder="1" applyAlignment="1">
      <alignment horizontal="left" vertical="center" wrapText="1"/>
    </xf>
    <xf numFmtId="176" fontId="14" fillId="0" borderId="30" xfId="0" applyNumberFormat="1" applyFont="1" applyBorder="1" applyAlignment="1">
      <alignment horizontal="left" vertical="center" wrapText="1"/>
    </xf>
    <xf numFmtId="176" fontId="14" fillId="0" borderId="114" xfId="0" applyNumberFormat="1" applyFont="1" applyBorder="1" applyAlignment="1">
      <alignment horizontal="left" vertical="center" wrapText="1"/>
    </xf>
    <xf numFmtId="176" fontId="14" fillId="0" borderId="8" xfId="0" applyNumberFormat="1" applyFont="1" applyBorder="1" applyAlignment="1">
      <alignment horizontal="left" vertical="center" shrinkToFit="1"/>
    </xf>
    <xf numFmtId="176" fontId="14" fillId="0" borderId="18" xfId="0" applyNumberFormat="1" applyFont="1" applyBorder="1" applyAlignment="1">
      <alignment horizontal="left" vertical="center" shrinkToFit="1"/>
    </xf>
    <xf numFmtId="176" fontId="14" fillId="0" borderId="27" xfId="0" applyNumberFormat="1" applyFont="1" applyBorder="1" applyAlignment="1">
      <alignment horizontal="left" vertical="center" shrinkToFit="1"/>
    </xf>
    <xf numFmtId="176" fontId="14" fillId="0" borderId="32" xfId="0" applyNumberFormat="1" applyFont="1" applyBorder="1" applyAlignment="1">
      <alignment horizontal="left" vertical="center" shrinkToFit="1"/>
    </xf>
    <xf numFmtId="176" fontId="14" fillId="0" borderId="33" xfId="0" applyNumberFormat="1" applyFont="1" applyBorder="1" applyAlignment="1">
      <alignment horizontal="left" vertical="center" shrinkToFit="1"/>
    </xf>
    <xf numFmtId="176" fontId="14" fillId="0" borderId="74" xfId="0" applyNumberFormat="1" applyFont="1" applyBorder="1" applyAlignment="1">
      <alignment horizontal="left" vertical="center" shrinkToFit="1"/>
    </xf>
    <xf numFmtId="176" fontId="10" fillId="0" borderId="33" xfId="0" applyNumberFormat="1" applyFont="1" applyBorder="1" applyAlignment="1">
      <alignment horizontal="left" vertical="center" shrinkToFit="1"/>
    </xf>
    <xf numFmtId="176" fontId="10" fillId="0" borderId="74" xfId="0" applyNumberFormat="1" applyFont="1" applyBorder="1" applyAlignment="1">
      <alignment horizontal="left" vertical="center" shrinkToFit="1"/>
    </xf>
    <xf numFmtId="176" fontId="14" fillId="0" borderId="29" xfId="0" applyNumberFormat="1" applyFont="1" applyBorder="1" applyAlignment="1">
      <alignment horizontal="left" vertical="center" shrinkToFit="1"/>
    </xf>
    <xf numFmtId="176" fontId="10" fillId="0" borderId="30" xfId="0" applyNumberFormat="1" applyFont="1" applyBorder="1" applyAlignment="1">
      <alignment horizontal="left" vertical="center" shrinkToFit="1"/>
    </xf>
    <xf numFmtId="176" fontId="10" fillId="0" borderId="114" xfId="0" applyNumberFormat="1" applyFont="1" applyBorder="1" applyAlignment="1">
      <alignment horizontal="left" vertical="center" shrinkToFit="1"/>
    </xf>
    <xf numFmtId="176" fontId="14" fillId="0" borderId="6" xfId="0" applyNumberFormat="1" applyFont="1" applyBorder="1" applyAlignment="1">
      <alignment horizontal="left" vertical="center" shrinkToFit="1"/>
    </xf>
    <xf numFmtId="176" fontId="10" fillId="0" borderId="0" xfId="0" applyNumberFormat="1" applyFont="1" applyAlignment="1">
      <alignment horizontal="left" vertical="center" shrinkToFit="1"/>
    </xf>
    <xf numFmtId="176" fontId="10" fillId="0" borderId="10" xfId="0" applyNumberFormat="1" applyFont="1" applyBorder="1" applyAlignment="1">
      <alignment horizontal="left" vertical="center" shrinkToFit="1"/>
    </xf>
    <xf numFmtId="0" fontId="10" fillId="3" borderId="18"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3" borderId="32" xfId="0" applyFont="1" applyFill="1" applyBorder="1" applyAlignment="1" applyProtection="1">
      <alignment horizontal="left" vertical="center" wrapText="1"/>
      <protection locked="0"/>
    </xf>
    <xf numFmtId="0" fontId="10" fillId="3" borderId="33" xfId="0" applyFont="1" applyFill="1" applyBorder="1" applyAlignment="1" applyProtection="1">
      <alignment horizontal="left" vertical="center" wrapText="1"/>
      <protection locked="0"/>
    </xf>
    <xf numFmtId="0" fontId="10" fillId="3" borderId="74" xfId="0" applyFont="1" applyFill="1" applyBorder="1" applyAlignment="1" applyProtection="1">
      <alignment horizontal="left" vertical="center" wrapText="1"/>
      <protection locked="0"/>
    </xf>
    <xf numFmtId="0" fontId="7" fillId="0" borderId="131" xfId="0" applyFont="1" applyBorder="1" applyAlignment="1">
      <alignment horizontal="center" vertical="center" textRotation="255" wrapText="1"/>
    </xf>
    <xf numFmtId="0" fontId="7" fillId="0" borderId="160" xfId="0" applyFont="1" applyBorder="1" applyAlignment="1">
      <alignment horizontal="center" vertical="center" textRotation="255" wrapText="1"/>
    </xf>
    <xf numFmtId="0" fontId="7" fillId="0" borderId="141" xfId="0" applyFont="1" applyBorder="1" applyAlignment="1">
      <alignment horizontal="center" vertical="center"/>
    </xf>
    <xf numFmtId="0" fontId="7" fillId="0" borderId="156" xfId="0" applyFont="1" applyBorder="1" applyAlignment="1">
      <alignment horizontal="center" vertical="center"/>
    </xf>
    <xf numFmtId="0" fontId="7" fillId="0" borderId="95"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33" xfId="0" applyFont="1" applyBorder="1" applyAlignment="1">
      <alignment horizontal="center" vertical="center"/>
    </xf>
    <xf numFmtId="0" fontId="7" fillId="0" borderId="158" xfId="0" applyFont="1" applyBorder="1" applyAlignment="1">
      <alignment horizontal="center" vertical="center"/>
    </xf>
    <xf numFmtId="0" fontId="7" fillId="0" borderId="135" xfId="0" applyFont="1" applyBorder="1" applyAlignment="1">
      <alignment horizontal="center" vertical="center"/>
    </xf>
    <xf numFmtId="0" fontId="7" fillId="0" borderId="155" xfId="0" applyFont="1" applyBorder="1" applyAlignment="1">
      <alignment horizontal="center" vertical="center"/>
    </xf>
    <xf numFmtId="0" fontId="7" fillId="0" borderId="96" xfId="0" applyFont="1" applyBorder="1" applyAlignment="1">
      <alignment horizontal="center" vertical="center"/>
    </xf>
    <xf numFmtId="0" fontId="7" fillId="0" borderId="100" xfId="0" applyFont="1" applyBorder="1" applyAlignment="1">
      <alignment horizontal="center" vertical="center"/>
    </xf>
    <xf numFmtId="0" fontId="7" fillId="0" borderId="139" xfId="0" applyFont="1" applyBorder="1" applyAlignment="1">
      <alignment horizontal="center" vertical="center"/>
    </xf>
    <xf numFmtId="0" fontId="7" fillId="0" borderId="157" xfId="0" applyFont="1" applyBorder="1" applyAlignment="1">
      <alignment horizontal="center" vertical="center"/>
    </xf>
    <xf numFmtId="0" fontId="13" fillId="0" borderId="133" xfId="0" applyFont="1" applyBorder="1" applyAlignment="1">
      <alignment vertical="center" wrapText="1"/>
    </xf>
    <xf numFmtId="0" fontId="13" fillId="0" borderId="137" xfId="0" applyFont="1" applyBorder="1" applyAlignment="1">
      <alignment vertical="center" wrapText="1"/>
    </xf>
    <xf numFmtId="0" fontId="13" fillId="0" borderId="96" xfId="0" applyFont="1" applyBorder="1" applyAlignment="1">
      <alignment vertical="center" wrapText="1"/>
    </xf>
    <xf numFmtId="0" fontId="13" fillId="0" borderId="158" xfId="0" applyFont="1" applyBorder="1" applyAlignment="1">
      <alignment vertical="center" wrapText="1"/>
    </xf>
    <xf numFmtId="0" fontId="13" fillId="0" borderId="159" xfId="0" applyFont="1" applyBorder="1" applyAlignment="1">
      <alignment vertical="center" wrapText="1"/>
    </xf>
    <xf numFmtId="0" fontId="13" fillId="0" borderId="100" xfId="0" applyFont="1" applyBorder="1" applyAlignment="1">
      <alignment vertical="center" wrapText="1"/>
    </xf>
    <xf numFmtId="0" fontId="14" fillId="3" borderId="133" xfId="0" applyFont="1" applyFill="1" applyBorder="1" applyAlignment="1" applyProtection="1">
      <alignment horizontal="left" vertical="center" wrapText="1"/>
      <protection locked="0"/>
    </xf>
    <xf numFmtId="0" fontId="10" fillId="3" borderId="137" xfId="0" applyFont="1" applyFill="1" applyBorder="1" applyAlignment="1" applyProtection="1">
      <alignment horizontal="left" vertical="center" wrapText="1"/>
      <protection locked="0"/>
    </xf>
    <xf numFmtId="0" fontId="10" fillId="3" borderId="131" xfId="0" applyFont="1" applyFill="1" applyBorder="1" applyAlignment="1" applyProtection="1">
      <alignment horizontal="left" vertical="center" wrapText="1"/>
      <protection locked="0"/>
    </xf>
    <xf numFmtId="0" fontId="10" fillId="3" borderId="158" xfId="0" applyFont="1" applyFill="1" applyBorder="1" applyAlignment="1" applyProtection="1">
      <alignment horizontal="left" vertical="center" wrapText="1"/>
      <protection locked="0"/>
    </xf>
    <xf numFmtId="0" fontId="10" fillId="3" borderId="159" xfId="0" applyFont="1" applyFill="1" applyBorder="1" applyAlignment="1" applyProtection="1">
      <alignment horizontal="left" vertical="center" wrapText="1"/>
      <protection locked="0"/>
    </xf>
    <xf numFmtId="0" fontId="10" fillId="3" borderId="160" xfId="0" applyFont="1" applyFill="1" applyBorder="1" applyAlignment="1" applyProtection="1">
      <alignment horizontal="left" vertical="center" wrapText="1"/>
      <protection locked="0"/>
    </xf>
    <xf numFmtId="0" fontId="7" fillId="0" borderId="93" xfId="0" applyFont="1" applyBorder="1" applyAlignment="1">
      <alignment horizontal="center" vertical="center" wrapText="1"/>
    </xf>
    <xf numFmtId="0" fontId="7" fillId="0" borderId="130" xfId="0" applyFont="1" applyBorder="1" applyAlignment="1">
      <alignment horizontal="center" vertical="center" textRotation="255" wrapText="1"/>
    </xf>
    <xf numFmtId="0" fontId="7" fillId="0" borderId="132" xfId="0" applyFont="1" applyBorder="1" applyAlignment="1">
      <alignment horizontal="center" vertical="center"/>
    </xf>
    <xf numFmtId="0" fontId="7" fillId="0" borderId="134" xfId="0" applyFont="1" applyBorder="1" applyAlignment="1">
      <alignment horizontal="center" vertical="center"/>
    </xf>
    <xf numFmtId="0" fontId="7" fillId="0" borderId="94" xfId="0" applyFont="1" applyBorder="1" applyAlignment="1">
      <alignment horizontal="center" vertical="center"/>
    </xf>
    <xf numFmtId="0" fontId="10" fillId="3" borderId="133" xfId="0" applyFont="1" applyFill="1" applyBorder="1" applyAlignment="1" applyProtection="1">
      <alignment horizontal="left" vertical="center" wrapText="1"/>
      <protection locked="0"/>
    </xf>
    <xf numFmtId="0" fontId="7" fillId="0" borderId="144" xfId="0" applyFont="1" applyBorder="1" applyAlignment="1">
      <alignment horizontal="center" vertical="center"/>
    </xf>
    <xf numFmtId="0" fontId="7" fillId="0" borderId="138" xfId="0" applyFont="1" applyBorder="1" applyAlignment="1">
      <alignment horizontal="center" vertical="center"/>
    </xf>
    <xf numFmtId="0" fontId="13" fillId="0" borderId="132" xfId="0" applyFont="1" applyBorder="1" applyAlignment="1">
      <alignment vertical="center" wrapText="1"/>
    </xf>
    <xf numFmtId="0" fontId="13" fillId="0" borderId="136" xfId="0" applyFont="1" applyBorder="1" applyAlignment="1">
      <alignment vertical="center" wrapText="1"/>
    </xf>
    <xf numFmtId="0" fontId="13" fillId="0" borderId="94" xfId="0" applyFont="1" applyBorder="1" applyAlignment="1">
      <alignment vertical="center" wrapText="1"/>
    </xf>
    <xf numFmtId="0" fontId="14" fillId="3" borderId="132" xfId="0" applyFont="1" applyFill="1" applyBorder="1" applyAlignment="1" applyProtection="1">
      <alignment horizontal="left" vertical="center" wrapText="1"/>
      <protection locked="0"/>
    </xf>
    <xf numFmtId="0" fontId="10" fillId="3" borderId="136" xfId="0" applyFont="1" applyFill="1" applyBorder="1" applyAlignment="1" applyProtection="1">
      <alignment horizontal="left" vertical="center" wrapText="1"/>
      <protection locked="0"/>
    </xf>
    <xf numFmtId="0" fontId="10" fillId="3" borderId="130" xfId="0" applyFont="1" applyFill="1" applyBorder="1" applyAlignment="1" applyProtection="1">
      <alignment horizontal="left" vertical="center" wrapText="1"/>
      <protection locked="0"/>
    </xf>
    <xf numFmtId="0" fontId="13" fillId="0" borderId="45" xfId="0" applyFont="1" applyBorder="1" applyAlignment="1">
      <alignment vertical="center" wrapText="1"/>
    </xf>
    <xf numFmtId="0" fontId="13" fillId="0" borderId="26" xfId="0" applyFont="1" applyBorder="1" applyAlignment="1">
      <alignment vertical="center" wrapText="1"/>
    </xf>
    <xf numFmtId="0" fontId="13" fillId="0" borderId="39" xfId="0" applyFont="1" applyBorder="1" applyAlignment="1">
      <alignment vertical="center" wrapText="1"/>
    </xf>
    <xf numFmtId="0" fontId="7" fillId="0" borderId="151" xfId="0" applyFont="1" applyBorder="1" applyAlignment="1">
      <alignment horizontal="center" vertical="center" textRotation="255" wrapText="1"/>
    </xf>
    <xf numFmtId="0" fontId="7" fillId="0" borderId="149" xfId="0" applyFont="1" applyBorder="1" applyAlignment="1">
      <alignment horizontal="center" vertical="center"/>
    </xf>
    <xf numFmtId="0" fontId="7" fillId="0" borderId="152" xfId="0" applyFont="1" applyBorder="1" applyAlignment="1">
      <alignment horizontal="center" vertical="center"/>
    </xf>
    <xf numFmtId="0" fontId="7" fillId="0" borderId="153" xfId="0" applyFont="1" applyBorder="1" applyAlignment="1">
      <alignment horizontal="center" vertical="center"/>
    </xf>
    <xf numFmtId="0" fontId="7" fillId="0" borderId="154" xfId="0" applyFont="1" applyBorder="1" applyAlignment="1">
      <alignment horizontal="center" vertical="center"/>
    </xf>
    <xf numFmtId="0" fontId="7" fillId="0" borderId="148" xfId="0" applyFont="1" applyBorder="1" applyAlignment="1">
      <alignment horizontal="center" vertical="center"/>
    </xf>
    <xf numFmtId="0" fontId="7" fillId="0" borderId="150" xfId="0" applyFont="1" applyBorder="1" applyAlignment="1">
      <alignment horizontal="center" vertical="center" wrapText="1"/>
    </xf>
    <xf numFmtId="0" fontId="7" fillId="0" borderId="140" xfId="0" applyFont="1" applyBorder="1" applyAlignment="1">
      <alignment horizontal="center" vertical="center"/>
    </xf>
    <xf numFmtId="0" fontId="7" fillId="0" borderId="98" xfId="0" applyFont="1" applyBorder="1" applyAlignment="1">
      <alignment horizontal="center" vertical="center"/>
    </xf>
    <xf numFmtId="0" fontId="7" fillId="0" borderId="142" xfId="0" applyFont="1" applyBorder="1" applyAlignment="1">
      <alignment horizontal="center" vertical="center"/>
    </xf>
    <xf numFmtId="0" fontId="7" fillId="0" borderId="97" xfId="0" applyFont="1" applyBorder="1" applyAlignment="1">
      <alignment horizontal="center" vertical="center" wrapText="1"/>
    </xf>
    <xf numFmtId="0" fontId="7" fillId="0" borderId="143" xfId="0" applyFont="1" applyBorder="1" applyAlignment="1">
      <alignment horizontal="center" vertical="center" textRotation="255" wrapText="1"/>
    </xf>
    <xf numFmtId="0" fontId="13" fillId="0" borderId="145" xfId="0" applyFont="1" applyBorder="1" applyAlignment="1">
      <alignment vertical="center" wrapText="1"/>
    </xf>
    <xf numFmtId="0" fontId="13" fillId="0" borderId="146" xfId="0" applyFont="1" applyBorder="1" applyAlignment="1">
      <alignment vertical="center" wrapText="1"/>
    </xf>
    <xf numFmtId="0" fontId="13" fillId="0" borderId="98" xfId="0" applyFont="1" applyBorder="1" applyAlignment="1">
      <alignment vertical="center" wrapText="1"/>
    </xf>
    <xf numFmtId="0" fontId="14" fillId="0" borderId="133" xfId="0" applyFont="1" applyBorder="1" applyAlignment="1">
      <alignment horizontal="left" vertical="center" wrapText="1"/>
    </xf>
    <xf numFmtId="0" fontId="10" fillId="0" borderId="137" xfId="0" applyFont="1" applyBorder="1" applyAlignment="1">
      <alignment horizontal="left" vertical="center" wrapText="1"/>
    </xf>
    <xf numFmtId="0" fontId="10" fillId="0" borderId="131" xfId="0" applyFont="1" applyBorder="1" applyAlignment="1">
      <alignment horizontal="left" vertical="center" wrapText="1"/>
    </xf>
    <xf numFmtId="0" fontId="10" fillId="0" borderId="145" xfId="0" applyFont="1" applyBorder="1" applyAlignment="1">
      <alignment horizontal="left" vertical="center" wrapText="1"/>
    </xf>
    <xf numFmtId="0" fontId="10" fillId="0" borderId="146" xfId="0" applyFont="1" applyBorder="1" applyAlignment="1">
      <alignment horizontal="left" vertical="center" wrapText="1"/>
    </xf>
    <xf numFmtId="0" fontId="10" fillId="0" borderId="143" xfId="0" applyFont="1" applyBorder="1" applyAlignment="1">
      <alignment horizontal="left" vertical="center" wrapText="1"/>
    </xf>
    <xf numFmtId="0" fontId="7" fillId="0" borderId="147" xfId="0" applyFont="1" applyBorder="1" applyAlignment="1">
      <alignment horizontal="center" vertical="center"/>
    </xf>
    <xf numFmtId="0" fontId="7" fillId="0" borderId="145" xfId="0" applyFont="1" applyBorder="1" applyAlignment="1">
      <alignment horizontal="center" vertical="center"/>
    </xf>
    <xf numFmtId="0" fontId="10" fillId="3" borderId="45" xfId="0" applyFont="1" applyFill="1" applyBorder="1" applyAlignment="1" applyProtection="1">
      <alignment horizontal="left" vertical="center" wrapText="1"/>
      <protection locked="0"/>
    </xf>
    <xf numFmtId="0" fontId="10" fillId="3" borderId="26" xfId="0" applyFont="1" applyFill="1" applyBorder="1" applyAlignment="1" applyProtection="1">
      <alignment horizontal="left" vertical="center" wrapText="1"/>
      <protection locked="0"/>
    </xf>
    <xf numFmtId="0" fontId="10" fillId="3" borderId="71" xfId="0" applyFont="1" applyFill="1" applyBorder="1" applyAlignment="1" applyProtection="1">
      <alignment horizontal="left" vertical="center" wrapText="1"/>
      <protection locked="0"/>
    </xf>
    <xf numFmtId="0" fontId="14" fillId="0" borderId="132" xfId="0" applyFont="1" applyBorder="1" applyAlignment="1">
      <alignment horizontal="left" vertical="center" wrapText="1"/>
    </xf>
    <xf numFmtId="0" fontId="10" fillId="0" borderId="136" xfId="0" applyFont="1" applyBorder="1" applyAlignment="1">
      <alignment horizontal="left" vertical="center" wrapText="1"/>
    </xf>
    <xf numFmtId="0" fontId="10" fillId="0" borderId="130" xfId="0" applyFont="1" applyBorder="1" applyAlignment="1">
      <alignment horizontal="left" vertical="center" wrapText="1"/>
    </xf>
    <xf numFmtId="0" fontId="10" fillId="0" borderId="133" xfId="0" applyFont="1" applyBorder="1" applyAlignment="1">
      <alignment horizontal="left" vertical="center" wrapText="1"/>
    </xf>
    <xf numFmtId="0" fontId="14" fillId="3" borderId="40"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4" fillId="0" borderId="8" xfId="0" applyFont="1" applyBorder="1" applyAlignment="1">
      <alignment horizontal="left" vertical="center" wrapText="1"/>
    </xf>
    <xf numFmtId="0" fontId="10" fillId="0" borderId="18" xfId="0" applyFont="1" applyBorder="1" applyAlignment="1">
      <alignment horizontal="left" vertical="center" wrapText="1"/>
    </xf>
    <xf numFmtId="0" fontId="10" fillId="0" borderId="27"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74" xfId="0" applyFont="1" applyBorder="1" applyAlignment="1">
      <alignment horizontal="left" vertical="center" wrapText="1"/>
    </xf>
    <xf numFmtId="0" fontId="16" fillId="0" borderId="29" xfId="0" applyFont="1" applyBorder="1" applyAlignment="1">
      <alignment vertical="center" wrapText="1"/>
    </xf>
    <xf numFmtId="0" fontId="16" fillId="0" borderId="30" xfId="0" applyFont="1" applyBorder="1" applyAlignment="1">
      <alignmen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10" fillId="3" borderId="30" xfId="0" applyFont="1" applyFill="1" applyBorder="1" applyAlignment="1" applyProtection="1">
      <alignment horizontal="left" vertical="center" wrapText="1"/>
      <protection locked="0"/>
    </xf>
    <xf numFmtId="0" fontId="10" fillId="3" borderId="114"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176" fontId="10" fillId="0" borderId="6" xfId="0" applyNumberFormat="1" applyFont="1" applyBorder="1" applyAlignment="1">
      <alignment horizontal="left" vertical="center" wrapText="1"/>
    </xf>
    <xf numFmtId="0" fontId="16" fillId="0" borderId="6" xfId="0" applyFont="1" applyBorder="1" applyAlignment="1">
      <alignment vertical="center" wrapText="1"/>
    </xf>
    <xf numFmtId="0" fontId="16" fillId="0" borderId="0" xfId="0" applyFont="1" applyAlignment="1">
      <alignment vertical="center" wrapText="1"/>
    </xf>
    <xf numFmtId="0" fontId="16" fillId="0" borderId="7" xfId="0" applyFont="1" applyBorder="1" applyAlignment="1">
      <alignment vertical="center" wrapText="1"/>
    </xf>
    <xf numFmtId="0" fontId="14" fillId="0" borderId="32" xfId="0" applyFont="1" applyBorder="1" applyAlignment="1">
      <alignment horizontal="left" vertical="center" wrapText="1"/>
    </xf>
    <xf numFmtId="0" fontId="14"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114" xfId="0" applyFont="1" applyBorder="1" applyAlignment="1">
      <alignment horizontal="left" vertical="center" wrapText="1"/>
    </xf>
    <xf numFmtId="0" fontId="10" fillId="0" borderId="45" xfId="0" applyFont="1" applyBorder="1" applyAlignment="1">
      <alignment horizontal="left" vertical="center" wrapText="1"/>
    </xf>
    <xf numFmtId="0" fontId="10" fillId="0" borderId="26" xfId="0" applyFont="1" applyBorder="1" applyAlignment="1">
      <alignment horizontal="left" vertical="center" wrapText="1"/>
    </xf>
    <xf numFmtId="0" fontId="10" fillId="0" borderId="71" xfId="0" applyFont="1" applyBorder="1" applyAlignment="1">
      <alignment horizontal="left" vertical="center" wrapText="1"/>
    </xf>
    <xf numFmtId="0" fontId="16" fillId="0" borderId="8" xfId="0" applyFont="1" applyBorder="1" applyAlignment="1">
      <alignment vertical="center" wrapText="1"/>
    </xf>
    <xf numFmtId="0" fontId="16" fillId="0" borderId="18" xfId="0" applyFont="1" applyBorder="1" applyAlignment="1">
      <alignment vertical="center" wrapText="1"/>
    </xf>
    <xf numFmtId="0" fontId="16" fillId="0" borderId="28" xfId="0" applyFont="1" applyBorder="1" applyAlignment="1">
      <alignmen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3" borderId="6" xfId="0" applyFont="1" applyFill="1" applyBorder="1" applyAlignment="1" applyProtection="1">
      <alignment horizontal="left" vertical="center" wrapText="1"/>
      <protection locked="0"/>
    </xf>
    <xf numFmtId="176" fontId="10" fillId="0" borderId="29" xfId="0" applyNumberFormat="1" applyFont="1" applyBorder="1" applyAlignment="1">
      <alignment horizontal="left" vertical="center"/>
    </xf>
    <xf numFmtId="176" fontId="10" fillId="0" borderId="30" xfId="0" applyNumberFormat="1" applyFont="1" applyBorder="1" applyAlignment="1">
      <alignment horizontal="left" vertical="center"/>
    </xf>
    <xf numFmtId="176" fontId="10" fillId="0" borderId="114" xfId="0" applyNumberFormat="1" applyFont="1" applyBorder="1" applyAlignment="1">
      <alignment horizontal="left" vertical="center"/>
    </xf>
    <xf numFmtId="176" fontId="10" fillId="0" borderId="32" xfId="0" applyNumberFormat="1" applyFont="1" applyBorder="1" applyAlignment="1">
      <alignment horizontal="left" vertical="center"/>
    </xf>
    <xf numFmtId="176" fontId="10" fillId="0" borderId="33" xfId="0" applyNumberFormat="1" applyFont="1" applyBorder="1" applyAlignment="1">
      <alignment horizontal="left" vertical="center"/>
    </xf>
    <xf numFmtId="176" fontId="10" fillId="0" borderId="74" xfId="0" applyNumberFormat="1" applyFont="1" applyBorder="1" applyAlignment="1">
      <alignment horizontal="left" vertical="center"/>
    </xf>
    <xf numFmtId="0" fontId="10" fillId="0" borderId="41" xfId="0" applyFont="1" applyBorder="1" applyAlignment="1">
      <alignment horizontal="left" vertical="center" wrapText="1"/>
    </xf>
    <xf numFmtId="0" fontId="10" fillId="0" borderId="5" xfId="0" applyFont="1" applyBorder="1" applyAlignment="1">
      <alignment horizontal="left" vertical="center" wrapText="1"/>
    </xf>
    <xf numFmtId="0" fontId="10" fillId="0" borderId="43" xfId="0" applyFont="1" applyBorder="1" applyAlignment="1">
      <alignment horizontal="left" vertical="center" wrapText="1"/>
    </xf>
    <xf numFmtId="0" fontId="0" fillId="0" borderId="25" xfId="0" applyBorder="1" applyAlignment="1">
      <alignment vertical="top" textRotation="255"/>
    </xf>
    <xf numFmtId="0" fontId="0" fillId="0" borderId="47" xfId="0" applyBorder="1" applyAlignment="1">
      <alignment vertical="top" textRotation="255"/>
    </xf>
    <xf numFmtId="0" fontId="13" fillId="0" borderId="40" xfId="0" applyFont="1" applyBorder="1" applyAlignment="1">
      <alignmen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7" fillId="0" borderId="174" xfId="0" applyFont="1" applyBorder="1" applyAlignment="1">
      <alignment horizontal="center" vertical="center"/>
    </xf>
    <xf numFmtId="0" fontId="7" fillId="0" borderId="168" xfId="0" applyFont="1" applyBorder="1" applyAlignment="1">
      <alignment horizontal="center" vertical="center" wrapText="1"/>
    </xf>
    <xf numFmtId="0" fontId="7" fillId="0" borderId="169" xfId="0" applyFont="1" applyBorder="1" applyAlignment="1">
      <alignment horizontal="center" vertical="center" textRotation="255" wrapText="1"/>
    </xf>
    <xf numFmtId="0" fontId="7" fillId="0" borderId="170" xfId="0" applyFont="1" applyBorder="1" applyAlignment="1">
      <alignment horizontal="center" vertical="center"/>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7" fillId="0" borderId="173" xfId="0" applyFont="1" applyBorder="1" applyAlignment="1">
      <alignment horizontal="center" vertical="center"/>
    </xf>
    <xf numFmtId="176" fontId="10" fillId="0" borderId="45" xfId="0" applyNumberFormat="1" applyFont="1" applyBorder="1" applyAlignment="1">
      <alignment horizontal="left" vertical="center" wrapText="1"/>
    </xf>
    <xf numFmtId="0" fontId="7" fillId="0" borderId="161"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textRotation="255" wrapText="1"/>
    </xf>
    <xf numFmtId="0" fontId="7" fillId="0" borderId="164" xfId="0" applyFont="1" applyBorder="1" applyAlignment="1">
      <alignment horizontal="center" vertical="center"/>
    </xf>
    <xf numFmtId="0" fontId="7" fillId="0" borderId="165" xfId="0" applyFont="1" applyBorder="1" applyAlignment="1">
      <alignment horizontal="center" vertical="center" wrapText="1"/>
    </xf>
    <xf numFmtId="0" fontId="7" fillId="0" borderId="166" xfId="0" applyFont="1" applyBorder="1" applyAlignment="1">
      <alignment horizontal="center" vertical="center"/>
    </xf>
    <xf numFmtId="0" fontId="7" fillId="0" borderId="167" xfId="0" applyFont="1" applyBorder="1" applyAlignment="1">
      <alignment horizontal="center" vertical="center"/>
    </xf>
    <xf numFmtId="0" fontId="13" fillId="0" borderId="41" xfId="0" applyFont="1" applyBorder="1" applyAlignment="1">
      <alignment vertical="center" wrapText="1"/>
    </xf>
    <xf numFmtId="0" fontId="13" fillId="0" borderId="5" xfId="0" applyFont="1" applyBorder="1" applyAlignment="1">
      <alignment vertical="center" wrapText="1"/>
    </xf>
    <xf numFmtId="0" fontId="13" fillId="0" borderId="42" xfId="0" applyFont="1" applyBorder="1" applyAlignment="1">
      <alignment vertical="center" wrapText="1"/>
    </xf>
    <xf numFmtId="0" fontId="10" fillId="3" borderId="41"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10" fillId="3" borderId="43" xfId="0" applyFont="1" applyFill="1" applyBorder="1" applyAlignment="1" applyProtection="1">
      <alignment horizontal="left" vertical="center" wrapText="1"/>
      <protection locked="0"/>
    </xf>
    <xf numFmtId="0" fontId="13" fillId="0" borderId="32" xfId="0" applyFont="1" applyBorder="1" applyAlignment="1">
      <alignment horizontal="right" vertical="center" wrapText="1"/>
    </xf>
    <xf numFmtId="0" fontId="13" fillId="0" borderId="33" xfId="0" applyFont="1" applyBorder="1" applyAlignment="1">
      <alignment horizontal="right" vertical="center" wrapText="1"/>
    </xf>
    <xf numFmtId="0" fontId="13" fillId="0" borderId="34" xfId="0" applyFont="1" applyBorder="1" applyAlignment="1">
      <alignment horizontal="right" vertical="center" wrapText="1"/>
    </xf>
    <xf numFmtId="176" fontId="14" fillId="0" borderId="32" xfId="0" applyNumberFormat="1" applyFont="1" applyBorder="1" applyAlignment="1">
      <alignment vertical="center" wrapText="1"/>
    </xf>
    <xf numFmtId="176" fontId="14" fillId="0" borderId="33" xfId="0" applyNumberFormat="1" applyFont="1" applyBorder="1" applyAlignment="1">
      <alignment vertical="center" wrapText="1"/>
    </xf>
    <xf numFmtId="176" fontId="14" fillId="0" borderId="74" xfId="0" applyNumberFormat="1" applyFont="1" applyBorder="1" applyAlignment="1">
      <alignmen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6" xfId="0" applyFont="1" applyBorder="1" applyAlignment="1">
      <alignment horizontal="right" vertical="center" wrapText="1"/>
    </xf>
    <xf numFmtId="0" fontId="13" fillId="0" borderId="0" xfId="0" applyFont="1" applyAlignment="1">
      <alignment horizontal="right" vertical="center" wrapText="1"/>
    </xf>
    <xf numFmtId="0" fontId="13" fillId="0" borderId="7" xfId="0" applyFont="1" applyBorder="1" applyAlignment="1">
      <alignment horizontal="right" vertical="center" wrapText="1"/>
    </xf>
    <xf numFmtId="176" fontId="14" fillId="3" borderId="29" xfId="0" applyNumberFormat="1" applyFont="1" applyFill="1" applyBorder="1" applyAlignment="1" applyProtection="1">
      <alignment horizontal="left" vertical="center" wrapText="1"/>
      <protection locked="0"/>
    </xf>
    <xf numFmtId="176" fontId="10" fillId="3" borderId="30" xfId="0" applyNumberFormat="1" applyFont="1" applyFill="1" applyBorder="1" applyAlignment="1" applyProtection="1">
      <alignment horizontal="left" vertical="center" wrapText="1"/>
      <protection locked="0"/>
    </xf>
    <xf numFmtId="176" fontId="10" fillId="3" borderId="114" xfId="0" applyNumberFormat="1" applyFont="1" applyFill="1" applyBorder="1" applyAlignment="1" applyProtection="1">
      <alignment horizontal="left" vertical="center" wrapText="1"/>
      <protection locked="0"/>
    </xf>
    <xf numFmtId="0" fontId="13" fillId="0" borderId="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5" fillId="0" borderId="25" xfId="0" applyFont="1" applyBorder="1" applyAlignment="1">
      <alignment vertical="top" textRotation="255"/>
    </xf>
    <xf numFmtId="0" fontId="14"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114" xfId="0" applyFont="1" applyBorder="1" applyAlignment="1">
      <alignment horizontal="left" vertical="center" shrinkToFit="1"/>
    </xf>
    <xf numFmtId="176" fontId="14" fillId="3" borderId="32" xfId="0" applyNumberFormat="1" applyFont="1" applyFill="1" applyBorder="1" applyAlignment="1" applyProtection="1">
      <alignment horizontal="left" vertical="center" wrapText="1"/>
      <protection locked="0"/>
    </xf>
    <xf numFmtId="176" fontId="10" fillId="3" borderId="33" xfId="0" applyNumberFormat="1" applyFont="1" applyFill="1" applyBorder="1" applyAlignment="1" applyProtection="1">
      <alignment horizontal="left" vertical="center" wrapText="1"/>
      <protection locked="0"/>
    </xf>
    <xf numFmtId="176" fontId="10" fillId="3" borderId="74" xfId="0" applyNumberFormat="1" applyFont="1" applyFill="1" applyBorder="1" applyAlignment="1" applyProtection="1">
      <alignment horizontal="left" vertical="center" wrapText="1"/>
      <protection locked="0"/>
    </xf>
    <xf numFmtId="176" fontId="14" fillId="3" borderId="6" xfId="0" applyNumberFormat="1" applyFont="1" applyFill="1" applyBorder="1" applyAlignment="1" applyProtection="1">
      <alignment horizontal="left" vertical="center" wrapText="1"/>
      <protection locked="0"/>
    </xf>
    <xf numFmtId="176" fontId="10" fillId="3" borderId="0" xfId="0" applyNumberFormat="1" applyFont="1" applyFill="1" applyAlignment="1" applyProtection="1">
      <alignment horizontal="left" vertical="center" wrapText="1"/>
      <protection locked="0"/>
    </xf>
    <xf numFmtId="176" fontId="10" fillId="3" borderId="10" xfId="0" applyNumberFormat="1" applyFont="1" applyFill="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9" xfId="0" applyFont="1" applyBorder="1" applyAlignment="1">
      <alignment horizontal="center" vertical="center" textRotation="90" wrapText="1"/>
    </xf>
    <xf numFmtId="0" fontId="11" fillId="0" borderId="17" xfId="0" applyFont="1" applyBorder="1" applyAlignment="1">
      <alignment horizontal="center" vertical="center" textRotation="90" wrapText="1"/>
    </xf>
    <xf numFmtId="0" fontId="11" fillId="0" borderId="129" xfId="0" applyFont="1" applyBorder="1" applyAlignment="1">
      <alignment horizontal="center" vertical="center" wrapText="1"/>
    </xf>
    <xf numFmtId="0" fontId="11" fillId="0" borderId="47" xfId="0" applyFont="1" applyBorder="1" applyAlignment="1">
      <alignment horizontal="center" vertical="center" wrapText="1"/>
    </xf>
    <xf numFmtId="0" fontId="5" fillId="0" borderId="47" xfId="0" applyFont="1" applyBorder="1" applyAlignment="1">
      <alignment vertical="top" textRotation="255"/>
    </xf>
    <xf numFmtId="0" fontId="14" fillId="3" borderId="3"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26"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7" fillId="0" borderId="1" xfId="0" applyFont="1" applyBorder="1" applyAlignment="1">
      <alignment horizontal="center" vertical="center"/>
    </xf>
    <xf numFmtId="0" fontId="7" fillId="0" borderId="175" xfId="0" applyFont="1" applyBorder="1" applyAlignment="1">
      <alignment horizontal="center" vertical="center"/>
    </xf>
    <xf numFmtId="0" fontId="14" fillId="0" borderId="30" xfId="0" applyFont="1" applyBorder="1" applyAlignment="1">
      <alignment horizontal="left" vertical="center" wrapText="1"/>
    </xf>
    <xf numFmtId="0" fontId="14" fillId="0" borderId="114" xfId="0" applyFont="1" applyBorder="1" applyAlignment="1">
      <alignment horizontal="left" vertical="center" wrapText="1"/>
    </xf>
    <xf numFmtId="0" fontId="14" fillId="0" borderId="33" xfId="0" applyFont="1" applyBorder="1" applyAlignment="1">
      <alignment horizontal="left" vertical="center" wrapText="1"/>
    </xf>
    <xf numFmtId="0" fontId="14" fillId="0" borderId="74" xfId="0" applyFont="1" applyBorder="1" applyAlignment="1">
      <alignment horizontal="left" vertical="center" wrapText="1"/>
    </xf>
    <xf numFmtId="0" fontId="7" fillId="0" borderId="38" xfId="0" applyFont="1" applyBorder="1" applyAlignment="1">
      <alignment horizontal="center" vertical="center" wrapText="1"/>
    </xf>
    <xf numFmtId="0" fontId="7" fillId="0" borderId="71" xfId="0" applyFont="1" applyBorder="1" applyAlignment="1">
      <alignment horizontal="center" vertical="center" textRotation="255" wrapText="1"/>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13" xfId="0" applyFont="1" applyBorder="1" applyAlignment="1">
      <alignment horizontal="center" vertical="center"/>
    </xf>
    <xf numFmtId="0" fontId="7" fillId="0" borderId="54" xfId="0" applyFont="1" applyBorder="1" applyAlignment="1">
      <alignment horizontal="center" vertical="center"/>
    </xf>
    <xf numFmtId="176" fontId="14" fillId="0" borderId="26" xfId="0" applyNumberFormat="1" applyFont="1" applyBorder="1" applyAlignment="1">
      <alignment horizontal="left" vertical="center" wrapText="1"/>
    </xf>
    <xf numFmtId="176" fontId="14" fillId="0" borderId="71" xfId="0" applyNumberFormat="1" applyFont="1" applyBorder="1" applyAlignment="1">
      <alignment horizontal="left" vertical="center" wrapText="1"/>
    </xf>
    <xf numFmtId="0" fontId="14" fillId="0" borderId="18" xfId="0" applyFont="1" applyBorder="1" applyAlignment="1">
      <alignment horizontal="left" vertical="center" wrapText="1"/>
    </xf>
    <xf numFmtId="0" fontId="14" fillId="0" borderId="27" xfId="0" applyFont="1" applyBorder="1" applyAlignment="1">
      <alignment horizontal="left" vertical="center" wrapText="1"/>
    </xf>
    <xf numFmtId="0" fontId="14" fillId="0" borderId="45" xfId="0" applyFont="1" applyBorder="1" applyAlignment="1">
      <alignment horizontal="left" vertical="center" wrapText="1"/>
    </xf>
    <xf numFmtId="0" fontId="14" fillId="0" borderId="26" xfId="0" applyFont="1" applyBorder="1" applyAlignment="1">
      <alignment horizontal="left" vertical="center" wrapText="1"/>
    </xf>
    <xf numFmtId="0" fontId="14" fillId="0" borderId="71" xfId="0" applyFont="1" applyBorder="1" applyAlignment="1">
      <alignment horizontal="left" vertical="center" wrapText="1"/>
    </xf>
    <xf numFmtId="176" fontId="14" fillId="0" borderId="5" xfId="0" applyNumberFormat="1" applyFont="1" applyBorder="1" applyAlignment="1">
      <alignment horizontal="left" vertical="center" wrapText="1"/>
    </xf>
    <xf numFmtId="176" fontId="14" fillId="0" borderId="43" xfId="0" applyNumberFormat="1" applyFont="1" applyBorder="1" applyAlignment="1">
      <alignment horizontal="left" vertical="center" wrapText="1"/>
    </xf>
    <xf numFmtId="0" fontId="7" fillId="0" borderId="47" xfId="0" applyFont="1" applyBorder="1" applyAlignment="1">
      <alignment horizontal="center" vertical="center"/>
    </xf>
    <xf numFmtId="0" fontId="7" fillId="0" borderId="17" xfId="0" applyFont="1" applyBorder="1" applyAlignment="1">
      <alignment horizontal="center" vertical="center"/>
    </xf>
    <xf numFmtId="0" fontId="7" fillId="0" borderId="57" xfId="0" applyFont="1" applyBorder="1" applyAlignment="1">
      <alignment horizontal="center" vertical="center"/>
    </xf>
    <xf numFmtId="0" fontId="7" fillId="0" borderId="44" xfId="0" applyFont="1" applyBorder="1" applyAlignment="1">
      <alignment horizontal="center" vertical="center" wrapText="1"/>
    </xf>
    <xf numFmtId="0" fontId="7" fillId="0" borderId="43" xfId="0" applyFont="1" applyBorder="1" applyAlignment="1">
      <alignment horizontal="center" vertical="center" textRotation="255" wrapText="1"/>
    </xf>
    <xf numFmtId="0" fontId="7" fillId="0" borderId="8" xfId="0" applyFont="1" applyBorder="1" applyAlignment="1">
      <alignment vertical="center" wrapText="1"/>
    </xf>
    <xf numFmtId="0" fontId="7" fillId="0" borderId="18" xfId="0" applyFont="1" applyBorder="1" applyAlignment="1">
      <alignment vertical="center" wrapText="1"/>
    </xf>
    <xf numFmtId="0" fontId="7" fillId="0" borderId="28"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vertical="center" wrapText="1"/>
    </xf>
    <xf numFmtId="0" fontId="7" fillId="0" borderId="7" xfId="0" applyFont="1" applyBorder="1" applyAlignment="1">
      <alignment vertical="center" wrapText="1"/>
    </xf>
    <xf numFmtId="176" fontId="14" fillId="9" borderId="40" xfId="0" applyNumberFormat="1" applyFont="1" applyFill="1" applyBorder="1" applyAlignment="1" applyProtection="1">
      <alignment horizontal="left" vertical="center" wrapText="1"/>
      <protection locked="0"/>
    </xf>
    <xf numFmtId="176" fontId="10" fillId="9" borderId="3" xfId="0" applyNumberFormat="1" applyFont="1" applyFill="1" applyBorder="1" applyAlignment="1" applyProtection="1">
      <alignment horizontal="left" vertical="center" wrapText="1"/>
      <protection locked="0"/>
    </xf>
    <xf numFmtId="176" fontId="10" fillId="9" borderId="4" xfId="0" applyNumberFormat="1" applyFont="1" applyFill="1" applyBorder="1" applyAlignment="1" applyProtection="1">
      <alignment horizontal="left" vertical="center" wrapText="1"/>
      <protection locked="0"/>
    </xf>
    <xf numFmtId="176" fontId="10" fillId="9" borderId="6" xfId="0" applyNumberFormat="1" applyFont="1" applyFill="1" applyBorder="1" applyAlignment="1" applyProtection="1">
      <alignment horizontal="left" vertical="center" wrapText="1"/>
      <protection locked="0"/>
    </xf>
    <xf numFmtId="176" fontId="10" fillId="9" borderId="0" xfId="0" applyNumberFormat="1" applyFont="1" applyFill="1" applyAlignment="1" applyProtection="1">
      <alignment horizontal="left" vertical="center" wrapText="1"/>
      <protection locked="0"/>
    </xf>
    <xf numFmtId="176" fontId="10" fillId="9" borderId="10" xfId="0" applyNumberFormat="1" applyFont="1" applyFill="1" applyBorder="1" applyAlignment="1" applyProtection="1">
      <alignment horizontal="left" vertical="center" wrapText="1"/>
      <protection locked="0"/>
    </xf>
    <xf numFmtId="0" fontId="7" fillId="0" borderId="29"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176" fontId="14" fillId="9" borderId="29" xfId="0" applyNumberFormat="1" applyFont="1" applyFill="1" applyBorder="1" applyAlignment="1" applyProtection="1">
      <alignment horizontal="left" vertical="center" wrapText="1"/>
      <protection locked="0"/>
    </xf>
    <xf numFmtId="176" fontId="10" fillId="9" borderId="30" xfId="0" applyNumberFormat="1" applyFont="1" applyFill="1" applyBorder="1" applyAlignment="1" applyProtection="1">
      <alignment horizontal="left" vertical="center" wrapText="1"/>
      <protection locked="0"/>
    </xf>
    <xf numFmtId="176" fontId="10" fillId="9" borderId="114" xfId="0" applyNumberFormat="1" applyFont="1" applyFill="1" applyBorder="1" applyAlignment="1" applyProtection="1">
      <alignment horizontal="left" vertical="center" wrapText="1"/>
      <protection locked="0"/>
    </xf>
    <xf numFmtId="176" fontId="10" fillId="9" borderId="32" xfId="0" applyNumberFormat="1" applyFont="1" applyFill="1" applyBorder="1" applyAlignment="1" applyProtection="1">
      <alignment horizontal="left" vertical="center" wrapText="1"/>
      <protection locked="0"/>
    </xf>
    <xf numFmtId="176" fontId="10" fillId="9" borderId="33" xfId="0" applyNumberFormat="1" applyFont="1" applyFill="1" applyBorder="1" applyAlignment="1" applyProtection="1">
      <alignment horizontal="left" vertical="center" wrapText="1"/>
      <protection locked="0"/>
    </xf>
    <xf numFmtId="176" fontId="10" fillId="9" borderId="74" xfId="0" applyNumberFormat="1" applyFont="1" applyFill="1" applyBorder="1" applyAlignment="1" applyProtection="1">
      <alignment horizontal="left" vertical="center" wrapText="1"/>
      <protection locked="0"/>
    </xf>
    <xf numFmtId="0" fontId="7" fillId="0" borderId="45" xfId="0" applyFont="1" applyBorder="1" applyAlignment="1">
      <alignment vertical="center" wrapText="1"/>
    </xf>
    <xf numFmtId="0" fontId="7" fillId="0" borderId="26" xfId="0" applyFont="1" applyBorder="1" applyAlignment="1">
      <alignment vertical="center" wrapText="1"/>
    </xf>
    <xf numFmtId="0" fontId="7" fillId="0" borderId="39" xfId="0" applyFont="1" applyBorder="1" applyAlignment="1">
      <alignment vertical="center" wrapText="1"/>
    </xf>
    <xf numFmtId="176" fontId="10" fillId="9" borderId="45" xfId="0" applyNumberFormat="1" applyFont="1" applyFill="1" applyBorder="1" applyAlignment="1" applyProtection="1">
      <alignment horizontal="left" vertical="center" wrapText="1"/>
      <protection locked="0"/>
    </xf>
    <xf numFmtId="176" fontId="10" fillId="9" borderId="26" xfId="0" applyNumberFormat="1" applyFont="1" applyFill="1" applyBorder="1" applyAlignment="1" applyProtection="1">
      <alignment horizontal="left" vertical="center" wrapText="1"/>
      <protection locked="0"/>
    </xf>
    <xf numFmtId="176" fontId="10" fillId="9" borderId="71" xfId="0" applyNumberFormat="1" applyFont="1" applyFill="1" applyBorder="1" applyAlignment="1" applyProtection="1">
      <alignment horizontal="left" vertical="center" wrapText="1"/>
      <protection locked="0"/>
    </xf>
    <xf numFmtId="176" fontId="13" fillId="0" borderId="8" xfId="0" applyNumberFormat="1" applyFont="1" applyBorder="1" applyAlignment="1" applyProtection="1">
      <alignment horizontal="left" vertical="center" wrapText="1"/>
      <protection locked="0"/>
    </xf>
    <xf numFmtId="176" fontId="4" fillId="0" borderId="18" xfId="0" applyNumberFormat="1" applyFont="1" applyBorder="1" applyAlignment="1" applyProtection="1">
      <alignment horizontal="left" vertical="center" wrapText="1"/>
      <protection locked="0"/>
    </xf>
    <xf numFmtId="176" fontId="4" fillId="0" borderId="27" xfId="0" applyNumberFormat="1" applyFont="1" applyBorder="1" applyAlignment="1" applyProtection="1">
      <alignment horizontal="left" vertical="center" wrapText="1"/>
      <protection locked="0"/>
    </xf>
    <xf numFmtId="176" fontId="4" fillId="0" borderId="32" xfId="0" applyNumberFormat="1" applyFont="1" applyBorder="1" applyAlignment="1" applyProtection="1">
      <alignment horizontal="left" vertical="center" wrapText="1"/>
      <protection locked="0"/>
    </xf>
    <xf numFmtId="176" fontId="4" fillId="0" borderId="33" xfId="0" applyNumberFormat="1" applyFont="1" applyBorder="1" applyAlignment="1" applyProtection="1">
      <alignment horizontal="left" vertical="center" wrapText="1"/>
      <protection locked="0"/>
    </xf>
    <xf numFmtId="176" fontId="4" fillId="0" borderId="74" xfId="0" applyNumberFormat="1" applyFont="1" applyBorder="1" applyAlignment="1" applyProtection="1">
      <alignment horizontal="left" vertical="center" wrapText="1"/>
      <protection locked="0"/>
    </xf>
    <xf numFmtId="0" fontId="11" fillId="0" borderId="6" xfId="0" applyFont="1" applyBorder="1" applyAlignment="1">
      <alignment vertical="center" wrapText="1"/>
    </xf>
    <xf numFmtId="0" fontId="13" fillId="3" borderId="29" xfId="0" applyFont="1" applyFill="1" applyBorder="1" applyAlignment="1" applyProtection="1">
      <alignment horizontal="left" vertical="center" wrapText="1"/>
      <protection locked="0"/>
    </xf>
    <xf numFmtId="0" fontId="13" fillId="3" borderId="30" xfId="0" applyFont="1" applyFill="1" applyBorder="1" applyAlignment="1" applyProtection="1">
      <alignment horizontal="left" vertical="center" wrapText="1"/>
      <protection locked="0"/>
    </xf>
    <xf numFmtId="0" fontId="13" fillId="3" borderId="114" xfId="0" applyFont="1" applyFill="1" applyBorder="1" applyAlignment="1" applyProtection="1">
      <alignment horizontal="left" vertical="center" wrapText="1"/>
      <protection locked="0"/>
    </xf>
    <xf numFmtId="0" fontId="13" fillId="3" borderId="32" xfId="0" applyFont="1" applyFill="1" applyBorder="1" applyAlignment="1" applyProtection="1">
      <alignment horizontal="left" vertical="center" wrapText="1"/>
      <protection locked="0"/>
    </xf>
    <xf numFmtId="0" fontId="13" fillId="3" borderId="33" xfId="0" applyFont="1" applyFill="1" applyBorder="1" applyAlignment="1" applyProtection="1">
      <alignment horizontal="left" vertical="center" wrapText="1"/>
      <protection locked="0"/>
    </xf>
    <xf numFmtId="0" fontId="13" fillId="3" borderId="74" xfId="0" applyFont="1" applyFill="1" applyBorder="1" applyAlignment="1" applyProtection="1">
      <alignment horizontal="left" vertical="center" wrapText="1"/>
      <protection locked="0"/>
    </xf>
    <xf numFmtId="0" fontId="11" fillId="0" borderId="8" xfId="0" applyFont="1" applyBorder="1" applyAlignment="1">
      <alignment vertical="center" wrapText="1"/>
    </xf>
    <xf numFmtId="0" fontId="0" fillId="0" borderId="18" xfId="0" applyBorder="1" applyAlignment="1">
      <alignment vertical="center" wrapText="1"/>
    </xf>
    <xf numFmtId="0" fontId="0" fillId="0" borderId="28" xfId="0" applyBorder="1" applyAlignment="1">
      <alignment vertical="center" wrapText="1"/>
    </xf>
    <xf numFmtId="0" fontId="13" fillId="0" borderId="119" xfId="0" applyFont="1" applyBorder="1" applyAlignment="1">
      <alignment vertical="center" wrapText="1"/>
    </xf>
    <xf numFmtId="0" fontId="13" fillId="0" borderId="183" xfId="0" applyFont="1" applyBorder="1" applyAlignment="1">
      <alignment vertical="center" wrapText="1"/>
    </xf>
    <xf numFmtId="0" fontId="13" fillId="0" borderId="121" xfId="0" applyFont="1" applyBorder="1" applyAlignment="1">
      <alignment vertical="center" wrapText="1"/>
    </xf>
    <xf numFmtId="0" fontId="14" fillId="3" borderId="119" xfId="0" applyFont="1" applyFill="1" applyBorder="1" applyAlignment="1" applyProtection="1">
      <alignment horizontal="left" vertical="center" wrapText="1"/>
      <protection locked="0"/>
    </xf>
    <xf numFmtId="0" fontId="14" fillId="3" borderId="183" xfId="0" applyFont="1" applyFill="1" applyBorder="1" applyAlignment="1" applyProtection="1">
      <alignment horizontal="left" vertical="center" wrapText="1"/>
      <protection locked="0"/>
    </xf>
    <xf numFmtId="0" fontId="14" fillId="3" borderId="113" xfId="0" applyFont="1" applyFill="1" applyBorder="1" applyAlignment="1" applyProtection="1">
      <alignment horizontal="left" vertical="center" wrapText="1"/>
      <protection locked="0"/>
    </xf>
    <xf numFmtId="0" fontId="13" fillId="3" borderId="119" xfId="0" applyFont="1" applyFill="1" applyBorder="1" applyAlignment="1" applyProtection="1">
      <alignment horizontal="left" vertical="center" wrapText="1"/>
      <protection locked="0"/>
    </xf>
    <xf numFmtId="0" fontId="13" fillId="3" borderId="183" xfId="0" applyFont="1" applyFill="1" applyBorder="1" applyAlignment="1" applyProtection="1">
      <alignment horizontal="left" vertical="center" wrapText="1"/>
      <protection locked="0"/>
    </xf>
    <xf numFmtId="0" fontId="13" fillId="3" borderId="113" xfId="0" applyFont="1" applyFill="1" applyBorder="1" applyAlignment="1" applyProtection="1">
      <alignment horizontal="left" vertical="center" wrapText="1"/>
      <protection locked="0"/>
    </xf>
    <xf numFmtId="0" fontId="0" fillId="0" borderId="183" xfId="0" applyBorder="1" applyAlignment="1">
      <alignment vertical="center" wrapText="1"/>
    </xf>
    <xf numFmtId="0" fontId="0" fillId="0" borderId="121" xfId="0" applyBorder="1" applyAlignment="1">
      <alignment vertical="center" wrapText="1"/>
    </xf>
    <xf numFmtId="0" fontId="0" fillId="0" borderId="119" xfId="0" applyBorder="1" applyAlignment="1">
      <alignment vertical="center" wrapText="1"/>
    </xf>
    <xf numFmtId="0" fontId="13" fillId="3" borderId="181" xfId="0" applyFont="1" applyFill="1" applyBorder="1" applyAlignment="1" applyProtection="1">
      <alignment horizontal="left" vertical="center" wrapText="1"/>
      <protection locked="0"/>
    </xf>
    <xf numFmtId="0" fontId="13" fillId="3" borderId="182" xfId="0" applyFont="1" applyFill="1" applyBorder="1" applyAlignment="1" applyProtection="1">
      <alignment horizontal="left" vertical="center" wrapText="1"/>
      <protection locked="0"/>
    </xf>
    <xf numFmtId="0" fontId="13" fillId="3" borderId="178" xfId="0" applyFont="1" applyFill="1" applyBorder="1" applyAlignment="1" applyProtection="1">
      <alignment horizontal="left" vertical="center" wrapText="1"/>
      <protection locked="0"/>
    </xf>
    <xf numFmtId="0" fontId="13" fillId="3" borderId="158" xfId="0" applyFont="1" applyFill="1" applyBorder="1" applyAlignment="1" applyProtection="1">
      <alignment horizontal="left" vertical="center" wrapText="1"/>
      <protection locked="0"/>
    </xf>
    <xf numFmtId="0" fontId="13" fillId="3" borderId="159" xfId="0" applyFont="1" applyFill="1" applyBorder="1" applyAlignment="1" applyProtection="1">
      <alignment horizontal="left" vertical="center" wrapText="1"/>
      <protection locked="0"/>
    </xf>
    <xf numFmtId="0" fontId="13" fillId="3" borderId="160" xfId="0" applyFont="1" applyFill="1" applyBorder="1" applyAlignment="1" applyProtection="1">
      <alignment horizontal="left" vertical="center" wrapText="1"/>
      <protection locked="0"/>
    </xf>
    <xf numFmtId="0" fontId="7" fillId="0" borderId="179" xfId="0" applyFont="1" applyBorder="1" applyAlignment="1">
      <alignment horizontal="center" vertical="center"/>
    </xf>
    <xf numFmtId="0" fontId="7" fillId="0" borderId="180"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wrapText="1"/>
    </xf>
    <xf numFmtId="0" fontId="7" fillId="0" borderId="178" xfId="0" applyFont="1" applyBorder="1" applyAlignment="1">
      <alignment horizontal="center" vertical="center" textRotation="255" wrapText="1"/>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14" fillId="0" borderId="114" xfId="0" applyFont="1" applyBorder="1" applyAlignment="1" applyProtection="1">
      <alignment horizontal="left" vertical="center" wrapText="1"/>
      <protection locked="0"/>
    </xf>
    <xf numFmtId="0" fontId="14" fillId="0" borderId="41"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43"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71" xfId="0" applyFont="1" applyBorder="1" applyAlignment="1" applyProtection="1">
      <alignment horizontal="left" vertical="center" wrapText="1"/>
      <protection locked="0"/>
    </xf>
    <xf numFmtId="176" fontId="14" fillId="0" borderId="6" xfId="0" applyNumberFormat="1" applyFont="1" applyBorder="1" applyAlignment="1" applyProtection="1">
      <alignment horizontal="left" vertical="center" wrapText="1"/>
      <protection locked="0"/>
    </xf>
    <xf numFmtId="176" fontId="10" fillId="0" borderId="0" xfId="0" applyNumberFormat="1" applyFont="1" applyAlignment="1" applyProtection="1">
      <alignment horizontal="left" vertical="center" wrapText="1"/>
      <protection locked="0"/>
    </xf>
    <xf numFmtId="176" fontId="10" fillId="0" borderId="10" xfId="0" applyNumberFormat="1" applyFont="1" applyBorder="1" applyAlignment="1" applyProtection="1">
      <alignment horizontal="left" vertical="center" wrapText="1"/>
      <protection locked="0"/>
    </xf>
    <xf numFmtId="176" fontId="10" fillId="0" borderId="6"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left" vertical="center" wrapText="1"/>
      <protection locked="0"/>
    </xf>
    <xf numFmtId="176" fontId="10" fillId="0" borderId="18" xfId="0" applyNumberFormat="1" applyFont="1" applyBorder="1" applyAlignment="1" applyProtection="1">
      <alignment horizontal="left" vertical="center" wrapText="1"/>
      <protection locked="0"/>
    </xf>
    <xf numFmtId="176" fontId="10" fillId="0" borderId="27" xfId="0" applyNumberFormat="1" applyFont="1" applyBorder="1" applyAlignment="1" applyProtection="1">
      <alignment horizontal="left" vertical="center" wrapText="1"/>
      <protection locked="0"/>
    </xf>
    <xf numFmtId="176" fontId="10" fillId="0" borderId="32" xfId="0" applyNumberFormat="1" applyFont="1" applyBorder="1" applyAlignment="1" applyProtection="1">
      <alignment horizontal="left" vertical="center" wrapText="1"/>
      <protection locked="0"/>
    </xf>
    <xf numFmtId="176" fontId="10" fillId="0" borderId="33" xfId="0" applyNumberFormat="1" applyFont="1" applyBorder="1" applyAlignment="1" applyProtection="1">
      <alignment horizontal="left" vertical="center" wrapText="1"/>
      <protection locked="0"/>
    </xf>
    <xf numFmtId="176" fontId="10" fillId="0" borderId="74" xfId="0" applyNumberFormat="1" applyFont="1" applyBorder="1" applyAlignment="1" applyProtection="1">
      <alignment horizontal="left" vertical="center" wrapText="1"/>
      <protection locked="0"/>
    </xf>
    <xf numFmtId="0" fontId="14" fillId="0" borderId="40"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10" fillId="0" borderId="114"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74" xfId="0" applyFont="1" applyBorder="1" applyAlignment="1" applyProtection="1">
      <alignment horizontal="left" vertical="center" wrapText="1"/>
      <protection locked="0"/>
    </xf>
    <xf numFmtId="0" fontId="11" fillId="0" borderId="58" xfId="0" applyFont="1" applyBorder="1" applyAlignment="1">
      <alignment horizontal="center" vertical="center" textRotation="255" shrinkToFit="1"/>
    </xf>
    <xf numFmtId="0" fontId="11" fillId="0" borderId="59" xfId="0" applyFont="1" applyBorder="1" applyAlignment="1">
      <alignment horizontal="center" vertical="center" textRotation="255" shrinkToFit="1"/>
    </xf>
    <xf numFmtId="0" fontId="11" fillId="0" borderId="57" xfId="0" applyFont="1" applyBorder="1" applyAlignment="1">
      <alignment horizontal="center" vertical="center" textRotation="255" shrinkToFit="1"/>
    </xf>
    <xf numFmtId="176" fontId="14" fillId="0" borderId="29"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114" xfId="0" applyNumberFormat="1" applyFont="1" applyBorder="1" applyAlignment="1" applyProtection="1">
      <alignment horizontal="center" vertical="center" wrapText="1"/>
      <protection locked="0"/>
    </xf>
    <xf numFmtId="176" fontId="10" fillId="0" borderId="32" xfId="0" applyNumberFormat="1" applyFont="1" applyBorder="1" applyAlignment="1" applyProtection="1">
      <alignment horizontal="center" vertical="center" wrapText="1"/>
      <protection locked="0"/>
    </xf>
    <xf numFmtId="176" fontId="10" fillId="0" borderId="33" xfId="0" applyNumberFormat="1" applyFont="1" applyBorder="1" applyAlignment="1" applyProtection="1">
      <alignment horizontal="center" vertical="center" wrapText="1"/>
      <protection locked="0"/>
    </xf>
    <xf numFmtId="176" fontId="10" fillId="0" borderId="74" xfId="0" applyNumberFormat="1" applyFont="1" applyBorder="1" applyAlignment="1" applyProtection="1">
      <alignment horizontal="center" vertical="center" wrapText="1"/>
      <protection locked="0"/>
    </xf>
    <xf numFmtId="0" fontId="14" fillId="0" borderId="6" xfId="0" applyFont="1" applyBorder="1" applyAlignment="1" applyProtection="1">
      <alignment horizontal="left" vertical="center" wrapText="1"/>
      <protection locked="0"/>
    </xf>
    <xf numFmtId="0" fontId="11" fillId="0" borderId="8" xfId="0" applyFont="1" applyBorder="1" applyAlignment="1">
      <alignment horizontal="left" wrapText="1"/>
    </xf>
    <xf numFmtId="0" fontId="11" fillId="0" borderId="18" xfId="0" applyFont="1" applyBorder="1" applyAlignment="1">
      <alignment horizontal="left" wrapText="1"/>
    </xf>
    <xf numFmtId="0" fontId="11" fillId="0" borderId="27" xfId="0" applyFont="1" applyBorder="1" applyAlignment="1">
      <alignment horizontal="left" wrapText="1"/>
    </xf>
    <xf numFmtId="0" fontId="11" fillId="0" borderId="6" xfId="0" applyFont="1" applyBorder="1" applyAlignment="1">
      <alignment horizontal="left" wrapText="1"/>
    </xf>
    <xf numFmtId="0" fontId="11" fillId="0" borderId="0" xfId="0" applyFont="1" applyAlignment="1">
      <alignment horizontal="left" wrapText="1"/>
    </xf>
    <xf numFmtId="0" fontId="11" fillId="0" borderId="10" xfId="0" applyFont="1" applyBorder="1" applyAlignment="1">
      <alignment horizontal="left" wrapText="1"/>
    </xf>
    <xf numFmtId="0" fontId="11" fillId="0" borderId="29" xfId="0" applyFont="1" applyBorder="1" applyAlignment="1">
      <alignment horizontal="center" shrinkToFit="1"/>
    </xf>
    <xf numFmtId="0" fontId="11" fillId="0" borderId="30" xfId="0" applyFont="1" applyBorder="1" applyAlignment="1">
      <alignment horizontal="center" shrinkToFit="1"/>
    </xf>
    <xf numFmtId="0" fontId="11" fillId="0" borderId="31" xfId="0" applyFont="1" applyBorder="1" applyAlignment="1">
      <alignment horizontal="center" shrinkToFit="1"/>
    </xf>
    <xf numFmtId="0" fontId="5" fillId="0" borderId="8" xfId="0" applyFont="1" applyBorder="1" applyAlignment="1">
      <alignment horizontal="left" wrapText="1" shrinkToFit="1"/>
    </xf>
    <xf numFmtId="0" fontId="5" fillId="0" borderId="18" xfId="0" applyFont="1" applyBorder="1" applyAlignment="1">
      <alignment horizontal="left" wrapText="1" shrinkToFit="1"/>
    </xf>
    <xf numFmtId="0" fontId="5" fillId="0" borderId="27" xfId="0" applyFont="1" applyBorder="1" applyAlignment="1">
      <alignment horizontal="left" wrapText="1" shrinkToFit="1"/>
    </xf>
    <xf numFmtId="0" fontId="5" fillId="0" borderId="6" xfId="0" applyFont="1" applyBorder="1" applyAlignment="1">
      <alignment horizontal="left" wrapText="1" shrinkToFit="1"/>
    </xf>
    <xf numFmtId="0" fontId="5" fillId="0" borderId="0" xfId="0" applyFont="1" applyAlignment="1">
      <alignment horizontal="left" wrapText="1" shrinkToFit="1"/>
    </xf>
    <xf numFmtId="0" fontId="5" fillId="0" borderId="10" xfId="0" applyFont="1" applyBorder="1" applyAlignment="1">
      <alignment horizontal="left" wrapText="1" shrinkToFit="1"/>
    </xf>
    <xf numFmtId="0" fontId="14" fillId="0" borderId="32"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14" fillId="0" borderId="74"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0" fillId="0" borderId="30" xfId="0" applyBorder="1" applyAlignment="1">
      <alignment horizontal="left" vertical="center" wrapText="1"/>
    </xf>
    <xf numFmtId="0" fontId="0" fillId="0" borderId="114" xfId="0" applyBorder="1" applyAlignment="1">
      <alignment horizontal="left" vertical="center" wrapText="1"/>
    </xf>
    <xf numFmtId="176" fontId="0" fillId="0" borderId="26" xfId="0" applyNumberFormat="1" applyBorder="1" applyAlignment="1">
      <alignment horizontal="left" vertical="center" wrapText="1"/>
    </xf>
    <xf numFmtId="176" fontId="0" fillId="0" borderId="71" xfId="0" applyNumberFormat="1" applyBorder="1" applyAlignment="1">
      <alignment horizontal="left" vertical="center" wrapText="1"/>
    </xf>
    <xf numFmtId="0" fontId="7" fillId="0" borderId="41" xfId="0" applyFont="1" applyBorder="1" applyAlignment="1">
      <alignment vertical="center" wrapText="1"/>
    </xf>
    <xf numFmtId="0" fontId="7" fillId="0" borderId="5" xfId="0" applyFont="1" applyBorder="1" applyAlignment="1">
      <alignment vertical="center" wrapText="1"/>
    </xf>
    <xf numFmtId="0" fontId="7" fillId="0" borderId="42" xfId="0" applyFont="1" applyBorder="1" applyAlignment="1">
      <alignment vertical="center" wrapText="1"/>
    </xf>
    <xf numFmtId="0" fontId="14" fillId="0" borderId="41" xfId="0" applyFont="1" applyBorder="1" applyAlignment="1">
      <alignment horizontal="left" vertical="center" wrapText="1"/>
    </xf>
    <xf numFmtId="0" fontId="14" fillId="0" borderId="5" xfId="0" applyFont="1" applyBorder="1" applyAlignment="1">
      <alignment horizontal="left" vertical="center" wrapText="1"/>
    </xf>
    <xf numFmtId="0" fontId="14" fillId="0" borderId="43"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176" fontId="14" fillId="0" borderId="40" xfId="0" applyNumberFormat="1" applyFont="1" applyBorder="1" applyAlignment="1">
      <alignment horizontal="left" vertical="center" wrapText="1"/>
    </xf>
    <xf numFmtId="176" fontId="10" fillId="0" borderId="3" xfId="0" applyNumberFormat="1" applyFont="1" applyBorder="1" applyAlignment="1">
      <alignment horizontal="left" vertical="center" wrapText="1"/>
    </xf>
    <xf numFmtId="176" fontId="10" fillId="0" borderId="4" xfId="0" applyNumberFormat="1" applyFont="1" applyBorder="1" applyAlignment="1">
      <alignment horizontal="left" vertical="center" wrapText="1"/>
    </xf>
    <xf numFmtId="0" fontId="11" fillId="0" borderId="6" xfId="0" applyFont="1" applyBorder="1" applyAlignment="1">
      <alignment shrinkToFit="1"/>
    </xf>
    <xf numFmtId="0" fontId="0" fillId="0" borderId="0" xfId="0" applyAlignment="1">
      <alignment shrinkToFit="1"/>
    </xf>
    <xf numFmtId="0" fontId="0" fillId="0" borderId="7" xfId="0" applyBorder="1" applyAlignment="1">
      <alignment shrinkToFit="1"/>
    </xf>
    <xf numFmtId="176" fontId="0" fillId="0" borderId="30" xfId="0" applyNumberFormat="1" applyBorder="1" applyAlignment="1">
      <alignment horizontal="left" vertical="center" wrapText="1"/>
    </xf>
    <xf numFmtId="176" fontId="0" fillId="0" borderId="114" xfId="0" applyNumberFormat="1" applyBorder="1" applyAlignment="1">
      <alignment horizontal="left" vertical="center" wrapText="1"/>
    </xf>
    <xf numFmtId="176" fontId="0" fillId="0" borderId="33" xfId="0" applyNumberFormat="1" applyBorder="1" applyAlignment="1">
      <alignment horizontal="left" vertical="center" wrapText="1"/>
    </xf>
    <xf numFmtId="176" fontId="0" fillId="0" borderId="74" xfId="0" applyNumberFormat="1" applyBorder="1" applyAlignment="1">
      <alignment horizontal="left" vertical="center" wrapText="1"/>
    </xf>
    <xf numFmtId="176" fontId="0" fillId="0" borderId="18" xfId="0" applyNumberFormat="1" applyBorder="1" applyAlignment="1">
      <alignment horizontal="left" vertical="center" wrapText="1"/>
    </xf>
    <xf numFmtId="176" fontId="0" fillId="0" borderId="27" xfId="0" applyNumberFormat="1" applyBorder="1" applyAlignment="1">
      <alignment horizontal="left" vertical="center" wrapText="1"/>
    </xf>
    <xf numFmtId="0" fontId="0" fillId="0" borderId="33" xfId="0" applyBorder="1" applyAlignment="1">
      <alignment horizontal="left" vertical="center" wrapText="1"/>
    </xf>
    <xf numFmtId="0" fontId="0" fillId="0" borderId="74" xfId="0" applyBorder="1" applyAlignment="1">
      <alignment horizontal="left" vertical="center" wrapText="1"/>
    </xf>
    <xf numFmtId="0" fontId="5" fillId="0" borderId="1" xfId="0" applyFont="1" applyBorder="1" applyAlignment="1">
      <alignment horizontal="center" vertical="top" wrapText="1"/>
    </xf>
    <xf numFmtId="0" fontId="5" fillId="0" borderId="25" xfId="0" applyFont="1" applyBorder="1" applyAlignment="1">
      <alignment horizontal="center" vertical="top" wrapText="1"/>
    </xf>
    <xf numFmtId="0" fontId="5" fillId="0" borderId="47" xfId="0" applyFont="1" applyBorder="1" applyAlignment="1">
      <alignment horizontal="center" vertical="top" wrapText="1"/>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cellXfs>
  <cellStyles count="7">
    <cellStyle name="ハイパーリンク" xfId="1" builtinId="8"/>
    <cellStyle name="標準" xfId="0" builtinId="0"/>
    <cellStyle name="標準_(新)設計内容説明書H14.4" xfId="2" xr:uid="{2D1B413D-3789-47F5-987A-E55276CC133D}"/>
    <cellStyle name="標準_自己評価書A4" xfId="3" xr:uid="{73BC39B7-C80A-4E0D-A032-5156945A367F}"/>
    <cellStyle name="標準_設計内容説明書　第一面" xfId="4" xr:uid="{A9A4631D-7B94-4101-BE74-DAAC23590252}"/>
    <cellStyle name="標準_設計内容説明書　第二～四面" xfId="5" xr:uid="{4294E47E-AF69-4B96-AE63-ECE197707B73}"/>
    <cellStyle name="標準_設計内容説明書　第二面" xfId="6" xr:uid="{6D2D6E26-7C1F-4D4E-B3A5-AF0FEA6A5DAF}"/>
  </cellStyles>
  <dxfs count="46">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ont>
        <condense val="0"/>
        <extend val="0"/>
        <color auto="1"/>
      </font>
    </dxf>
    <dxf>
      <font>
        <condense val="0"/>
        <extend val="0"/>
        <color indexed="22"/>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F303-0E51-4678-85F4-861F01B78489}">
  <dimension ref="A1:J39"/>
  <sheetViews>
    <sheetView showGridLines="0" view="pageBreakPreview" zoomScale="75" zoomScaleNormal="100" workbookViewId="0">
      <selection activeCell="N51" sqref="N51:P51"/>
    </sheetView>
  </sheetViews>
  <sheetFormatPr defaultRowHeight="13.5" x14ac:dyDescent="0.15"/>
  <cols>
    <col min="1" max="10" width="9.125" style="17" customWidth="1"/>
    <col min="11" max="16384" width="9" style="17"/>
  </cols>
  <sheetData>
    <row r="1" spans="1:10" ht="14.25" x14ac:dyDescent="0.15">
      <c r="A1" s="743" t="s">
        <v>858</v>
      </c>
      <c r="B1" s="744"/>
      <c r="C1" s="744"/>
      <c r="D1" s="744"/>
      <c r="E1" s="744"/>
      <c r="F1" s="744"/>
      <c r="G1" s="744"/>
      <c r="H1" s="744"/>
      <c r="I1" s="744"/>
      <c r="J1" s="744"/>
    </row>
    <row r="2" spans="1:10" x14ac:dyDescent="0.15">
      <c r="A2" s="33"/>
    </row>
    <row r="3" spans="1:10" ht="13.5" customHeight="1" x14ac:dyDescent="0.15">
      <c r="H3" s="745" t="s">
        <v>1028</v>
      </c>
      <c r="I3" s="745"/>
      <c r="J3" s="745"/>
    </row>
    <row r="5" spans="1:10" x14ac:dyDescent="0.15">
      <c r="A5" s="17" t="s">
        <v>859</v>
      </c>
    </row>
    <row r="6" spans="1:10" x14ac:dyDescent="0.15">
      <c r="A6" s="2" t="s">
        <v>560</v>
      </c>
      <c r="B6" s="17" t="s">
        <v>860</v>
      </c>
    </row>
    <row r="7" spans="1:10" x14ac:dyDescent="0.15">
      <c r="A7" s="2" t="s">
        <v>560</v>
      </c>
      <c r="B7" s="274" t="s">
        <v>861</v>
      </c>
    </row>
    <row r="9" spans="1:10" x14ac:dyDescent="0.15">
      <c r="A9" s="17" t="s">
        <v>862</v>
      </c>
    </row>
    <row r="10" spans="1:10" x14ac:dyDescent="0.15">
      <c r="A10" s="2" t="s">
        <v>863</v>
      </c>
      <c r="B10" s="275" t="s">
        <v>864</v>
      </c>
      <c r="C10" s="17" t="s">
        <v>865</v>
      </c>
    </row>
    <row r="11" spans="1:10" x14ac:dyDescent="0.15">
      <c r="A11" s="2" t="s">
        <v>866</v>
      </c>
      <c r="B11" s="276" t="s">
        <v>867</v>
      </c>
      <c r="C11" s="17" t="s">
        <v>868</v>
      </c>
    </row>
    <row r="12" spans="1:10" x14ac:dyDescent="0.15">
      <c r="A12" s="2" t="s">
        <v>869</v>
      </c>
      <c r="B12" s="276" t="s">
        <v>867</v>
      </c>
      <c r="C12" s="17" t="s">
        <v>870</v>
      </c>
    </row>
    <row r="13" spans="1:10" x14ac:dyDescent="0.15">
      <c r="A13" s="2" t="s">
        <v>411</v>
      </c>
      <c r="B13" s="274" t="s">
        <v>871</v>
      </c>
    </row>
    <row r="15" spans="1:10" x14ac:dyDescent="0.15">
      <c r="A15" s="17" t="s">
        <v>872</v>
      </c>
    </row>
    <row r="16" spans="1:10" x14ac:dyDescent="0.15">
      <c r="A16" s="2" t="s">
        <v>1237</v>
      </c>
      <c r="B16" s="17" t="s">
        <v>873</v>
      </c>
    </row>
    <row r="18" spans="1:10" x14ac:dyDescent="0.15">
      <c r="A18" s="17" t="s">
        <v>874</v>
      </c>
    </row>
    <row r="19" spans="1:10" x14ac:dyDescent="0.15">
      <c r="A19" s="2" t="s">
        <v>875</v>
      </c>
      <c r="B19" s="17" t="s">
        <v>876</v>
      </c>
    </row>
    <row r="21" spans="1:10" x14ac:dyDescent="0.15">
      <c r="A21" s="17" t="s">
        <v>877</v>
      </c>
    </row>
    <row r="22" spans="1:10" x14ac:dyDescent="0.15">
      <c r="A22" s="2" t="s">
        <v>383</v>
      </c>
      <c r="B22" s="277" t="s">
        <v>878</v>
      </c>
      <c r="C22" s="17" t="s">
        <v>879</v>
      </c>
    </row>
    <row r="23" spans="1:10" x14ac:dyDescent="0.15">
      <c r="A23" s="2" t="s">
        <v>1237</v>
      </c>
      <c r="B23" s="17" t="s">
        <v>880</v>
      </c>
    </row>
    <row r="24" spans="1:10" x14ac:dyDescent="0.15">
      <c r="A24" s="2" t="s">
        <v>1237</v>
      </c>
      <c r="B24" s="274" t="s">
        <v>1578</v>
      </c>
    </row>
    <row r="25" spans="1:10" x14ac:dyDescent="0.15">
      <c r="A25" s="2" t="s">
        <v>383</v>
      </c>
      <c r="B25" s="274" t="s">
        <v>881</v>
      </c>
    </row>
    <row r="27" spans="1:10" x14ac:dyDescent="0.15">
      <c r="A27" s="17" t="s">
        <v>882</v>
      </c>
    </row>
    <row r="28" spans="1:10" x14ac:dyDescent="0.15">
      <c r="A28" s="2" t="s">
        <v>383</v>
      </c>
      <c r="B28" s="17" t="s">
        <v>883</v>
      </c>
    </row>
    <row r="29" spans="1:10" x14ac:dyDescent="0.15">
      <c r="A29" s="2"/>
      <c r="B29" s="274" t="s">
        <v>956</v>
      </c>
    </row>
    <row r="30" spans="1:10" x14ac:dyDescent="0.15">
      <c r="A30" s="2" t="s">
        <v>383</v>
      </c>
      <c r="B30" s="274" t="s">
        <v>881</v>
      </c>
    </row>
    <row r="31" spans="1:10" x14ac:dyDescent="0.15">
      <c r="J31" s="17" t="s">
        <v>884</v>
      </c>
    </row>
    <row r="33" spans="1:2" x14ac:dyDescent="0.15">
      <c r="A33" s="17" t="s">
        <v>885</v>
      </c>
    </row>
    <row r="34" spans="1:2" x14ac:dyDescent="0.15">
      <c r="A34" s="2" t="s">
        <v>886</v>
      </c>
      <c r="B34" s="17" t="s">
        <v>887</v>
      </c>
    </row>
    <row r="35" spans="1:2" x14ac:dyDescent="0.15">
      <c r="B35" s="17" t="s">
        <v>374</v>
      </c>
    </row>
    <row r="36" spans="1:2" x14ac:dyDescent="0.15">
      <c r="B36" s="17" t="s">
        <v>373</v>
      </c>
    </row>
    <row r="38" spans="1:2" x14ac:dyDescent="0.15">
      <c r="A38" s="2" t="s">
        <v>888</v>
      </c>
      <c r="B38" s="17" t="s">
        <v>889</v>
      </c>
    </row>
    <row r="39" spans="1:2" x14ac:dyDescent="0.15">
      <c r="B39" s="17" t="s">
        <v>890</v>
      </c>
    </row>
  </sheetData>
  <sheetProtection password="C76C" sheet="1" objects="1" scenarios="1"/>
  <mergeCells count="2">
    <mergeCell ref="A1:J1"/>
    <mergeCell ref="H3:J3"/>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2FC72-9C15-4667-896C-F137DC78E95C}">
  <dimension ref="B1:AY257"/>
  <sheetViews>
    <sheetView view="pageBreakPreview" zoomScale="85" zoomScaleNormal="100" zoomScaleSheetLayoutView="85" workbookViewId="0">
      <selection activeCell="BB19" sqref="BB19"/>
    </sheetView>
  </sheetViews>
  <sheetFormatPr defaultRowHeight="12" x14ac:dyDescent="0.15"/>
  <cols>
    <col min="1" max="1" width="2.875" style="648" customWidth="1"/>
    <col min="2" max="2" width="3.375" style="648" customWidth="1"/>
    <col min="3" max="5" width="2.625" style="648" customWidth="1"/>
    <col min="6" max="6" width="3.125" style="648" customWidth="1"/>
    <col min="7" max="9" width="1.375" style="648" customWidth="1"/>
    <col min="10" max="44" width="2.625" style="648" customWidth="1"/>
    <col min="45" max="47" width="1.625" style="648" customWidth="1"/>
    <col min="48" max="48" width="2.375" style="648" customWidth="1"/>
    <col min="49" max="16384" width="9" style="648"/>
  </cols>
  <sheetData>
    <row r="1" spans="2:51" s="610" customFormat="1" ht="27.95" customHeight="1" x14ac:dyDescent="0.15">
      <c r="B1" s="608" t="s">
        <v>1844</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609" t="s">
        <v>110</v>
      </c>
    </row>
    <row r="2" spans="2:51" s="610" customFormat="1" ht="15" customHeight="1" x14ac:dyDescent="0.15">
      <c r="C2" s="608"/>
      <c r="D2" s="474"/>
      <c r="E2" s="474"/>
      <c r="F2" s="474"/>
      <c r="G2" s="474"/>
      <c r="H2" s="474"/>
      <c r="I2" s="474"/>
      <c r="J2" s="474"/>
      <c r="K2" s="935"/>
      <c r="L2" s="936"/>
      <c r="M2" s="936"/>
      <c r="N2" s="936"/>
      <c r="O2" s="936"/>
      <c r="P2" s="936"/>
      <c r="Q2" s="936"/>
      <c r="R2" s="936"/>
      <c r="S2" s="936"/>
      <c r="T2" s="936"/>
      <c r="U2" s="936"/>
      <c r="V2" s="936"/>
      <c r="W2" s="936"/>
      <c r="X2" s="936"/>
      <c r="Y2" s="936"/>
      <c r="Z2" s="936"/>
      <c r="AA2" s="936"/>
      <c r="AB2" s="474"/>
      <c r="AC2" s="474"/>
      <c r="AD2" s="474"/>
      <c r="AE2" s="474"/>
      <c r="AF2" s="474"/>
      <c r="AG2" s="474"/>
      <c r="AH2" s="474"/>
      <c r="AI2" s="474"/>
      <c r="AJ2" s="474"/>
      <c r="AK2" s="474"/>
      <c r="AL2" s="34" t="s">
        <v>1159</v>
      </c>
      <c r="AM2" s="474"/>
      <c r="AN2" s="474"/>
      <c r="AO2" s="474"/>
      <c r="AP2" s="474"/>
      <c r="AQ2" s="474"/>
      <c r="AR2" s="474"/>
      <c r="AS2" s="474"/>
      <c r="AT2" s="474"/>
      <c r="AU2" s="474"/>
      <c r="AV2" s="612"/>
    </row>
    <row r="3" spans="2:51" s="610" customFormat="1" ht="15" customHeight="1" thickBot="1" x14ac:dyDescent="0.2">
      <c r="B3" s="613"/>
      <c r="C3" s="614"/>
      <c r="D3" s="489"/>
      <c r="E3" s="489"/>
      <c r="F3" s="489"/>
      <c r="G3" s="489"/>
      <c r="H3" s="489"/>
      <c r="I3" s="489"/>
      <c r="J3" s="489"/>
      <c r="K3" s="615"/>
      <c r="L3" s="615"/>
      <c r="M3" s="615"/>
      <c r="N3" s="615"/>
      <c r="O3" s="615"/>
      <c r="P3" s="616"/>
      <c r="Q3" s="617"/>
      <c r="R3" s="617"/>
      <c r="S3" s="617"/>
      <c r="T3" s="618"/>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612"/>
    </row>
    <row r="4" spans="2:51" s="628" customFormat="1" ht="15.75" customHeight="1" x14ac:dyDescent="0.15">
      <c r="B4" s="619"/>
      <c r="C4" s="620" t="s">
        <v>1845</v>
      </c>
      <c r="D4" s="621"/>
      <c r="E4" s="621"/>
      <c r="F4" s="622"/>
      <c r="G4" s="623" t="s">
        <v>1111</v>
      </c>
      <c r="H4" s="180"/>
      <c r="I4" s="204"/>
      <c r="J4" s="623" t="s">
        <v>1846</v>
      </c>
      <c r="K4" s="621"/>
      <c r="L4" s="621"/>
      <c r="M4" s="622"/>
      <c r="N4" s="624" t="s">
        <v>1847</v>
      </c>
      <c r="O4" s="231"/>
      <c r="P4" s="231"/>
      <c r="Q4" s="231"/>
      <c r="R4" s="231"/>
      <c r="S4" s="160"/>
      <c r="T4" s="160"/>
      <c r="U4" s="625"/>
      <c r="V4" s="625"/>
      <c r="W4" s="625"/>
      <c r="X4" s="625"/>
      <c r="Y4" s="625"/>
      <c r="Z4" s="625"/>
      <c r="AA4" s="625"/>
      <c r="AB4" s="625"/>
      <c r="AC4" s="625"/>
      <c r="AD4" s="625"/>
      <c r="AE4" s="625"/>
      <c r="AF4" s="625"/>
      <c r="AG4" s="625"/>
      <c r="AH4" s="625"/>
      <c r="AI4" s="625"/>
      <c r="AJ4" s="625"/>
      <c r="AK4" s="625"/>
      <c r="AL4" s="625"/>
      <c r="AM4" s="625"/>
      <c r="AN4" s="625"/>
      <c r="AO4" s="625"/>
      <c r="AP4" s="625"/>
      <c r="AQ4" s="625"/>
      <c r="AR4" s="626" t="s">
        <v>1848</v>
      </c>
      <c r="AS4" s="240" t="s">
        <v>1849</v>
      </c>
      <c r="AT4" s="180"/>
      <c r="AU4" s="627"/>
    </row>
    <row r="5" spans="2:51" s="628" customFormat="1" ht="15.75" customHeight="1" thickBot="1" x14ac:dyDescent="0.2">
      <c r="B5" s="629"/>
      <c r="C5" s="252"/>
      <c r="D5" s="196"/>
      <c r="E5" s="196"/>
      <c r="F5" s="219"/>
      <c r="G5" s="937"/>
      <c r="H5" s="938"/>
      <c r="I5" s="939"/>
      <c r="J5" s="630" t="s">
        <v>1848</v>
      </c>
      <c r="K5" s="631"/>
      <c r="L5" s="631"/>
      <c r="M5" s="632"/>
      <c r="N5" s="633" t="s">
        <v>1166</v>
      </c>
      <c r="O5" s="234"/>
      <c r="P5" s="634"/>
      <c r="Q5" s="635"/>
      <c r="R5" s="635"/>
      <c r="S5" s="636"/>
      <c r="T5" s="637"/>
      <c r="U5" s="940" t="s">
        <v>1850</v>
      </c>
      <c r="V5" s="941"/>
      <c r="W5" s="941"/>
      <c r="X5" s="941"/>
      <c r="Y5" s="941"/>
      <c r="Z5" s="941"/>
      <c r="AA5" s="941"/>
      <c r="AB5" s="941"/>
      <c r="AC5" s="941"/>
      <c r="AD5" s="941"/>
      <c r="AE5" s="941"/>
      <c r="AF5" s="941"/>
      <c r="AG5" s="941"/>
      <c r="AH5" s="941"/>
      <c r="AI5" s="941"/>
      <c r="AJ5" s="941"/>
      <c r="AK5" s="941"/>
      <c r="AL5" s="941"/>
      <c r="AM5" s="942"/>
      <c r="AN5" s="941" t="s">
        <v>1851</v>
      </c>
      <c r="AO5" s="941"/>
      <c r="AP5" s="941"/>
      <c r="AQ5" s="941"/>
      <c r="AR5" s="942"/>
      <c r="AS5" s="638" t="s">
        <v>1852</v>
      </c>
      <c r="AT5" s="639"/>
      <c r="AU5" s="640"/>
    </row>
    <row r="6" spans="2:51" ht="15.75" customHeight="1" x14ac:dyDescent="0.15">
      <c r="B6" s="641"/>
      <c r="C6" s="943" t="s">
        <v>1853</v>
      </c>
      <c r="D6" s="821"/>
      <c r="E6" s="821"/>
      <c r="F6" s="944"/>
      <c r="G6" s="945">
        <v>6</v>
      </c>
      <c r="H6" s="946"/>
      <c r="I6" s="947"/>
      <c r="J6" s="948" t="s">
        <v>1853</v>
      </c>
      <c r="K6" s="949"/>
      <c r="L6" s="949"/>
      <c r="M6" s="949"/>
      <c r="N6" s="950" t="s">
        <v>1854</v>
      </c>
      <c r="O6" s="951"/>
      <c r="P6" s="951"/>
      <c r="Q6" s="951"/>
      <c r="R6" s="951"/>
      <c r="S6" s="951"/>
      <c r="T6" s="952"/>
      <c r="U6" s="642" t="s">
        <v>1855</v>
      </c>
      <c r="V6" s="953" t="s">
        <v>1856</v>
      </c>
      <c r="W6" s="949"/>
      <c r="X6" s="949"/>
      <c r="Y6" s="949"/>
      <c r="Z6" s="949"/>
      <c r="AA6" s="949"/>
      <c r="AB6" s="949"/>
      <c r="AC6" s="949"/>
      <c r="AD6" s="949"/>
      <c r="AE6" s="949"/>
      <c r="AF6" s="643"/>
      <c r="AG6" s="643"/>
      <c r="AH6" s="643"/>
      <c r="AI6" s="643"/>
      <c r="AJ6" s="643"/>
      <c r="AK6" s="643"/>
      <c r="AL6" s="643"/>
      <c r="AM6" s="644"/>
      <c r="AN6" s="645" t="s">
        <v>239</v>
      </c>
      <c r="AO6" s="646"/>
      <c r="AP6" s="646"/>
      <c r="AQ6" s="646"/>
      <c r="AR6" s="647"/>
      <c r="AS6" s="967"/>
      <c r="AT6" s="968"/>
      <c r="AU6" s="969"/>
    </row>
    <row r="7" spans="2:51" ht="15.75" customHeight="1" x14ac:dyDescent="0.15">
      <c r="B7" s="641"/>
      <c r="C7" s="416" t="s">
        <v>1857</v>
      </c>
      <c r="D7" s="17"/>
      <c r="E7" s="17"/>
      <c r="F7" s="150"/>
      <c r="G7" s="970"/>
      <c r="H7" s="971"/>
      <c r="I7" s="972"/>
      <c r="J7" s="973" t="s">
        <v>1858</v>
      </c>
      <c r="K7" s="974"/>
      <c r="L7" s="974"/>
      <c r="M7" s="974"/>
      <c r="N7" s="650"/>
      <c r="O7" s="651"/>
      <c r="P7" s="651"/>
      <c r="Q7" s="651"/>
      <c r="R7" s="651"/>
      <c r="S7" s="651"/>
      <c r="T7" s="652"/>
      <c r="U7" s="653" t="s">
        <v>239</v>
      </c>
      <c r="V7" s="975" t="s">
        <v>1859</v>
      </c>
      <c r="W7" s="976"/>
      <c r="X7" s="976"/>
      <c r="Y7" s="976"/>
      <c r="Z7" s="976"/>
      <c r="AA7" s="976"/>
      <c r="AB7" s="976"/>
      <c r="AC7" s="976"/>
      <c r="AD7" s="976"/>
      <c r="AE7" s="976"/>
      <c r="AF7" s="976"/>
      <c r="AG7" s="976"/>
      <c r="AH7" s="654"/>
      <c r="AI7" s="654"/>
      <c r="AJ7" s="654"/>
      <c r="AK7" s="654"/>
      <c r="AL7" s="654"/>
      <c r="AM7" s="655"/>
      <c r="AN7" s="656"/>
      <c r="AO7" s="657"/>
      <c r="AP7" s="657"/>
      <c r="AQ7" s="657"/>
      <c r="AR7" s="658"/>
      <c r="AS7" s="977"/>
      <c r="AT7" s="978"/>
      <c r="AU7" s="979"/>
    </row>
    <row r="8" spans="2:51" ht="15.75" customHeight="1" x14ac:dyDescent="0.15">
      <c r="B8" s="641"/>
      <c r="C8" s="659"/>
      <c r="D8" s="657"/>
      <c r="E8" s="957"/>
      <c r="F8" s="958"/>
      <c r="J8" s="959"/>
      <c r="K8" s="980"/>
      <c r="L8" s="960"/>
      <c r="M8" s="961"/>
      <c r="N8" s="981"/>
      <c r="O8" s="982"/>
      <c r="P8" s="983"/>
      <c r="Q8" s="662"/>
      <c r="R8" s="662"/>
      <c r="S8" s="662"/>
      <c r="T8" s="663"/>
      <c r="U8" s="664" t="s">
        <v>378</v>
      </c>
      <c r="V8" s="984" t="s">
        <v>1803</v>
      </c>
      <c r="W8" s="985"/>
      <c r="X8" s="985"/>
      <c r="Y8" s="985"/>
      <c r="Z8" s="665"/>
      <c r="AA8" s="665"/>
      <c r="AB8" s="665"/>
      <c r="AC8" s="665"/>
      <c r="AD8" s="665"/>
      <c r="AE8" s="665"/>
      <c r="AF8" s="665"/>
      <c r="AG8" s="665"/>
      <c r="AH8" s="665"/>
      <c r="AI8" s="665"/>
      <c r="AJ8" s="665"/>
      <c r="AK8" s="665"/>
      <c r="AL8" s="665"/>
      <c r="AM8" s="666"/>
      <c r="AN8" s="645" t="s">
        <v>239</v>
      </c>
      <c r="AO8" s="986" t="s">
        <v>413</v>
      </c>
      <c r="AP8" s="985"/>
      <c r="AQ8" s="985"/>
      <c r="AR8" s="987"/>
      <c r="AS8" s="954"/>
      <c r="AT8" s="955"/>
      <c r="AU8" s="956"/>
    </row>
    <row r="9" spans="2:51" ht="15.75" customHeight="1" x14ac:dyDescent="0.15">
      <c r="B9" s="641"/>
      <c r="C9" s="659"/>
      <c r="D9" s="657"/>
      <c r="E9" s="957"/>
      <c r="F9" s="958"/>
      <c r="J9" s="659" t="s">
        <v>1723</v>
      </c>
      <c r="K9" s="667">
        <v>6</v>
      </c>
      <c r="L9" s="957" t="s">
        <v>1751</v>
      </c>
      <c r="M9" s="958"/>
      <c r="N9" s="959"/>
      <c r="O9" s="960"/>
      <c r="P9" s="961"/>
      <c r="Q9" s="962"/>
      <c r="R9" s="963"/>
      <c r="S9" s="963"/>
      <c r="T9" s="964"/>
      <c r="U9" s="653"/>
      <c r="V9" s="611"/>
      <c r="W9" s="670" t="s">
        <v>1861</v>
      </c>
      <c r="X9" s="671"/>
      <c r="Y9" s="671"/>
      <c r="Z9" s="671"/>
      <c r="AA9" s="671"/>
      <c r="AB9" s="935" t="s">
        <v>1862</v>
      </c>
      <c r="AC9" s="936"/>
      <c r="AD9" s="936"/>
      <c r="AE9" s="936"/>
      <c r="AF9" s="672" t="s">
        <v>1863</v>
      </c>
      <c r="AG9" s="670"/>
      <c r="AH9" s="670"/>
      <c r="AI9" s="935"/>
      <c r="AJ9" s="936"/>
      <c r="AK9" s="936"/>
      <c r="AL9" s="936"/>
      <c r="AM9" s="673"/>
      <c r="AN9" s="674" t="s">
        <v>239</v>
      </c>
      <c r="AO9" s="965" t="s">
        <v>1864</v>
      </c>
      <c r="AP9" s="936"/>
      <c r="AQ9" s="936"/>
      <c r="AR9" s="966"/>
      <c r="AS9" s="675"/>
      <c r="AT9" s="676"/>
      <c r="AU9" s="677"/>
    </row>
    <row r="10" spans="2:51" ht="15.75" customHeight="1" x14ac:dyDescent="0.15">
      <c r="B10" s="641"/>
      <c r="C10" s="678"/>
      <c r="D10" s="657"/>
      <c r="E10" s="657"/>
      <c r="F10" s="658"/>
      <c r="J10" s="988"/>
      <c r="K10" s="989"/>
      <c r="L10" s="963"/>
      <c r="M10" s="964"/>
      <c r="N10" s="988"/>
      <c r="O10" s="963"/>
      <c r="P10" s="964"/>
      <c r="Q10" s="962" t="s">
        <v>1860</v>
      </c>
      <c r="R10" s="963"/>
      <c r="S10" s="963"/>
      <c r="T10" s="964"/>
      <c r="U10" s="679"/>
      <c r="V10" s="680" t="s">
        <v>239</v>
      </c>
      <c r="W10" s="935" t="s">
        <v>1867</v>
      </c>
      <c r="X10" s="936"/>
      <c r="Y10" s="936"/>
      <c r="Z10" s="936"/>
      <c r="AA10" s="936"/>
      <c r="AB10" s="936"/>
      <c r="AC10" s="936"/>
      <c r="AD10" s="936"/>
      <c r="AE10" s="936"/>
      <c r="AF10" s="936"/>
      <c r="AG10" s="936"/>
      <c r="AH10" s="936"/>
      <c r="AI10" s="936"/>
      <c r="AJ10" s="936"/>
      <c r="AK10" s="936"/>
      <c r="AL10" s="936"/>
      <c r="AM10" s="966"/>
      <c r="AN10" s="674" t="s">
        <v>378</v>
      </c>
      <c r="AO10" s="965" t="s">
        <v>1868</v>
      </c>
      <c r="AP10" s="936"/>
      <c r="AQ10" s="936"/>
      <c r="AR10" s="966"/>
      <c r="AS10" s="675"/>
      <c r="AT10" s="676"/>
      <c r="AU10" s="677"/>
    </row>
    <row r="11" spans="2:51" ht="15.75" customHeight="1" x14ac:dyDescent="0.15">
      <c r="B11" s="641"/>
      <c r="C11" s="678"/>
      <c r="D11" s="657"/>
      <c r="E11" s="657"/>
      <c r="F11" s="658"/>
      <c r="J11" s="739"/>
      <c r="K11" s="740"/>
      <c r="L11" s="668"/>
      <c r="M11" s="669"/>
      <c r="N11" s="988" t="s">
        <v>1865</v>
      </c>
      <c r="O11" s="963"/>
      <c r="P11" s="964"/>
      <c r="Q11" s="962" t="s">
        <v>1866</v>
      </c>
      <c r="R11" s="963"/>
      <c r="S11" s="963"/>
      <c r="T11" s="964"/>
      <c r="U11" s="679"/>
      <c r="V11" s="737"/>
      <c r="W11" s="670" t="s">
        <v>1861</v>
      </c>
      <c r="X11" s="671"/>
      <c r="Y11" s="671"/>
      <c r="Z11" s="671"/>
      <c r="AA11" s="671"/>
      <c r="AB11" s="935" t="s">
        <v>1974</v>
      </c>
      <c r="AC11" s="936"/>
      <c r="AD11" s="936"/>
      <c r="AE11" s="936"/>
      <c r="AF11" s="672" t="s">
        <v>1863</v>
      </c>
      <c r="AG11" s="737"/>
      <c r="AH11" s="737"/>
      <c r="AI11" s="737"/>
      <c r="AJ11" s="737"/>
      <c r="AK11" s="737"/>
      <c r="AL11" s="737"/>
      <c r="AM11" s="738"/>
      <c r="AN11" s="674"/>
      <c r="AO11" s="657"/>
      <c r="AP11" s="737"/>
      <c r="AQ11" s="737"/>
      <c r="AR11" s="738"/>
      <c r="AS11" s="675"/>
      <c r="AT11" s="676"/>
      <c r="AU11" s="677"/>
    </row>
    <row r="12" spans="2:51" ht="15.75" customHeight="1" x14ac:dyDescent="0.15">
      <c r="B12" s="641"/>
      <c r="C12" s="678"/>
      <c r="D12" s="657"/>
      <c r="E12" s="657"/>
      <c r="F12" s="658"/>
      <c r="J12" s="739"/>
      <c r="K12" s="740"/>
      <c r="L12" s="668"/>
      <c r="M12" s="669"/>
      <c r="N12" s="739"/>
      <c r="O12" s="668"/>
      <c r="P12" s="669"/>
      <c r="Q12" s="741"/>
      <c r="R12" s="668"/>
      <c r="S12" s="668"/>
      <c r="T12" s="669"/>
      <c r="U12" s="679"/>
      <c r="V12" s="680" t="s">
        <v>239</v>
      </c>
      <c r="W12" s="742" t="s">
        <v>1975</v>
      </c>
      <c r="X12" s="737"/>
      <c r="Y12" s="737"/>
      <c r="Z12" s="737"/>
      <c r="AA12" s="737"/>
      <c r="AB12" s="737"/>
      <c r="AC12" s="737"/>
      <c r="AD12" s="737"/>
      <c r="AE12" s="737"/>
      <c r="AF12" s="737"/>
      <c r="AG12" s="737"/>
      <c r="AH12" s="737"/>
      <c r="AI12" s="737"/>
      <c r="AJ12" s="737"/>
      <c r="AK12" s="737"/>
      <c r="AL12" s="737"/>
      <c r="AM12" s="738"/>
      <c r="AN12" s="674"/>
      <c r="AO12" s="657"/>
      <c r="AP12" s="737"/>
      <c r="AQ12" s="737"/>
      <c r="AR12" s="738"/>
      <c r="AS12" s="675"/>
      <c r="AT12" s="676"/>
      <c r="AU12" s="677"/>
    </row>
    <row r="13" spans="2:51" ht="15.75" customHeight="1" x14ac:dyDescent="0.15">
      <c r="B13" s="641"/>
      <c r="C13" s="678"/>
      <c r="D13" s="657"/>
      <c r="E13" s="657"/>
      <c r="F13" s="658"/>
      <c r="J13" s="739"/>
      <c r="K13" s="740"/>
      <c r="L13" s="668"/>
      <c r="M13" s="669"/>
      <c r="N13" s="962" t="s">
        <v>1869</v>
      </c>
      <c r="O13" s="990"/>
      <c r="P13" s="991"/>
      <c r="Q13" s="741"/>
      <c r="R13" s="668"/>
      <c r="S13" s="668"/>
      <c r="T13" s="669"/>
      <c r="U13" s="679"/>
      <c r="V13" s="737"/>
      <c r="W13" s="670" t="s">
        <v>1861</v>
      </c>
      <c r="X13" s="671"/>
      <c r="Y13" s="671"/>
      <c r="Z13" s="671"/>
      <c r="AA13" s="671"/>
      <c r="AB13" s="935" t="s">
        <v>642</v>
      </c>
      <c r="AC13" s="936"/>
      <c r="AD13" s="936"/>
      <c r="AE13" s="936"/>
      <c r="AF13" s="672" t="s">
        <v>1863</v>
      </c>
      <c r="AG13" s="737"/>
      <c r="AH13" s="737"/>
      <c r="AI13" s="737"/>
      <c r="AJ13" s="737"/>
      <c r="AK13" s="737"/>
      <c r="AL13" s="737"/>
      <c r="AM13" s="738"/>
      <c r="AN13" s="674"/>
      <c r="AO13" s="657"/>
      <c r="AP13" s="737"/>
      <c r="AQ13" s="737"/>
      <c r="AR13" s="738"/>
      <c r="AS13" s="675"/>
      <c r="AT13" s="676"/>
      <c r="AU13" s="677"/>
    </row>
    <row r="14" spans="2:51" ht="15.75" customHeight="1" x14ac:dyDescent="0.15">
      <c r="B14" s="641"/>
      <c r="C14" s="678"/>
      <c r="D14" s="657"/>
      <c r="E14" s="657"/>
      <c r="F14" s="658"/>
      <c r="J14" s="962"/>
      <c r="K14" s="990"/>
      <c r="L14" s="990"/>
      <c r="M14" s="991"/>
      <c r="N14" s="962"/>
      <c r="O14" s="990"/>
      <c r="P14" s="991"/>
      <c r="Q14" s="668"/>
      <c r="R14" s="668"/>
      <c r="S14" s="668"/>
      <c r="T14" s="669"/>
      <c r="U14" s="681" t="s">
        <v>239</v>
      </c>
      <c r="V14" s="992" t="s">
        <v>1805</v>
      </c>
      <c r="W14" s="993"/>
      <c r="X14" s="993"/>
      <c r="Y14" s="993"/>
      <c r="Z14" s="993"/>
      <c r="AA14" s="993"/>
      <c r="AB14" s="993"/>
      <c r="AC14" s="993"/>
      <c r="AD14" s="682"/>
      <c r="AE14" s="682"/>
      <c r="AF14" s="682"/>
      <c r="AG14" s="682"/>
      <c r="AH14" s="682"/>
      <c r="AI14" s="682"/>
      <c r="AJ14" s="682"/>
      <c r="AK14" s="682"/>
      <c r="AL14" s="683"/>
      <c r="AM14" s="684"/>
      <c r="AN14" s="674" t="s">
        <v>239</v>
      </c>
      <c r="AO14" s="994"/>
      <c r="AP14" s="994"/>
      <c r="AQ14" s="994"/>
      <c r="AR14" s="995"/>
      <c r="AS14" s="675"/>
      <c r="AT14" s="676"/>
      <c r="AU14" s="677"/>
      <c r="AW14" s="1002"/>
      <c r="AX14" s="1001"/>
      <c r="AY14" s="1001"/>
    </row>
    <row r="15" spans="2:51" ht="15.75" customHeight="1" x14ac:dyDescent="0.15">
      <c r="B15" s="517" t="s">
        <v>1755</v>
      </c>
      <c r="C15" s="678"/>
      <c r="D15" s="657"/>
      <c r="E15" s="657"/>
      <c r="F15" s="658"/>
      <c r="J15" s="996"/>
      <c r="K15" s="997"/>
      <c r="L15" s="997"/>
      <c r="M15" s="998"/>
      <c r="N15" s="996"/>
      <c r="O15" s="997"/>
      <c r="P15" s="998"/>
      <c r="Q15" s="1003" t="s">
        <v>1870</v>
      </c>
      <c r="R15" s="1004"/>
      <c r="S15" s="1004"/>
      <c r="T15" s="1005"/>
      <c r="U15" s="1006" t="s">
        <v>1871</v>
      </c>
      <c r="V15" s="1007"/>
      <c r="W15" s="1007"/>
      <c r="X15" s="1007"/>
      <c r="Y15" s="1007"/>
      <c r="Z15" s="1007"/>
      <c r="AA15" s="685" t="s">
        <v>378</v>
      </c>
      <c r="AB15" s="1008" t="s">
        <v>1872</v>
      </c>
      <c r="AC15" s="985"/>
      <c r="AD15" s="985"/>
      <c r="AE15" s="985"/>
      <c r="AF15" s="985"/>
      <c r="AG15" s="985"/>
      <c r="AH15" s="985"/>
      <c r="AI15" s="985"/>
      <c r="AJ15" s="985"/>
      <c r="AK15" s="985"/>
      <c r="AL15" s="985"/>
      <c r="AM15" s="987"/>
      <c r="AN15" s="674" t="s">
        <v>239</v>
      </c>
      <c r="AO15" s="994"/>
      <c r="AP15" s="994"/>
      <c r="AQ15" s="994"/>
      <c r="AR15" s="995"/>
      <c r="AS15" s="675"/>
      <c r="AT15" s="676"/>
      <c r="AU15" s="677"/>
      <c r="AW15" s="1000"/>
      <c r="AX15" s="1001"/>
      <c r="AY15" s="1001"/>
    </row>
    <row r="16" spans="2:51" ht="15.75" customHeight="1" x14ac:dyDescent="0.15">
      <c r="B16" s="517" t="s">
        <v>1756</v>
      </c>
      <c r="C16" s="678"/>
      <c r="D16" s="657"/>
      <c r="E16" s="657"/>
      <c r="F16" s="658"/>
      <c r="J16" s="996"/>
      <c r="K16" s="997"/>
      <c r="L16" s="997"/>
      <c r="M16" s="998"/>
      <c r="N16" s="996"/>
      <c r="O16" s="997"/>
      <c r="P16" s="998"/>
      <c r="Q16" s="962" t="s">
        <v>1873</v>
      </c>
      <c r="R16" s="963"/>
      <c r="S16" s="963"/>
      <c r="T16" s="964"/>
      <c r="U16" s="970" t="s">
        <v>1874</v>
      </c>
      <c r="V16" s="971"/>
      <c r="W16" s="971"/>
      <c r="X16" s="971"/>
      <c r="Y16" s="971"/>
      <c r="Z16" s="971"/>
      <c r="AA16" s="680" t="s">
        <v>378</v>
      </c>
      <c r="AB16" s="999" t="s">
        <v>1872</v>
      </c>
      <c r="AC16" s="936"/>
      <c r="AD16" s="936"/>
      <c r="AE16" s="936"/>
      <c r="AF16" s="936"/>
      <c r="AG16" s="936"/>
      <c r="AH16" s="936"/>
      <c r="AI16" s="936"/>
      <c r="AJ16" s="936"/>
      <c r="AK16" s="936"/>
      <c r="AL16" s="936"/>
      <c r="AM16" s="966"/>
      <c r="AN16" s="676"/>
      <c r="AO16" s="687"/>
      <c r="AP16" s="687"/>
      <c r="AQ16" s="687"/>
      <c r="AR16" s="687"/>
      <c r="AS16" s="675"/>
      <c r="AT16" s="676"/>
      <c r="AU16" s="677"/>
      <c r="AW16" s="1000"/>
      <c r="AX16" s="1001"/>
      <c r="AY16" s="1001"/>
    </row>
    <row r="17" spans="2:51" ht="15.75" customHeight="1" x14ac:dyDescent="0.15">
      <c r="B17" s="517" t="s">
        <v>1757</v>
      </c>
      <c r="C17" s="678"/>
      <c r="D17" s="657"/>
      <c r="E17" s="657"/>
      <c r="F17" s="658"/>
      <c r="J17" s="688"/>
      <c r="K17" s="668"/>
      <c r="L17" s="668"/>
      <c r="M17" s="669"/>
      <c r="N17" s="689"/>
      <c r="O17" s="690"/>
      <c r="P17" s="691"/>
      <c r="Q17" s="692"/>
      <c r="R17" s="693"/>
      <c r="S17" s="693"/>
      <c r="T17" s="694"/>
      <c r="U17" s="1011" t="s">
        <v>1875</v>
      </c>
      <c r="V17" s="1012"/>
      <c r="W17" s="1012"/>
      <c r="X17" s="1012"/>
      <c r="Y17" s="1012"/>
      <c r="Z17" s="1012"/>
      <c r="AA17" s="696" t="s">
        <v>378</v>
      </c>
      <c r="AB17" s="999" t="s">
        <v>1872</v>
      </c>
      <c r="AC17" s="936"/>
      <c r="AD17" s="936"/>
      <c r="AE17" s="936"/>
      <c r="AF17" s="936"/>
      <c r="AG17" s="936"/>
      <c r="AH17" s="936"/>
      <c r="AI17" s="936"/>
      <c r="AJ17" s="936"/>
      <c r="AK17" s="936"/>
      <c r="AL17" s="936"/>
      <c r="AM17" s="966"/>
      <c r="AN17" s="676"/>
      <c r="AO17" s="676"/>
      <c r="AP17" s="676"/>
      <c r="AQ17" s="676"/>
      <c r="AR17" s="676"/>
      <c r="AS17" s="675"/>
      <c r="AT17" s="676"/>
      <c r="AU17" s="677"/>
      <c r="AW17" s="1000"/>
      <c r="AX17" s="1001"/>
      <c r="AY17" s="1001"/>
    </row>
    <row r="18" spans="2:51" ht="15.75" customHeight="1" x14ac:dyDescent="0.15">
      <c r="B18" s="517" t="s">
        <v>1758</v>
      </c>
      <c r="C18" s="678"/>
      <c r="D18" s="657"/>
      <c r="E18" s="657"/>
      <c r="F18" s="658"/>
      <c r="J18" s="988"/>
      <c r="K18" s="989"/>
      <c r="L18" s="963"/>
      <c r="M18" s="964"/>
      <c r="N18" s="1014" t="s">
        <v>1876</v>
      </c>
      <c r="O18" s="1004"/>
      <c r="P18" s="1005"/>
      <c r="Q18" s="1003" t="s">
        <v>1877</v>
      </c>
      <c r="R18" s="1004"/>
      <c r="S18" s="1004"/>
      <c r="T18" s="1005"/>
      <c r="U18" s="697" t="s">
        <v>378</v>
      </c>
      <c r="V18" s="1020" t="s">
        <v>1803</v>
      </c>
      <c r="W18" s="1021"/>
      <c r="X18" s="1021"/>
      <c r="Y18" s="1021"/>
      <c r="Z18" s="698"/>
      <c r="AA18" s="698"/>
      <c r="AB18" s="698"/>
      <c r="AC18" s="698"/>
      <c r="AD18" s="698"/>
      <c r="AE18" s="698"/>
      <c r="AF18" s="698"/>
      <c r="AG18" s="698"/>
      <c r="AH18" s="698"/>
      <c r="AI18" s="698"/>
      <c r="AJ18" s="698"/>
      <c r="AK18" s="698"/>
      <c r="AL18" s="698"/>
      <c r="AM18" s="699"/>
      <c r="AN18" s="645" t="s">
        <v>239</v>
      </c>
      <c r="AO18" s="986" t="s">
        <v>413</v>
      </c>
      <c r="AP18" s="985"/>
      <c r="AQ18" s="985"/>
      <c r="AR18" s="987"/>
      <c r="AS18" s="675"/>
      <c r="AT18" s="676"/>
      <c r="AU18" s="677"/>
      <c r="AW18" s="1000"/>
      <c r="AX18" s="1001"/>
      <c r="AY18" s="1001"/>
    </row>
    <row r="19" spans="2:51" ht="15.75" customHeight="1" x14ac:dyDescent="0.15">
      <c r="B19" s="517" t="s">
        <v>1878</v>
      </c>
      <c r="C19" s="678"/>
      <c r="D19" s="657"/>
      <c r="E19" s="657"/>
      <c r="F19" s="658"/>
      <c r="J19" s="962"/>
      <c r="K19" s="990"/>
      <c r="L19" s="963"/>
      <c r="M19" s="964"/>
      <c r="N19" s="962"/>
      <c r="O19" s="963"/>
      <c r="P19" s="964"/>
      <c r="Q19" s="1018"/>
      <c r="R19" s="976"/>
      <c r="S19" s="976"/>
      <c r="T19" s="1019"/>
      <c r="U19" s="653" t="s">
        <v>239</v>
      </c>
      <c r="V19" s="992" t="s">
        <v>1805</v>
      </c>
      <c r="W19" s="993"/>
      <c r="X19" s="993"/>
      <c r="Y19" s="993"/>
      <c r="Z19" s="993"/>
      <c r="AA19" s="993"/>
      <c r="AB19" s="993"/>
      <c r="AC19" s="993"/>
      <c r="AD19" s="682"/>
      <c r="AE19" s="682"/>
      <c r="AF19" s="682"/>
      <c r="AG19" s="682"/>
      <c r="AH19" s="682"/>
      <c r="AI19" s="682"/>
      <c r="AJ19" s="682"/>
      <c r="AK19" s="682"/>
      <c r="AL19" s="682"/>
      <c r="AM19" s="700"/>
      <c r="AN19" s="674" t="s">
        <v>239</v>
      </c>
      <c r="AO19" s="965" t="s">
        <v>1864</v>
      </c>
      <c r="AP19" s="936"/>
      <c r="AQ19" s="936"/>
      <c r="AR19" s="966"/>
      <c r="AS19" s="675"/>
      <c r="AT19" s="676"/>
      <c r="AU19" s="677"/>
      <c r="AW19" s="1000"/>
      <c r="AX19" s="1001"/>
      <c r="AY19" s="1001"/>
    </row>
    <row r="20" spans="2:51" ht="15.75" customHeight="1" x14ac:dyDescent="0.15">
      <c r="B20" s="517" t="s">
        <v>1879</v>
      </c>
      <c r="C20" s="678"/>
      <c r="D20" s="657"/>
      <c r="E20" s="657"/>
      <c r="F20" s="658"/>
      <c r="J20" s="962"/>
      <c r="K20" s="990"/>
      <c r="L20" s="963"/>
      <c r="M20" s="964"/>
      <c r="N20" s="962"/>
      <c r="O20" s="963"/>
      <c r="P20" s="964"/>
      <c r="Q20" s="1003" t="s">
        <v>1880</v>
      </c>
      <c r="R20" s="1022"/>
      <c r="S20" s="1022"/>
      <c r="T20" s="1023"/>
      <c r="U20" s="685" t="s">
        <v>378</v>
      </c>
      <c r="V20" s="1008" t="s">
        <v>1872</v>
      </c>
      <c r="W20" s="985"/>
      <c r="X20" s="985"/>
      <c r="Y20" s="985"/>
      <c r="Z20" s="985"/>
      <c r="AA20" s="985"/>
      <c r="AB20" s="985"/>
      <c r="AC20" s="985"/>
      <c r="AD20" s="985"/>
      <c r="AE20" s="665"/>
      <c r="AF20" s="665"/>
      <c r="AG20" s="665"/>
      <c r="AH20" s="665"/>
      <c r="AI20" s="665"/>
      <c r="AJ20" s="665"/>
      <c r="AK20" s="665"/>
      <c r="AL20" s="665"/>
      <c r="AM20" s="666"/>
      <c r="AN20" s="674" t="s">
        <v>239</v>
      </c>
      <c r="AO20" s="965" t="s">
        <v>379</v>
      </c>
      <c r="AP20" s="936"/>
      <c r="AQ20" s="936"/>
      <c r="AR20" s="966"/>
      <c r="AS20" s="675"/>
      <c r="AT20" s="676"/>
      <c r="AU20" s="677"/>
      <c r="AW20" s="1000"/>
      <c r="AX20" s="1001"/>
      <c r="AY20" s="1001"/>
    </row>
    <row r="21" spans="2:51" ht="15.75" customHeight="1" x14ac:dyDescent="0.15">
      <c r="B21" s="517" t="s">
        <v>1881</v>
      </c>
      <c r="C21" s="678"/>
      <c r="D21" s="657"/>
      <c r="E21" s="657"/>
      <c r="F21" s="658"/>
      <c r="J21" s="962"/>
      <c r="K21" s="990"/>
      <c r="L21" s="963"/>
      <c r="M21" s="964"/>
      <c r="N21" s="962"/>
      <c r="O21" s="963"/>
      <c r="P21" s="964"/>
      <c r="Q21" s="962"/>
      <c r="R21" s="990"/>
      <c r="S21" s="990"/>
      <c r="T21" s="991"/>
      <c r="U21" s="649"/>
      <c r="V21" s="686"/>
      <c r="W21" s="660"/>
      <c r="X21" s="660"/>
      <c r="Y21" s="660"/>
      <c r="Z21" s="660"/>
      <c r="AA21" s="660"/>
      <c r="AB21" s="701"/>
      <c r="AC21" s="686"/>
      <c r="AD21" s="686"/>
      <c r="AE21" s="660"/>
      <c r="AF21" s="660"/>
      <c r="AG21" s="660"/>
      <c r="AH21" s="660"/>
      <c r="AI21" s="660"/>
      <c r="AJ21" s="660"/>
      <c r="AK21" s="660"/>
      <c r="AL21" s="660"/>
      <c r="AM21" s="661"/>
      <c r="AN21" s="674" t="s">
        <v>378</v>
      </c>
      <c r="AO21" s="965" t="s">
        <v>1882</v>
      </c>
      <c r="AP21" s="936"/>
      <c r="AQ21" s="936"/>
      <c r="AR21" s="966"/>
      <c r="AS21" s="675"/>
      <c r="AT21" s="676"/>
      <c r="AU21" s="677"/>
      <c r="AW21" s="1000"/>
      <c r="AX21" s="1001"/>
      <c r="AY21" s="1001"/>
    </row>
    <row r="22" spans="2:51" ht="15.75" customHeight="1" x14ac:dyDescent="0.15">
      <c r="B22" s="517" t="s">
        <v>1883</v>
      </c>
      <c r="C22" s="678"/>
      <c r="D22" s="657"/>
      <c r="E22" s="657"/>
      <c r="F22" s="658"/>
      <c r="J22" s="1013"/>
      <c r="K22" s="963"/>
      <c r="L22" s="963"/>
      <c r="M22" s="964"/>
      <c r="N22" s="1015"/>
      <c r="O22" s="1016"/>
      <c r="P22" s="1017"/>
      <c r="Q22" s="1015"/>
      <c r="R22" s="1016"/>
      <c r="S22" s="1016"/>
      <c r="T22" s="1017"/>
      <c r="U22" s="695"/>
      <c r="V22" s="702"/>
      <c r="W22" s="703"/>
      <c r="X22" s="703"/>
      <c r="Y22" s="703"/>
      <c r="Z22" s="704"/>
      <c r="AA22" s="705"/>
      <c r="AB22" s="705"/>
      <c r="AC22" s="705"/>
      <c r="AD22" s="705"/>
      <c r="AE22" s="705"/>
      <c r="AF22" s="705"/>
      <c r="AG22" s="705"/>
      <c r="AH22" s="654"/>
      <c r="AI22" s="654"/>
      <c r="AJ22" s="654"/>
      <c r="AK22" s="706"/>
      <c r="AL22" s="706"/>
      <c r="AM22" s="707"/>
      <c r="AN22" s="708"/>
      <c r="AO22" s="709"/>
      <c r="AP22" s="709"/>
      <c r="AQ22" s="709"/>
      <c r="AR22" s="710"/>
      <c r="AS22" s="675"/>
      <c r="AT22" s="676"/>
      <c r="AU22" s="677"/>
      <c r="AW22" s="1024"/>
      <c r="AX22" s="1024"/>
      <c r="AY22" s="1024"/>
    </row>
    <row r="23" spans="2:51" ht="15.75" customHeight="1" x14ac:dyDescent="0.15">
      <c r="B23" s="517" t="s">
        <v>1884</v>
      </c>
      <c r="C23" s="678"/>
      <c r="D23" s="657"/>
      <c r="E23" s="657"/>
      <c r="F23" s="658"/>
      <c r="J23" s="988"/>
      <c r="K23" s="989"/>
      <c r="L23" s="963"/>
      <c r="M23" s="964"/>
      <c r="N23" s="1014" t="s">
        <v>1885</v>
      </c>
      <c r="O23" s="1004"/>
      <c r="P23" s="1005"/>
      <c r="Q23" s="1003" t="s">
        <v>1886</v>
      </c>
      <c r="R23" s="1022"/>
      <c r="S23" s="1022"/>
      <c r="T23" s="1023"/>
      <c r="U23" s="697" t="s">
        <v>378</v>
      </c>
      <c r="V23" s="1008" t="s">
        <v>1872</v>
      </c>
      <c r="W23" s="985"/>
      <c r="X23" s="985"/>
      <c r="Y23" s="985"/>
      <c r="Z23" s="985"/>
      <c r="AA23" s="985"/>
      <c r="AB23" s="985"/>
      <c r="AC23" s="985"/>
      <c r="AD23" s="985"/>
      <c r="AE23" s="665"/>
      <c r="AF23" s="665"/>
      <c r="AG23" s="665"/>
      <c r="AH23" s="665"/>
      <c r="AI23" s="665"/>
      <c r="AJ23" s="665"/>
      <c r="AK23" s="665"/>
      <c r="AL23" s="665"/>
      <c r="AM23" s="666"/>
      <c r="AN23" s="645" t="s">
        <v>239</v>
      </c>
      <c r="AO23" s="986" t="s">
        <v>413</v>
      </c>
      <c r="AP23" s="985"/>
      <c r="AQ23" s="985"/>
      <c r="AR23" s="987"/>
      <c r="AS23" s="675"/>
      <c r="AT23" s="676"/>
      <c r="AU23" s="677"/>
      <c r="AW23" s="1000"/>
      <c r="AX23" s="1000"/>
      <c r="AY23" s="1000"/>
    </row>
    <row r="24" spans="2:51" ht="15.75" customHeight="1" x14ac:dyDescent="0.15">
      <c r="B24" s="517" t="s">
        <v>1887</v>
      </c>
      <c r="C24" s="678"/>
      <c r="D24" s="657"/>
      <c r="E24" s="657"/>
      <c r="F24" s="658"/>
      <c r="J24" s="1013"/>
      <c r="K24" s="963"/>
      <c r="L24" s="963"/>
      <c r="M24" s="964"/>
      <c r="N24" s="1013"/>
      <c r="O24" s="963"/>
      <c r="P24" s="964"/>
      <c r="Q24" s="1015"/>
      <c r="R24" s="1016"/>
      <c r="S24" s="1016"/>
      <c r="T24" s="1017"/>
      <c r="U24" s="653" t="s">
        <v>239</v>
      </c>
      <c r="V24" s="711" t="s">
        <v>1723</v>
      </c>
      <c r="W24" s="1031"/>
      <c r="X24" s="1032"/>
      <c r="Y24" s="1032"/>
      <c r="Z24" s="1032"/>
      <c r="AA24" s="1032"/>
      <c r="AB24" s="1032"/>
      <c r="AC24" s="1032"/>
      <c r="AD24" s="1032"/>
      <c r="AE24" s="1032"/>
      <c r="AF24" s="1032"/>
      <c r="AG24" s="1032"/>
      <c r="AH24" s="1032"/>
      <c r="AI24" s="1032"/>
      <c r="AJ24" s="1032"/>
      <c r="AK24" s="712" t="s">
        <v>1240</v>
      </c>
      <c r="AL24" s="1009" t="s">
        <v>1888</v>
      </c>
      <c r="AM24" s="1010"/>
      <c r="AN24" s="674" t="s">
        <v>378</v>
      </c>
      <c r="AO24" s="965" t="s">
        <v>1864</v>
      </c>
      <c r="AP24" s="936"/>
      <c r="AQ24" s="936"/>
      <c r="AR24" s="966"/>
      <c r="AS24" s="675"/>
      <c r="AT24" s="676"/>
      <c r="AU24" s="677"/>
      <c r="AW24" s="713"/>
      <c r="AX24" s="713"/>
      <c r="AY24" s="713"/>
    </row>
    <row r="25" spans="2:51" ht="15.75" customHeight="1" x14ac:dyDescent="0.15">
      <c r="B25" s="517" t="s">
        <v>1766</v>
      </c>
      <c r="C25" s="678"/>
      <c r="D25" s="657"/>
      <c r="E25" s="657"/>
      <c r="F25" s="658"/>
      <c r="G25" s="1028"/>
      <c r="H25" s="1029"/>
      <c r="I25" s="1030"/>
      <c r="J25" s="1013"/>
      <c r="K25" s="963"/>
      <c r="L25" s="963"/>
      <c r="M25" s="964"/>
      <c r="N25" s="1013"/>
      <c r="O25" s="963"/>
      <c r="P25" s="964"/>
      <c r="Q25" s="1003" t="s">
        <v>1889</v>
      </c>
      <c r="R25" s="1004"/>
      <c r="S25" s="1004"/>
      <c r="T25" s="1005"/>
      <c r="U25" s="697" t="s">
        <v>378</v>
      </c>
      <c r="V25" s="1008" t="s">
        <v>1872</v>
      </c>
      <c r="W25" s="985"/>
      <c r="X25" s="985"/>
      <c r="Y25" s="985"/>
      <c r="Z25" s="985"/>
      <c r="AA25" s="985"/>
      <c r="AB25" s="985"/>
      <c r="AC25" s="985"/>
      <c r="AD25" s="985"/>
      <c r="AE25" s="665"/>
      <c r="AF25" s="665"/>
      <c r="AG25" s="665"/>
      <c r="AH25" s="665"/>
      <c r="AI25" s="665"/>
      <c r="AJ25" s="665"/>
      <c r="AK25" s="665"/>
      <c r="AL25" s="665"/>
      <c r="AM25" s="666"/>
      <c r="AN25" s="674" t="s">
        <v>239</v>
      </c>
      <c r="AO25" s="965" t="s">
        <v>379</v>
      </c>
      <c r="AP25" s="936"/>
      <c r="AQ25" s="936"/>
      <c r="AR25" s="966"/>
      <c r="AS25" s="675"/>
      <c r="AT25" s="676"/>
      <c r="AU25" s="677"/>
      <c r="AW25" s="1025"/>
      <c r="AX25" s="1026"/>
      <c r="AY25" s="1026"/>
    </row>
    <row r="26" spans="2:51" ht="15.75" customHeight="1" x14ac:dyDescent="0.15">
      <c r="B26" s="517" t="s">
        <v>1768</v>
      </c>
      <c r="C26" s="678"/>
      <c r="D26" s="657"/>
      <c r="E26" s="657"/>
      <c r="F26" s="658"/>
      <c r="G26" s="714"/>
      <c r="H26" s="715"/>
      <c r="I26" s="716"/>
      <c r="J26" s="1013"/>
      <c r="K26" s="963"/>
      <c r="L26" s="963"/>
      <c r="M26" s="964"/>
      <c r="N26" s="1015"/>
      <c r="O26" s="1016"/>
      <c r="P26" s="1017"/>
      <c r="Q26" s="1015"/>
      <c r="R26" s="1016"/>
      <c r="S26" s="1016"/>
      <c r="T26" s="1017"/>
      <c r="U26" s="653" t="s">
        <v>239</v>
      </c>
      <c r="V26" s="711" t="s">
        <v>1723</v>
      </c>
      <c r="W26" s="1031"/>
      <c r="X26" s="1032"/>
      <c r="Y26" s="1032"/>
      <c r="Z26" s="1032"/>
      <c r="AA26" s="1032"/>
      <c r="AB26" s="1032"/>
      <c r="AC26" s="1032"/>
      <c r="AD26" s="1032"/>
      <c r="AE26" s="1032"/>
      <c r="AF26" s="1032"/>
      <c r="AG26" s="1032"/>
      <c r="AH26" s="1032"/>
      <c r="AI26" s="1032"/>
      <c r="AJ26" s="1032"/>
      <c r="AK26" s="712" t="s">
        <v>1240</v>
      </c>
      <c r="AL26" s="1009" t="s">
        <v>1890</v>
      </c>
      <c r="AM26" s="1010"/>
      <c r="AN26" s="674" t="s">
        <v>239</v>
      </c>
      <c r="AO26" s="965" t="s">
        <v>29</v>
      </c>
      <c r="AP26" s="936"/>
      <c r="AQ26" s="936"/>
      <c r="AR26" s="966"/>
      <c r="AS26" s="675"/>
      <c r="AT26" s="676"/>
      <c r="AU26" s="677"/>
      <c r="AW26" s="1025"/>
      <c r="AX26" s="1025"/>
      <c r="AY26" s="1025"/>
    </row>
    <row r="27" spans="2:51" ht="15.75" customHeight="1" x14ac:dyDescent="0.15">
      <c r="B27" s="517" t="s">
        <v>1769</v>
      </c>
      <c r="C27" s="678"/>
      <c r="D27" s="657"/>
      <c r="E27" s="657"/>
      <c r="F27" s="658"/>
      <c r="G27" s="714"/>
      <c r="H27" s="715"/>
      <c r="I27" s="716"/>
      <c r="J27" s="988"/>
      <c r="K27" s="989"/>
      <c r="L27" s="963"/>
      <c r="M27" s="964"/>
      <c r="N27" s="1014" t="s">
        <v>1891</v>
      </c>
      <c r="O27" s="1004"/>
      <c r="P27" s="1005"/>
      <c r="Q27" s="1003" t="s">
        <v>1892</v>
      </c>
      <c r="R27" s="1004"/>
      <c r="S27" s="1004"/>
      <c r="T27" s="1005"/>
      <c r="U27" s="697" t="s">
        <v>378</v>
      </c>
      <c r="V27" s="1008" t="s">
        <v>1872</v>
      </c>
      <c r="W27" s="985"/>
      <c r="X27" s="985"/>
      <c r="Y27" s="985"/>
      <c r="Z27" s="985"/>
      <c r="AA27" s="985"/>
      <c r="AB27" s="985"/>
      <c r="AC27" s="985"/>
      <c r="AD27" s="985"/>
      <c r="AE27" s="665"/>
      <c r="AF27" s="665"/>
      <c r="AG27" s="665"/>
      <c r="AH27" s="665"/>
      <c r="AI27" s="665"/>
      <c r="AJ27" s="665"/>
      <c r="AK27" s="665"/>
      <c r="AL27" s="665"/>
      <c r="AM27" s="666"/>
      <c r="AN27" s="674" t="s">
        <v>239</v>
      </c>
      <c r="AO27" s="965" t="s">
        <v>1893</v>
      </c>
      <c r="AP27" s="936"/>
      <c r="AQ27" s="936"/>
      <c r="AR27" s="966"/>
      <c r="AS27" s="675"/>
      <c r="AT27" s="676"/>
      <c r="AU27" s="677"/>
      <c r="AW27" s="1025"/>
      <c r="AX27" s="1026"/>
      <c r="AY27" s="1026"/>
    </row>
    <row r="28" spans="2:51" ht="15.75" customHeight="1" x14ac:dyDescent="0.15">
      <c r="B28" s="517" t="s">
        <v>1894</v>
      </c>
      <c r="C28" s="678"/>
      <c r="D28" s="657"/>
      <c r="E28" s="657"/>
      <c r="F28" s="658"/>
      <c r="G28" s="714"/>
      <c r="H28" s="715"/>
      <c r="I28" s="716"/>
      <c r="J28" s="1013"/>
      <c r="K28" s="963"/>
      <c r="L28" s="963"/>
      <c r="M28" s="964"/>
      <c r="N28" s="1013"/>
      <c r="O28" s="963"/>
      <c r="P28" s="964"/>
      <c r="Q28" s="1015"/>
      <c r="R28" s="1016"/>
      <c r="S28" s="1016"/>
      <c r="T28" s="1017"/>
      <c r="U28" s="653" t="s">
        <v>239</v>
      </c>
      <c r="V28" s="1027" t="s">
        <v>1895</v>
      </c>
      <c r="W28" s="993"/>
      <c r="X28" s="993"/>
      <c r="Y28" s="993"/>
      <c r="Z28" s="993"/>
      <c r="AA28" s="993"/>
      <c r="AB28" s="993"/>
      <c r="AC28" s="993"/>
      <c r="AD28" s="993"/>
      <c r="AE28" s="993"/>
      <c r="AF28" s="993"/>
      <c r="AG28" s="993"/>
      <c r="AH28" s="682"/>
      <c r="AI28" s="682"/>
      <c r="AJ28" s="682"/>
      <c r="AK28" s="682"/>
      <c r="AL28" s="1009" t="s">
        <v>1890</v>
      </c>
      <c r="AM28" s="1010"/>
      <c r="AN28" s="674" t="s">
        <v>239</v>
      </c>
      <c r="AO28" s="994" t="s">
        <v>1896</v>
      </c>
      <c r="AP28" s="994"/>
      <c r="AQ28" s="994"/>
      <c r="AR28" s="995"/>
      <c r="AS28" s="675"/>
      <c r="AT28" s="676"/>
      <c r="AU28" s="677"/>
    </row>
    <row r="29" spans="2:51" ht="15.75" customHeight="1" x14ac:dyDescent="0.15">
      <c r="B29" s="517" t="s">
        <v>1774</v>
      </c>
      <c r="C29" s="678"/>
      <c r="D29" s="657"/>
      <c r="E29" s="657"/>
      <c r="F29" s="658"/>
      <c r="G29" s="714"/>
      <c r="H29" s="715"/>
      <c r="I29" s="716"/>
      <c r="J29" s="1013"/>
      <c r="K29" s="963"/>
      <c r="L29" s="963"/>
      <c r="M29" s="964"/>
      <c r="N29" s="1013"/>
      <c r="O29" s="963"/>
      <c r="P29" s="964"/>
      <c r="Q29" s="1003" t="s">
        <v>1897</v>
      </c>
      <c r="R29" s="1004"/>
      <c r="S29" s="1004"/>
      <c r="T29" s="1005"/>
      <c r="U29" s="697" t="s">
        <v>378</v>
      </c>
      <c r="V29" s="1008" t="s">
        <v>1872</v>
      </c>
      <c r="W29" s="985"/>
      <c r="X29" s="985"/>
      <c r="Y29" s="985"/>
      <c r="Z29" s="985"/>
      <c r="AA29" s="985"/>
      <c r="AB29" s="985"/>
      <c r="AC29" s="985"/>
      <c r="AD29" s="985"/>
      <c r="AE29" s="665"/>
      <c r="AF29" s="665"/>
      <c r="AG29" s="665"/>
      <c r="AH29" s="665"/>
      <c r="AI29" s="665"/>
      <c r="AJ29" s="665"/>
      <c r="AK29" s="665"/>
      <c r="AL29" s="665"/>
      <c r="AM29" s="666"/>
      <c r="AN29" s="674" t="s">
        <v>239</v>
      </c>
      <c r="AO29" s="994"/>
      <c r="AP29" s="994"/>
      <c r="AQ29" s="994"/>
      <c r="AR29" s="995"/>
      <c r="AS29" s="675"/>
      <c r="AT29" s="676"/>
      <c r="AU29" s="677"/>
    </row>
    <row r="30" spans="2:51" ht="15.75" customHeight="1" x14ac:dyDescent="0.15">
      <c r="B30" s="517" t="s">
        <v>1831</v>
      </c>
      <c r="C30" s="678"/>
      <c r="D30" s="657"/>
      <c r="E30" s="657"/>
      <c r="F30" s="658"/>
      <c r="G30" s="714"/>
      <c r="H30" s="715"/>
      <c r="I30" s="716"/>
      <c r="J30" s="1013"/>
      <c r="K30" s="963"/>
      <c r="L30" s="963"/>
      <c r="M30" s="964"/>
      <c r="N30" s="1015"/>
      <c r="O30" s="1016"/>
      <c r="P30" s="1017"/>
      <c r="Q30" s="1036" t="s">
        <v>1898</v>
      </c>
      <c r="R30" s="1016"/>
      <c r="S30" s="1016"/>
      <c r="T30" s="1017"/>
      <c r="U30" s="653" t="s">
        <v>239</v>
      </c>
      <c r="V30" s="1027" t="s">
        <v>1899</v>
      </c>
      <c r="W30" s="993"/>
      <c r="X30" s="993"/>
      <c r="Y30" s="993"/>
      <c r="Z30" s="993"/>
      <c r="AA30" s="993"/>
      <c r="AB30" s="993"/>
      <c r="AC30" s="993"/>
      <c r="AD30" s="993"/>
      <c r="AE30" s="993"/>
      <c r="AF30" s="993"/>
      <c r="AG30" s="993"/>
      <c r="AH30" s="993"/>
      <c r="AI30" s="993"/>
      <c r="AJ30" s="993"/>
      <c r="AK30" s="993"/>
      <c r="AL30" s="1009" t="s">
        <v>1890</v>
      </c>
      <c r="AM30" s="1010"/>
      <c r="AN30" s="676"/>
      <c r="AO30" s="717"/>
      <c r="AP30" s="717"/>
      <c r="AQ30" s="717"/>
      <c r="AR30" s="718"/>
      <c r="AS30" s="675"/>
      <c r="AT30" s="676"/>
      <c r="AU30" s="677"/>
    </row>
    <row r="31" spans="2:51" ht="15.75" customHeight="1" x14ac:dyDescent="0.15">
      <c r="B31" s="517" t="s">
        <v>1900</v>
      </c>
      <c r="C31" s="678"/>
      <c r="D31" s="657"/>
      <c r="E31" s="657"/>
      <c r="F31" s="658"/>
      <c r="G31" s="714"/>
      <c r="H31" s="715"/>
      <c r="I31" s="716"/>
      <c r="J31" s="988"/>
      <c r="K31" s="989"/>
      <c r="L31" s="963"/>
      <c r="M31" s="964"/>
      <c r="N31" s="1014" t="s">
        <v>1901</v>
      </c>
      <c r="O31" s="1004"/>
      <c r="P31" s="1005"/>
      <c r="Q31" s="1003" t="s">
        <v>1902</v>
      </c>
      <c r="R31" s="1004"/>
      <c r="S31" s="1004"/>
      <c r="T31" s="1005"/>
      <c r="U31" s="697" t="s">
        <v>378</v>
      </c>
      <c r="V31" s="1008" t="s">
        <v>1872</v>
      </c>
      <c r="W31" s="985"/>
      <c r="X31" s="985"/>
      <c r="Y31" s="985"/>
      <c r="Z31" s="985"/>
      <c r="AA31" s="985"/>
      <c r="AB31" s="985"/>
      <c r="AC31" s="985"/>
      <c r="AD31" s="985"/>
      <c r="AE31" s="665"/>
      <c r="AF31" s="665"/>
      <c r="AG31" s="665"/>
      <c r="AH31" s="665"/>
      <c r="AI31" s="665"/>
      <c r="AJ31" s="665"/>
      <c r="AK31" s="665"/>
      <c r="AL31" s="665"/>
      <c r="AM31" s="666"/>
      <c r="AN31" s="611"/>
      <c r="AO31" s="611"/>
      <c r="AP31" s="611"/>
      <c r="AQ31" s="611"/>
      <c r="AR31" s="611"/>
      <c r="AS31" s="675"/>
      <c r="AT31" s="676"/>
      <c r="AU31" s="677"/>
    </row>
    <row r="32" spans="2:51" ht="15.75" customHeight="1" x14ac:dyDescent="0.15">
      <c r="B32" s="517" t="s">
        <v>1903</v>
      </c>
      <c r="C32" s="678"/>
      <c r="D32" s="657"/>
      <c r="E32" s="657"/>
      <c r="F32" s="658"/>
      <c r="G32" s="714"/>
      <c r="H32" s="715"/>
      <c r="I32" s="716"/>
      <c r="J32" s="1013"/>
      <c r="K32" s="963"/>
      <c r="L32" s="963"/>
      <c r="M32" s="964"/>
      <c r="N32" s="1013"/>
      <c r="O32" s="963"/>
      <c r="P32" s="964"/>
      <c r="Q32" s="1015"/>
      <c r="R32" s="1016"/>
      <c r="S32" s="1016"/>
      <c r="T32" s="1017"/>
      <c r="U32" s="653" t="s">
        <v>239</v>
      </c>
      <c r="V32" s="711" t="s">
        <v>1723</v>
      </c>
      <c r="W32" s="1031"/>
      <c r="X32" s="1032"/>
      <c r="Y32" s="1032"/>
      <c r="Z32" s="1032"/>
      <c r="AA32" s="1032"/>
      <c r="AB32" s="1032"/>
      <c r="AC32" s="1032"/>
      <c r="AD32" s="1032"/>
      <c r="AE32" s="1032"/>
      <c r="AF32" s="1032"/>
      <c r="AG32" s="1032"/>
      <c r="AH32" s="1032"/>
      <c r="AI32" s="1032"/>
      <c r="AJ32" s="1032"/>
      <c r="AK32" s="712" t="s">
        <v>1240</v>
      </c>
      <c r="AL32" s="1009" t="s">
        <v>1890</v>
      </c>
      <c r="AM32" s="1010"/>
      <c r="AN32" s="611"/>
      <c r="AO32" s="611"/>
      <c r="AP32" s="611"/>
      <c r="AQ32" s="611"/>
      <c r="AR32" s="611"/>
      <c r="AS32" s="675"/>
      <c r="AT32" s="676"/>
      <c r="AU32" s="677"/>
    </row>
    <row r="33" spans="2:47" ht="15.75" customHeight="1" x14ac:dyDescent="0.15">
      <c r="B33" s="517" t="s">
        <v>1904</v>
      </c>
      <c r="C33" s="678"/>
      <c r="D33" s="657"/>
      <c r="E33" s="657"/>
      <c r="F33" s="658"/>
      <c r="G33" s="714"/>
      <c r="H33" s="715"/>
      <c r="I33" s="716"/>
      <c r="J33" s="1013"/>
      <c r="K33" s="963"/>
      <c r="L33" s="963"/>
      <c r="M33" s="964"/>
      <c r="N33" s="1013"/>
      <c r="O33" s="963"/>
      <c r="P33" s="964"/>
      <c r="Q33" s="1033" t="s">
        <v>1905</v>
      </c>
      <c r="R33" s="1034"/>
      <c r="S33" s="1034"/>
      <c r="T33" s="1035"/>
      <c r="U33" s="685" t="s">
        <v>378</v>
      </c>
      <c r="V33" s="1008" t="s">
        <v>1872</v>
      </c>
      <c r="W33" s="985"/>
      <c r="X33" s="985"/>
      <c r="Y33" s="985"/>
      <c r="Z33" s="985"/>
      <c r="AA33" s="985"/>
      <c r="AB33" s="985"/>
      <c r="AC33" s="985"/>
      <c r="AD33" s="985"/>
      <c r="AE33" s="665"/>
      <c r="AF33" s="665"/>
      <c r="AG33" s="665"/>
      <c r="AH33" s="665"/>
      <c r="AI33" s="665"/>
      <c r="AJ33" s="665"/>
      <c r="AK33" s="665"/>
      <c r="AL33" s="665"/>
      <c r="AM33" s="666"/>
      <c r="AN33" s="611"/>
      <c r="AO33" s="611"/>
      <c r="AP33" s="611"/>
      <c r="AQ33" s="611"/>
      <c r="AR33" s="611"/>
      <c r="AS33" s="675"/>
      <c r="AT33" s="676"/>
      <c r="AU33" s="677"/>
    </row>
    <row r="34" spans="2:47" ht="15.75" customHeight="1" x14ac:dyDescent="0.15">
      <c r="B34" s="641"/>
      <c r="C34" s="678"/>
      <c r="D34" s="657"/>
      <c r="E34" s="657"/>
      <c r="F34" s="658"/>
      <c r="G34" s="714"/>
      <c r="H34" s="715"/>
      <c r="I34" s="716"/>
      <c r="J34" s="1013"/>
      <c r="K34" s="963"/>
      <c r="L34" s="963"/>
      <c r="M34" s="964"/>
      <c r="N34" s="1013"/>
      <c r="O34" s="963"/>
      <c r="P34" s="964"/>
      <c r="Q34" s="1033" t="s">
        <v>1906</v>
      </c>
      <c r="R34" s="1034"/>
      <c r="S34" s="1034"/>
      <c r="T34" s="1035"/>
      <c r="U34" s="685" t="s">
        <v>378</v>
      </c>
      <c r="V34" s="1008" t="s">
        <v>1872</v>
      </c>
      <c r="W34" s="985"/>
      <c r="X34" s="985"/>
      <c r="Y34" s="985"/>
      <c r="Z34" s="985"/>
      <c r="AA34" s="985"/>
      <c r="AB34" s="985"/>
      <c r="AC34" s="985"/>
      <c r="AD34" s="985"/>
      <c r="AE34" s="665"/>
      <c r="AF34" s="665"/>
      <c r="AG34" s="665"/>
      <c r="AH34" s="665"/>
      <c r="AI34" s="665"/>
      <c r="AJ34" s="665"/>
      <c r="AK34" s="665"/>
      <c r="AL34" s="665"/>
      <c r="AM34" s="666"/>
      <c r="AN34" s="611"/>
      <c r="AO34" s="611"/>
      <c r="AP34" s="611"/>
      <c r="AQ34" s="611"/>
      <c r="AR34" s="611"/>
      <c r="AS34" s="675"/>
      <c r="AT34" s="676"/>
      <c r="AU34" s="677"/>
    </row>
    <row r="35" spans="2:47" ht="15.75" customHeight="1" x14ac:dyDescent="0.15">
      <c r="B35" s="641"/>
      <c r="C35" s="678"/>
      <c r="D35" s="657"/>
      <c r="E35" s="657"/>
      <c r="F35" s="658"/>
      <c r="G35" s="714"/>
      <c r="H35" s="715"/>
      <c r="I35" s="716"/>
      <c r="J35" s="1013"/>
      <c r="K35" s="963"/>
      <c r="L35" s="963"/>
      <c r="M35" s="964"/>
      <c r="N35" s="1013"/>
      <c r="O35" s="963"/>
      <c r="P35" s="964"/>
      <c r="Q35" s="1033" t="s">
        <v>1907</v>
      </c>
      <c r="R35" s="1034"/>
      <c r="S35" s="1034"/>
      <c r="T35" s="1035"/>
      <c r="U35" s="685" t="s">
        <v>378</v>
      </c>
      <c r="V35" s="1008" t="s">
        <v>1872</v>
      </c>
      <c r="W35" s="985"/>
      <c r="X35" s="985"/>
      <c r="Y35" s="985"/>
      <c r="Z35" s="985"/>
      <c r="AA35" s="985"/>
      <c r="AB35" s="985"/>
      <c r="AC35" s="985"/>
      <c r="AD35" s="985"/>
      <c r="AE35" s="665"/>
      <c r="AF35" s="665"/>
      <c r="AG35" s="665"/>
      <c r="AH35" s="665"/>
      <c r="AI35" s="665"/>
      <c r="AJ35" s="665"/>
      <c r="AK35" s="665"/>
      <c r="AL35" s="665"/>
      <c r="AM35" s="666"/>
      <c r="AN35" s="611"/>
      <c r="AO35" s="611"/>
      <c r="AP35" s="611"/>
      <c r="AQ35" s="611"/>
      <c r="AR35" s="611"/>
      <c r="AS35" s="675"/>
      <c r="AT35" s="676"/>
      <c r="AU35" s="677"/>
    </row>
    <row r="36" spans="2:47" ht="15.75" customHeight="1" x14ac:dyDescent="0.15">
      <c r="B36" s="641"/>
      <c r="C36" s="678"/>
      <c r="D36" s="657"/>
      <c r="E36" s="657"/>
      <c r="F36" s="658"/>
      <c r="G36" s="714"/>
      <c r="H36" s="715"/>
      <c r="I36" s="716"/>
      <c r="J36" s="1013"/>
      <c r="K36" s="963"/>
      <c r="L36" s="963"/>
      <c r="M36" s="964"/>
      <c r="N36" s="1013"/>
      <c r="O36" s="963"/>
      <c r="P36" s="964"/>
      <c r="Q36" s="1003" t="s">
        <v>1908</v>
      </c>
      <c r="R36" s="1004"/>
      <c r="S36" s="1004"/>
      <c r="T36" s="1005"/>
      <c r="U36" s="685" t="s">
        <v>378</v>
      </c>
      <c r="V36" s="1008" t="s">
        <v>1872</v>
      </c>
      <c r="W36" s="985"/>
      <c r="X36" s="985"/>
      <c r="Y36" s="985"/>
      <c r="Z36" s="985"/>
      <c r="AA36" s="985"/>
      <c r="AB36" s="985"/>
      <c r="AC36" s="985"/>
      <c r="AD36" s="985"/>
      <c r="AE36" s="665"/>
      <c r="AF36" s="665"/>
      <c r="AG36" s="665"/>
      <c r="AH36" s="665"/>
      <c r="AI36" s="665"/>
      <c r="AJ36" s="665"/>
      <c r="AK36" s="665"/>
      <c r="AL36" s="665"/>
      <c r="AM36" s="666"/>
      <c r="AN36" s="611"/>
      <c r="AO36" s="611"/>
      <c r="AP36" s="611"/>
      <c r="AQ36" s="611"/>
      <c r="AR36" s="611"/>
      <c r="AS36" s="675"/>
      <c r="AT36" s="676"/>
      <c r="AU36" s="677"/>
    </row>
    <row r="37" spans="2:47" ht="15.75" customHeight="1" x14ac:dyDescent="0.15">
      <c r="B37" s="641"/>
      <c r="C37" s="678"/>
      <c r="D37" s="657"/>
      <c r="E37" s="657"/>
      <c r="F37" s="658"/>
      <c r="G37" s="714"/>
      <c r="H37" s="715"/>
      <c r="I37" s="716"/>
      <c r="J37" s="988"/>
      <c r="K37" s="989"/>
      <c r="L37" s="963"/>
      <c r="M37" s="964"/>
      <c r="N37" s="1014" t="s">
        <v>1909</v>
      </c>
      <c r="O37" s="1004"/>
      <c r="P37" s="1005"/>
      <c r="Q37" s="1003" t="s">
        <v>1910</v>
      </c>
      <c r="R37" s="1004"/>
      <c r="S37" s="1004"/>
      <c r="T37" s="1005"/>
      <c r="U37" s="697" t="s">
        <v>378</v>
      </c>
      <c r="V37" s="1008" t="s">
        <v>1872</v>
      </c>
      <c r="W37" s="985"/>
      <c r="X37" s="985"/>
      <c r="Y37" s="985"/>
      <c r="Z37" s="985"/>
      <c r="AA37" s="985"/>
      <c r="AB37" s="985"/>
      <c r="AC37" s="985"/>
      <c r="AD37" s="985"/>
      <c r="AE37" s="665"/>
      <c r="AF37" s="665"/>
      <c r="AG37" s="665"/>
      <c r="AH37" s="665"/>
      <c r="AI37" s="665"/>
      <c r="AJ37" s="665"/>
      <c r="AK37" s="665"/>
      <c r="AL37" s="665"/>
      <c r="AM37" s="666"/>
      <c r="AN37" s="611"/>
      <c r="AO37" s="611"/>
      <c r="AP37" s="611"/>
      <c r="AQ37" s="611"/>
      <c r="AR37" s="611"/>
      <c r="AS37" s="675"/>
      <c r="AT37" s="676"/>
      <c r="AU37" s="677"/>
    </row>
    <row r="38" spans="2:47" ht="15.75" customHeight="1" x14ac:dyDescent="0.15">
      <c r="B38" s="641"/>
      <c r="C38" s="678"/>
      <c r="D38" s="657"/>
      <c r="E38" s="657"/>
      <c r="F38" s="658"/>
      <c r="G38" s="714"/>
      <c r="H38" s="715"/>
      <c r="I38" s="716"/>
      <c r="J38" s="1013"/>
      <c r="K38" s="963"/>
      <c r="L38" s="963"/>
      <c r="M38" s="964"/>
      <c r="N38" s="1015"/>
      <c r="O38" s="1016"/>
      <c r="P38" s="1017"/>
      <c r="Q38" s="1015"/>
      <c r="R38" s="1016"/>
      <c r="S38" s="1016"/>
      <c r="T38" s="1017"/>
      <c r="U38" s="653" t="s">
        <v>239</v>
      </c>
      <c r="V38" s="1027" t="s">
        <v>1911</v>
      </c>
      <c r="W38" s="993"/>
      <c r="X38" s="993"/>
      <c r="Y38" s="993"/>
      <c r="Z38" s="993"/>
      <c r="AA38" s="993"/>
      <c r="AB38" s="993"/>
      <c r="AC38" s="993"/>
      <c r="AD38" s="993"/>
      <c r="AE38" s="993"/>
      <c r="AF38" s="682"/>
      <c r="AG38" s="682"/>
      <c r="AH38" s="682"/>
      <c r="AI38" s="682"/>
      <c r="AJ38" s="682"/>
      <c r="AK38" s="682"/>
      <c r="AL38" s="1009" t="s">
        <v>1890</v>
      </c>
      <c r="AM38" s="1010"/>
      <c r="AN38" s="611"/>
      <c r="AO38" s="611"/>
      <c r="AP38" s="611"/>
      <c r="AQ38" s="611"/>
      <c r="AR38" s="611"/>
      <c r="AS38" s="675"/>
      <c r="AT38" s="676"/>
      <c r="AU38" s="677"/>
    </row>
    <row r="39" spans="2:47" ht="15.75" customHeight="1" x14ac:dyDescent="0.15">
      <c r="B39" s="641"/>
      <c r="C39" s="678"/>
      <c r="D39" s="657"/>
      <c r="E39" s="657"/>
      <c r="F39" s="658"/>
      <c r="G39" s="714"/>
      <c r="H39" s="715"/>
      <c r="I39" s="716"/>
      <c r="J39" s="988"/>
      <c r="K39" s="989"/>
      <c r="L39" s="963"/>
      <c r="M39" s="964"/>
      <c r="N39" s="1014" t="s">
        <v>1912</v>
      </c>
      <c r="O39" s="1004"/>
      <c r="P39" s="1005"/>
      <c r="Q39" s="1003" t="s">
        <v>1913</v>
      </c>
      <c r="R39" s="1004"/>
      <c r="S39" s="1004"/>
      <c r="T39" s="1005"/>
      <c r="U39" s="685" t="s">
        <v>378</v>
      </c>
      <c r="V39" s="1008" t="s">
        <v>1872</v>
      </c>
      <c r="W39" s="985"/>
      <c r="X39" s="985"/>
      <c r="Y39" s="985"/>
      <c r="Z39" s="985"/>
      <c r="AA39" s="985"/>
      <c r="AB39" s="985"/>
      <c r="AC39" s="985"/>
      <c r="AD39" s="985"/>
      <c r="AE39" s="665"/>
      <c r="AF39" s="665"/>
      <c r="AG39" s="665"/>
      <c r="AH39" s="665"/>
      <c r="AI39" s="665"/>
      <c r="AJ39" s="665"/>
      <c r="AK39" s="665"/>
      <c r="AL39" s="665"/>
      <c r="AM39" s="666"/>
      <c r="AN39" s="611"/>
      <c r="AO39" s="611"/>
      <c r="AP39" s="611"/>
      <c r="AQ39" s="611"/>
      <c r="AR39" s="611"/>
      <c r="AS39" s="675"/>
      <c r="AT39" s="676"/>
      <c r="AU39" s="677"/>
    </row>
    <row r="40" spans="2:47" ht="15.75" customHeight="1" x14ac:dyDescent="0.15">
      <c r="B40" s="641"/>
      <c r="C40" s="678"/>
      <c r="D40" s="657"/>
      <c r="E40" s="657"/>
      <c r="F40" s="658"/>
      <c r="G40" s="714"/>
      <c r="H40" s="715"/>
      <c r="I40" s="716"/>
      <c r="J40" s="1013"/>
      <c r="K40" s="963"/>
      <c r="L40" s="963"/>
      <c r="M40" s="964"/>
      <c r="N40" s="1013"/>
      <c r="O40" s="963"/>
      <c r="P40" s="964"/>
      <c r="Q40" s="1036" t="s">
        <v>1914</v>
      </c>
      <c r="R40" s="1016"/>
      <c r="S40" s="1016"/>
      <c r="T40" s="1017"/>
      <c r="U40" s="686"/>
      <c r="V40" s="719"/>
      <c r="W40" s="719"/>
      <c r="X40" s="719"/>
      <c r="Y40" s="719"/>
      <c r="Z40" s="719"/>
      <c r="AA40" s="719"/>
      <c r="AB40" s="719"/>
      <c r="AC40" s="719"/>
      <c r="AD40" s="719"/>
      <c r="AE40" s="719"/>
      <c r="AF40" s="719"/>
      <c r="AG40" s="719"/>
      <c r="AH40" s="719"/>
      <c r="AI40" s="719"/>
      <c r="AJ40" s="719"/>
      <c r="AK40" s="719"/>
      <c r="AL40" s="719"/>
      <c r="AM40" s="720"/>
      <c r="AN40" s="611"/>
      <c r="AO40" s="611"/>
      <c r="AP40" s="611"/>
      <c r="AQ40" s="611"/>
      <c r="AR40" s="611"/>
      <c r="AS40" s="675"/>
      <c r="AT40" s="676"/>
      <c r="AU40" s="677"/>
    </row>
    <row r="41" spans="2:47" ht="15.75" customHeight="1" x14ac:dyDescent="0.15">
      <c r="B41" s="641"/>
      <c r="C41" s="678"/>
      <c r="D41" s="657"/>
      <c r="E41" s="657"/>
      <c r="F41" s="658"/>
      <c r="G41" s="714"/>
      <c r="H41" s="715"/>
      <c r="I41" s="716"/>
      <c r="J41" s="1013"/>
      <c r="K41" s="963"/>
      <c r="L41" s="963"/>
      <c r="M41" s="964"/>
      <c r="N41" s="1013"/>
      <c r="O41" s="963"/>
      <c r="P41" s="964"/>
      <c r="Q41" s="1014" t="s">
        <v>1915</v>
      </c>
      <c r="R41" s="1004"/>
      <c r="S41" s="1004"/>
      <c r="T41" s="1005"/>
      <c r="U41" s="685" t="s">
        <v>378</v>
      </c>
      <c r="V41" s="1008" t="s">
        <v>1872</v>
      </c>
      <c r="W41" s="985"/>
      <c r="X41" s="985"/>
      <c r="Y41" s="985"/>
      <c r="Z41" s="985"/>
      <c r="AA41" s="985"/>
      <c r="AB41" s="985"/>
      <c r="AC41" s="985"/>
      <c r="AD41" s="985"/>
      <c r="AE41" s="665"/>
      <c r="AF41" s="665"/>
      <c r="AG41" s="665"/>
      <c r="AH41" s="665"/>
      <c r="AI41" s="665"/>
      <c r="AJ41" s="665"/>
      <c r="AK41" s="665"/>
      <c r="AL41" s="665"/>
      <c r="AM41" s="666"/>
      <c r="AN41" s="611"/>
      <c r="AO41" s="611"/>
      <c r="AP41" s="611"/>
      <c r="AQ41" s="611"/>
      <c r="AR41" s="611"/>
      <c r="AS41" s="675"/>
      <c r="AT41" s="676"/>
      <c r="AU41" s="677"/>
    </row>
    <row r="42" spans="2:47" ht="15.95" customHeight="1" thickBot="1" x14ac:dyDescent="0.2">
      <c r="B42" s="721"/>
      <c r="C42" s="722"/>
      <c r="D42" s="723"/>
      <c r="E42" s="723"/>
      <c r="F42" s="724"/>
      <c r="G42" s="725"/>
      <c r="H42" s="726"/>
      <c r="I42" s="727"/>
      <c r="J42" s="1037"/>
      <c r="K42" s="1038"/>
      <c r="L42" s="1038"/>
      <c r="M42" s="1039"/>
      <c r="N42" s="1037"/>
      <c r="O42" s="1038"/>
      <c r="P42" s="1039"/>
      <c r="Q42" s="1040" t="s">
        <v>1916</v>
      </c>
      <c r="R42" s="1038"/>
      <c r="S42" s="1038"/>
      <c r="T42" s="1039"/>
      <c r="U42" s="728"/>
      <c r="V42" s="617"/>
      <c r="W42" s="617"/>
      <c r="X42" s="617"/>
      <c r="Y42" s="617"/>
      <c r="Z42" s="617"/>
      <c r="AA42" s="617"/>
      <c r="AB42" s="617"/>
      <c r="AC42" s="617"/>
      <c r="AD42" s="617"/>
      <c r="AE42" s="617"/>
      <c r="AF42" s="617"/>
      <c r="AG42" s="617"/>
      <c r="AH42" s="617"/>
      <c r="AI42" s="617"/>
      <c r="AJ42" s="617"/>
      <c r="AK42" s="617"/>
      <c r="AL42" s="617"/>
      <c r="AM42" s="729"/>
      <c r="AN42" s="730"/>
      <c r="AO42" s="616"/>
      <c r="AP42" s="616"/>
      <c r="AQ42" s="616"/>
      <c r="AR42" s="731"/>
      <c r="AS42" s="732"/>
      <c r="AT42" s="733"/>
      <c r="AU42" s="734"/>
    </row>
    <row r="43" spans="2:47" ht="15.95" customHeight="1" x14ac:dyDescent="0.15">
      <c r="U43" s="79" t="s">
        <v>1972</v>
      </c>
      <c r="V43" s="478"/>
    </row>
    <row r="44" spans="2:47" ht="15.95" customHeight="1" x14ac:dyDescent="0.15">
      <c r="U44" s="79" t="s">
        <v>1973</v>
      </c>
      <c r="V44" s="478"/>
    </row>
    <row r="45" spans="2:47" ht="15.95" customHeight="1" x14ac:dyDescent="0.15"/>
    <row r="46" spans="2:47" ht="15.95" customHeight="1" x14ac:dyDescent="0.15"/>
    <row r="47" spans="2:47" ht="15.95" customHeight="1" x14ac:dyDescent="0.15"/>
    <row r="48" spans="2:47" ht="15.95" customHeight="1" x14ac:dyDescent="0.15"/>
    <row r="49" spans="17:47" ht="15.95" customHeight="1" x14ac:dyDescent="0.15"/>
    <row r="50" spans="17:47" ht="15.95" customHeight="1" x14ac:dyDescent="0.15"/>
    <row r="51" spans="17:47" ht="15.95" customHeight="1" x14ac:dyDescent="0.15">
      <c r="Q51" s="735"/>
      <c r="R51" s="735"/>
      <c r="S51" s="735"/>
      <c r="T51" s="735"/>
      <c r="U51" s="735"/>
      <c r="V51" s="735"/>
      <c r="W51" s="735"/>
      <c r="X51" s="735"/>
      <c r="Y51" s="735"/>
      <c r="Z51" s="735"/>
      <c r="AA51" s="735"/>
      <c r="AB51" s="735"/>
      <c r="AC51" s="735"/>
      <c r="AD51" s="735"/>
      <c r="AE51" s="735"/>
      <c r="AF51" s="735"/>
      <c r="AG51" s="735"/>
      <c r="AH51" s="735"/>
      <c r="AI51" s="735"/>
      <c r="AJ51" s="735"/>
      <c r="AK51" s="735"/>
      <c r="AL51" s="735"/>
      <c r="AM51" s="735"/>
      <c r="AN51" s="735"/>
      <c r="AO51" s="735"/>
      <c r="AP51" s="735"/>
      <c r="AQ51" s="735"/>
      <c r="AR51" s="735"/>
      <c r="AS51" s="735"/>
      <c r="AT51" s="735"/>
      <c r="AU51" s="735"/>
    </row>
    <row r="52" spans="17:47" ht="15.95" customHeight="1" x14ac:dyDescent="0.15">
      <c r="Q52" s="735"/>
      <c r="R52" s="735"/>
      <c r="S52" s="735"/>
      <c r="T52" s="735"/>
      <c r="U52" s="735"/>
      <c r="V52" s="735"/>
      <c r="W52" s="735"/>
      <c r="X52" s="735"/>
      <c r="Y52" s="735"/>
      <c r="Z52" s="735"/>
      <c r="AA52" s="735"/>
      <c r="AB52" s="735"/>
      <c r="AC52" s="735"/>
      <c r="AD52" s="735"/>
      <c r="AE52" s="735"/>
      <c r="AF52" s="735"/>
      <c r="AG52" s="735"/>
      <c r="AH52" s="735"/>
      <c r="AI52" s="735"/>
      <c r="AJ52" s="735"/>
      <c r="AK52" s="735"/>
      <c r="AL52" s="735"/>
      <c r="AM52" s="735"/>
      <c r="AN52" s="735"/>
      <c r="AO52" s="735"/>
      <c r="AP52" s="735"/>
      <c r="AQ52" s="735"/>
      <c r="AR52" s="735"/>
      <c r="AS52" s="735"/>
      <c r="AT52" s="735"/>
      <c r="AU52" s="735"/>
    </row>
    <row r="53" spans="17:47" ht="15.95" customHeight="1" x14ac:dyDescent="0.15">
      <c r="Q53" s="735"/>
      <c r="R53" s="735"/>
      <c r="S53" s="735"/>
      <c r="T53" s="735"/>
      <c r="U53" s="735"/>
      <c r="V53" s="735"/>
      <c r="W53" s="735"/>
      <c r="X53" s="735"/>
      <c r="Y53" s="735"/>
      <c r="Z53" s="735"/>
      <c r="AA53" s="735"/>
      <c r="AB53" s="735"/>
      <c r="AC53" s="735"/>
      <c r="AD53" s="735"/>
      <c r="AE53" s="735"/>
      <c r="AF53" s="735"/>
      <c r="AG53" s="735"/>
      <c r="AH53" s="735"/>
      <c r="AI53" s="735"/>
      <c r="AJ53" s="735"/>
      <c r="AK53" s="735"/>
      <c r="AL53" s="735"/>
      <c r="AM53" s="735"/>
      <c r="AN53" s="735"/>
      <c r="AO53" s="735"/>
      <c r="AP53" s="735"/>
      <c r="AQ53" s="735"/>
      <c r="AR53" s="735"/>
      <c r="AS53" s="735"/>
      <c r="AT53" s="735"/>
      <c r="AU53" s="735"/>
    </row>
    <row r="54" spans="17:47" ht="15.95" customHeight="1" x14ac:dyDescent="0.15">
      <c r="Q54" s="735"/>
      <c r="R54" s="735"/>
      <c r="S54" s="735"/>
      <c r="T54" s="735"/>
      <c r="U54" s="735"/>
      <c r="V54" s="735"/>
      <c r="W54" s="735"/>
      <c r="X54" s="735"/>
      <c r="Y54" s="735"/>
      <c r="Z54" s="735"/>
      <c r="AA54" s="735"/>
      <c r="AB54" s="735"/>
      <c r="AC54" s="735"/>
      <c r="AD54" s="735"/>
      <c r="AE54" s="735"/>
      <c r="AF54" s="735"/>
      <c r="AG54" s="735"/>
      <c r="AH54" s="735"/>
      <c r="AI54" s="735"/>
      <c r="AJ54" s="735"/>
      <c r="AK54" s="735"/>
      <c r="AL54" s="735"/>
      <c r="AM54" s="735"/>
      <c r="AN54" s="735"/>
      <c r="AO54" s="735"/>
      <c r="AP54" s="735"/>
      <c r="AQ54" s="735"/>
      <c r="AR54" s="735"/>
      <c r="AS54" s="735"/>
      <c r="AT54" s="735"/>
      <c r="AU54" s="735"/>
    </row>
    <row r="55" spans="17:47" ht="15.95" customHeight="1" x14ac:dyDescent="0.15">
      <c r="Q55" s="735"/>
      <c r="R55" s="735"/>
      <c r="S55" s="735"/>
      <c r="T55" s="735"/>
      <c r="U55" s="735"/>
      <c r="V55" s="735"/>
      <c r="W55" s="735"/>
      <c r="X55" s="735"/>
      <c r="Y55" s="735"/>
      <c r="Z55" s="735"/>
      <c r="AA55" s="735"/>
      <c r="AB55" s="735"/>
      <c r="AC55" s="735"/>
      <c r="AD55" s="735"/>
      <c r="AE55" s="735"/>
      <c r="AF55" s="735"/>
      <c r="AG55" s="735"/>
      <c r="AH55" s="735"/>
      <c r="AI55" s="735"/>
      <c r="AJ55" s="735"/>
      <c r="AK55" s="735"/>
      <c r="AL55" s="735"/>
      <c r="AM55" s="735"/>
      <c r="AN55" s="735"/>
      <c r="AO55" s="735"/>
      <c r="AP55" s="735"/>
      <c r="AQ55" s="735"/>
      <c r="AR55" s="735"/>
      <c r="AS55" s="735"/>
      <c r="AT55" s="735"/>
      <c r="AU55" s="735"/>
    </row>
    <row r="56" spans="17:47" ht="15.95" customHeight="1" x14ac:dyDescent="0.15">
      <c r="Q56" s="735"/>
      <c r="R56" s="735"/>
      <c r="S56" s="735"/>
      <c r="T56" s="735"/>
      <c r="U56" s="735"/>
      <c r="V56" s="735"/>
      <c r="W56" s="735"/>
      <c r="X56" s="735"/>
      <c r="Y56" s="735"/>
      <c r="Z56" s="735"/>
      <c r="AA56" s="735"/>
      <c r="AB56" s="735"/>
      <c r="AC56" s="735"/>
      <c r="AD56" s="735"/>
      <c r="AE56" s="735"/>
      <c r="AF56" s="735"/>
      <c r="AG56" s="735"/>
      <c r="AH56" s="735"/>
      <c r="AI56" s="735"/>
      <c r="AJ56" s="735"/>
      <c r="AK56" s="735"/>
      <c r="AL56" s="735"/>
      <c r="AM56" s="735"/>
      <c r="AN56" s="735"/>
      <c r="AO56" s="735"/>
      <c r="AP56" s="735"/>
      <c r="AQ56" s="735"/>
      <c r="AR56" s="735"/>
      <c r="AS56" s="735"/>
      <c r="AT56" s="735"/>
      <c r="AU56" s="735"/>
    </row>
    <row r="57" spans="17:47" ht="15.95" customHeight="1" x14ac:dyDescent="0.15">
      <c r="Q57" s="735"/>
      <c r="R57" s="735"/>
      <c r="S57" s="735"/>
      <c r="T57" s="735"/>
      <c r="U57" s="735"/>
      <c r="V57" s="735"/>
      <c r="W57" s="735"/>
      <c r="X57" s="735"/>
      <c r="Y57" s="735"/>
      <c r="Z57" s="735"/>
      <c r="AA57" s="735"/>
      <c r="AB57" s="735"/>
      <c r="AC57" s="735"/>
      <c r="AD57" s="735"/>
      <c r="AE57" s="735"/>
      <c r="AF57" s="735"/>
      <c r="AG57" s="735"/>
      <c r="AH57" s="735"/>
      <c r="AI57" s="735"/>
      <c r="AJ57" s="735"/>
      <c r="AK57" s="735"/>
      <c r="AL57" s="735"/>
      <c r="AM57" s="735"/>
      <c r="AN57" s="735"/>
      <c r="AO57" s="735"/>
      <c r="AP57" s="735"/>
      <c r="AQ57" s="735"/>
      <c r="AR57" s="735"/>
      <c r="AS57" s="735"/>
      <c r="AT57" s="735"/>
      <c r="AU57" s="735"/>
    </row>
    <row r="58" spans="17:47" ht="15.95" customHeight="1" x14ac:dyDescent="0.15"/>
    <row r="59" spans="17:47" ht="15.95" customHeight="1" x14ac:dyDescent="0.15"/>
    <row r="60" spans="17:47" ht="15.95" customHeight="1" x14ac:dyDescent="0.15"/>
    <row r="61" spans="17:47" ht="15.95" customHeight="1" x14ac:dyDescent="0.15"/>
    <row r="62" spans="17:47" ht="15.95" customHeight="1" x14ac:dyDescent="0.15"/>
    <row r="63" spans="17:47" ht="15.95" customHeight="1" x14ac:dyDescent="0.15"/>
    <row r="64" spans="17:47"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mergeCells count="135">
    <mergeCell ref="AL38:AM38"/>
    <mergeCell ref="AO29:AR29"/>
    <mergeCell ref="Q30:T30"/>
    <mergeCell ref="V30:AK30"/>
    <mergeCell ref="AL30:AM30"/>
    <mergeCell ref="J39:M42"/>
    <mergeCell ref="N39:P42"/>
    <mergeCell ref="Q39:T39"/>
    <mergeCell ref="V39:AD39"/>
    <mergeCell ref="Q40:T40"/>
    <mergeCell ref="Q41:T41"/>
    <mergeCell ref="V41:AD41"/>
    <mergeCell ref="Q42:T42"/>
    <mergeCell ref="J37:M38"/>
    <mergeCell ref="N37:P38"/>
    <mergeCell ref="Q37:T38"/>
    <mergeCell ref="V37:AD37"/>
    <mergeCell ref="V38:AE38"/>
    <mergeCell ref="N31:P36"/>
    <mergeCell ref="Q31:T32"/>
    <mergeCell ref="V31:AD31"/>
    <mergeCell ref="W32:AJ32"/>
    <mergeCell ref="J27:M30"/>
    <mergeCell ref="N27:P30"/>
    <mergeCell ref="Q27:T28"/>
    <mergeCell ref="V27:AD27"/>
    <mergeCell ref="AL32:AM32"/>
    <mergeCell ref="Q33:T33"/>
    <mergeCell ref="V33:AD33"/>
    <mergeCell ref="Q34:T34"/>
    <mergeCell ref="V34:AD34"/>
    <mergeCell ref="Q35:T35"/>
    <mergeCell ref="V35:AD35"/>
    <mergeCell ref="Q36:T36"/>
    <mergeCell ref="V36:AD36"/>
    <mergeCell ref="AW27:AY27"/>
    <mergeCell ref="V28:AG28"/>
    <mergeCell ref="AL28:AM28"/>
    <mergeCell ref="AO28:AR28"/>
    <mergeCell ref="Q29:T29"/>
    <mergeCell ref="G25:I25"/>
    <mergeCell ref="Q25:T26"/>
    <mergeCell ref="V25:AD25"/>
    <mergeCell ref="AO25:AR25"/>
    <mergeCell ref="AW25:AY25"/>
    <mergeCell ref="W26:AJ26"/>
    <mergeCell ref="AL26:AM26"/>
    <mergeCell ref="AO26:AR26"/>
    <mergeCell ref="AW26:AY26"/>
    <mergeCell ref="J23:M26"/>
    <mergeCell ref="N23:P26"/>
    <mergeCell ref="Q23:T24"/>
    <mergeCell ref="V23:AD23"/>
    <mergeCell ref="AO23:AR23"/>
    <mergeCell ref="AW23:AY23"/>
    <mergeCell ref="W24:AJ24"/>
    <mergeCell ref="J31:M36"/>
    <mergeCell ref="AL24:AM24"/>
    <mergeCell ref="AO24:AR24"/>
    <mergeCell ref="V29:AD29"/>
    <mergeCell ref="U17:Z17"/>
    <mergeCell ref="AB17:AM17"/>
    <mergeCell ref="AW17:AY17"/>
    <mergeCell ref="J18:M22"/>
    <mergeCell ref="N18:P22"/>
    <mergeCell ref="Q18:T19"/>
    <mergeCell ref="V18:Y18"/>
    <mergeCell ref="AO18:AR18"/>
    <mergeCell ref="AW18:AY18"/>
    <mergeCell ref="V19:AC19"/>
    <mergeCell ref="AO19:AR19"/>
    <mergeCell ref="AW19:AY19"/>
    <mergeCell ref="Q20:T22"/>
    <mergeCell ref="V20:AD20"/>
    <mergeCell ref="AO20:AR20"/>
    <mergeCell ref="AW20:AY20"/>
    <mergeCell ref="AO21:AR21"/>
    <mergeCell ref="AW21:AY21"/>
    <mergeCell ref="AW22:AY22"/>
    <mergeCell ref="AO27:AR27"/>
    <mergeCell ref="J16:M16"/>
    <mergeCell ref="N16:P16"/>
    <mergeCell ref="Q16:T16"/>
    <mergeCell ref="U16:Z16"/>
    <mergeCell ref="AB16:AM16"/>
    <mergeCell ref="AW16:AY16"/>
    <mergeCell ref="AW14:AY14"/>
    <mergeCell ref="J15:M15"/>
    <mergeCell ref="N15:P15"/>
    <mergeCell ref="Q15:T15"/>
    <mergeCell ref="U15:Z15"/>
    <mergeCell ref="AB15:AM15"/>
    <mergeCell ref="AO15:AR15"/>
    <mergeCell ref="AW15:AY15"/>
    <mergeCell ref="J10:M10"/>
    <mergeCell ref="N10:P10"/>
    <mergeCell ref="Q10:T10"/>
    <mergeCell ref="W10:AM10"/>
    <mergeCell ref="AO10:AR10"/>
    <mergeCell ref="J14:M14"/>
    <mergeCell ref="N14:P14"/>
    <mergeCell ref="V14:AC14"/>
    <mergeCell ref="AO14:AR14"/>
    <mergeCell ref="AB11:AE11"/>
    <mergeCell ref="AB13:AE13"/>
    <mergeCell ref="N11:P11"/>
    <mergeCell ref="N13:P13"/>
    <mergeCell ref="Q11:T11"/>
    <mergeCell ref="AS8:AU8"/>
    <mergeCell ref="E9:F9"/>
    <mergeCell ref="L9:M9"/>
    <mergeCell ref="N9:P9"/>
    <mergeCell ref="Q9:T9"/>
    <mergeCell ref="AB9:AE9"/>
    <mergeCell ref="AI9:AL9"/>
    <mergeCell ref="AO9:AR9"/>
    <mergeCell ref="AS6:AU6"/>
    <mergeCell ref="G7:I7"/>
    <mergeCell ref="J7:M7"/>
    <mergeCell ref="V7:AG7"/>
    <mergeCell ref="AS7:AU7"/>
    <mergeCell ref="E8:F8"/>
    <mergeCell ref="J8:M8"/>
    <mergeCell ref="N8:P8"/>
    <mergeCell ref="V8:Y8"/>
    <mergeCell ref="AO8:AR8"/>
    <mergeCell ref="K2:AA2"/>
    <mergeCell ref="G5:I5"/>
    <mergeCell ref="U5:AM5"/>
    <mergeCell ref="AN5:AR5"/>
    <mergeCell ref="C6:F6"/>
    <mergeCell ref="G6:I6"/>
    <mergeCell ref="J6:M6"/>
    <mergeCell ref="N6:T6"/>
    <mergeCell ref="V6:AE6"/>
  </mergeCells>
  <phoneticPr fontId="3"/>
  <dataValidations count="3">
    <dataValidation type="list" allowBlank="1" showInputMessage="1" showErrorMessage="1" sqref="K9" xr:uid="{F23AD482-BF97-4465-944F-F62526CC6AF3}">
      <formula1>"4,5,6"</formula1>
    </dataValidation>
    <dataValidation type="list" allowBlank="1" showInputMessage="1" showErrorMessage="1" sqref="U14 AN6 AA15:AA17 U18:U20 AN18:AN21 U23:U39 AN23:AN29 U41 U6:U9 AN8:AN15 V10 V12" xr:uid="{AE338410-E94B-4B3A-8474-23D39EF50B9F}">
      <formula1>"□,■"</formula1>
    </dataValidation>
    <dataValidation type="list" allowBlank="1" showInputMessage="1" showErrorMessage="1" sqref="G6:I6" xr:uid="{3F42351F-B579-46FC-9E20-4701A6D46997}">
      <formula1>"8,7,6,5,4,1　"</formula1>
    </dataValidation>
  </dataValidations>
  <pageMargins left="0.59055118110236227" right="0.19685039370078741" top="0.39370078740157483" bottom="0" header="0.19685039370078741" footer="0.19685039370078741"/>
  <pageSetup paperSize="9" scale="84" orientation="portrait" r:id="rId1"/>
  <headerFooter>
    <oddFooter xml:space="preserve">&amp;R
&amp;10関西住宅品質保証株式会社&amp;11
</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23F9B-E2AF-4602-8ED9-FB5F3C87CBB9}">
  <dimension ref="A1:BA74"/>
  <sheetViews>
    <sheetView showGridLines="0" view="pageBreakPreview" zoomScale="115" zoomScaleNormal="100" zoomScaleSheetLayoutView="115" workbookViewId="0">
      <selection activeCell="C4" sqref="C4"/>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0" style="34" hidden="1" customWidth="1"/>
    <col min="41" max="78" width="0" style="17" hidden="1" customWidth="1"/>
    <col min="79" max="16384" width="9" style="17"/>
  </cols>
  <sheetData>
    <row r="1" spans="1:53" ht="14.25" x14ac:dyDescent="0.15">
      <c r="A1" s="829" t="s">
        <v>243</v>
      </c>
      <c r="B1" s="829"/>
      <c r="C1" s="829"/>
      <c r="D1" s="829"/>
      <c r="E1" s="829"/>
      <c r="F1" s="829"/>
      <c r="G1" s="829"/>
      <c r="H1" s="829"/>
      <c r="I1" s="829"/>
      <c r="J1" s="829"/>
      <c r="K1" s="829"/>
      <c r="L1" s="829"/>
      <c r="M1" s="829"/>
      <c r="N1" s="829"/>
      <c r="Z1" s="2" t="s">
        <v>1520</v>
      </c>
    </row>
    <row r="2" spans="1:53" ht="13.5" customHeight="1" x14ac:dyDescent="0.15">
      <c r="T2" s="34" t="s">
        <v>1159</v>
      </c>
    </row>
    <row r="3" spans="1:53" ht="13.5" customHeight="1" thickBot="1" x14ac:dyDescent="0.2"/>
    <row r="4" spans="1:53"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v>
      </c>
      <c r="Z4" s="161" t="s">
        <v>1164</v>
      </c>
    </row>
    <row r="5" spans="1:53" ht="13.5" customHeight="1" thickBot="1" x14ac:dyDescent="0.2">
      <c r="A5" s="145"/>
      <c r="B5" s="162" t="s">
        <v>1165</v>
      </c>
      <c r="C5" s="25"/>
      <c r="D5" s="110"/>
      <c r="E5" s="163" t="s">
        <v>1166</v>
      </c>
      <c r="F5" s="147"/>
      <c r="G5" s="147"/>
      <c r="H5" s="147"/>
      <c r="I5" s="147"/>
      <c r="J5" s="147"/>
      <c r="K5" s="147"/>
      <c r="L5" s="147"/>
      <c r="M5" s="147" t="s">
        <v>1167</v>
      </c>
      <c r="N5" s="147"/>
      <c r="O5" s="147"/>
      <c r="P5" s="147"/>
      <c r="Q5" s="147"/>
      <c r="R5" s="147"/>
      <c r="S5" s="147"/>
      <c r="T5" s="147"/>
      <c r="U5" s="147"/>
      <c r="V5" s="147"/>
      <c r="W5" s="147"/>
      <c r="X5" s="199"/>
      <c r="Y5" s="165" t="s">
        <v>364</v>
      </c>
      <c r="Z5" s="166" t="s">
        <v>365</v>
      </c>
    </row>
    <row r="6" spans="1:53" ht="13.5" customHeight="1" x14ac:dyDescent="0.15">
      <c r="A6" s="811" t="s">
        <v>1521</v>
      </c>
      <c r="B6" s="322" t="s">
        <v>645</v>
      </c>
      <c r="C6" s="1061"/>
      <c r="D6" s="1041" t="s">
        <v>646</v>
      </c>
      <c r="E6" s="134" t="s">
        <v>1522</v>
      </c>
      <c r="F6" s="112"/>
      <c r="G6" s="113" t="s">
        <v>378</v>
      </c>
      <c r="H6" s="112" t="s">
        <v>1523</v>
      </c>
      <c r="I6" s="112"/>
      <c r="J6" s="112"/>
      <c r="K6" s="112" t="s">
        <v>648</v>
      </c>
      <c r="L6" s="113" t="s">
        <v>239</v>
      </c>
      <c r="M6" s="112" t="s">
        <v>1524</v>
      </c>
      <c r="N6" s="112"/>
      <c r="O6" s="113" t="s">
        <v>239</v>
      </c>
      <c r="P6" s="112" t="s">
        <v>1525</v>
      </c>
      <c r="Q6" s="112"/>
      <c r="R6" s="113" t="s">
        <v>239</v>
      </c>
      <c r="S6" s="112" t="s">
        <v>1526</v>
      </c>
      <c r="T6" s="112"/>
      <c r="U6" s="112"/>
      <c r="V6" s="112"/>
      <c r="W6" s="112" t="s">
        <v>649</v>
      </c>
      <c r="X6" s="181" t="s">
        <v>239</v>
      </c>
      <c r="Y6" s="289" t="s">
        <v>69</v>
      </c>
      <c r="Z6" s="200"/>
    </row>
    <row r="7" spans="1:53" ht="13.5" customHeight="1" x14ac:dyDescent="0.15">
      <c r="A7" s="812"/>
      <c r="B7" s="1051" t="s">
        <v>650</v>
      </c>
      <c r="C7" s="1062"/>
      <c r="D7" s="1042"/>
      <c r="E7" s="107"/>
      <c r="F7" s="116"/>
      <c r="G7" s="39" t="s">
        <v>378</v>
      </c>
      <c r="H7" s="116" t="s">
        <v>651</v>
      </c>
      <c r="I7" s="116"/>
      <c r="J7" s="116"/>
      <c r="K7" s="116"/>
      <c r="L7" s="116"/>
      <c r="M7" s="116"/>
      <c r="N7" s="116"/>
      <c r="O7" s="116"/>
      <c r="P7" s="116"/>
      <c r="Q7" s="116"/>
      <c r="R7" s="116"/>
      <c r="S7" s="116"/>
      <c r="T7" s="116"/>
      <c r="U7" s="116"/>
      <c r="V7" s="116"/>
      <c r="W7" s="117"/>
      <c r="X7" s="193" t="s">
        <v>239</v>
      </c>
      <c r="Y7" s="284" t="s">
        <v>379</v>
      </c>
      <c r="Z7" s="201"/>
    </row>
    <row r="8" spans="1:53" ht="13.5" customHeight="1" x14ac:dyDescent="0.15">
      <c r="A8" s="812"/>
      <c r="B8" s="1052"/>
      <c r="C8" s="1062"/>
      <c r="D8" s="1042"/>
      <c r="E8" s="107"/>
      <c r="F8" s="116"/>
      <c r="G8" s="39" t="s">
        <v>378</v>
      </c>
      <c r="H8" s="323" t="s">
        <v>294</v>
      </c>
      <c r="I8" s="116"/>
      <c r="J8" s="116"/>
      <c r="K8" s="116"/>
      <c r="L8" s="116"/>
      <c r="M8" s="116"/>
      <c r="N8" s="116"/>
      <c r="O8" s="116"/>
      <c r="P8" s="116"/>
      <c r="Q8" s="116"/>
      <c r="R8" s="116"/>
      <c r="S8" s="116"/>
      <c r="T8" s="116"/>
      <c r="U8" s="116"/>
      <c r="V8" s="116"/>
      <c r="W8" s="116"/>
      <c r="X8" s="174" t="s">
        <v>239</v>
      </c>
      <c r="Y8" s="284" t="s">
        <v>417</v>
      </c>
      <c r="Z8" s="201"/>
    </row>
    <row r="9" spans="1:53" ht="13.5" customHeight="1" thickBot="1" x14ac:dyDescent="0.2">
      <c r="A9" s="812"/>
      <c r="B9" s="1052"/>
      <c r="C9" s="1063"/>
      <c r="D9" s="1042"/>
      <c r="E9" s="107"/>
      <c r="F9" s="116"/>
      <c r="G9" s="206"/>
      <c r="H9" s="116"/>
      <c r="I9" s="116"/>
      <c r="J9" s="116"/>
      <c r="K9" s="116"/>
      <c r="L9" s="116"/>
      <c r="M9" s="116"/>
      <c r="N9" s="116"/>
      <c r="O9" s="116"/>
      <c r="P9" s="116"/>
      <c r="Q9" s="116"/>
      <c r="R9" s="116"/>
      <c r="S9" s="116"/>
      <c r="T9" s="116"/>
      <c r="U9" s="116"/>
      <c r="V9" s="116"/>
      <c r="W9" s="116"/>
      <c r="X9" s="174" t="s">
        <v>239</v>
      </c>
      <c r="Y9" s="284"/>
      <c r="Z9" s="201"/>
    </row>
    <row r="10" spans="1:53" ht="13.5" customHeight="1" thickTop="1" thickBot="1" x14ac:dyDescent="0.2">
      <c r="A10" s="812"/>
      <c r="B10" s="173"/>
      <c r="C10" s="107" t="s">
        <v>652</v>
      </c>
      <c r="D10" s="324" t="s">
        <v>653</v>
      </c>
      <c r="E10" s="1045" t="s">
        <v>654</v>
      </c>
      <c r="F10" s="118" t="s">
        <v>588</v>
      </c>
      <c r="G10" s="138" t="s">
        <v>655</v>
      </c>
      <c r="H10" s="119"/>
      <c r="I10" s="119"/>
      <c r="J10" s="119"/>
      <c r="K10" s="119"/>
      <c r="L10" s="119"/>
      <c r="M10" s="119"/>
      <c r="N10" s="119"/>
      <c r="O10" s="119"/>
      <c r="P10" s="119"/>
      <c r="Q10" s="119"/>
      <c r="R10" s="119"/>
      <c r="S10" s="124"/>
      <c r="T10" s="124"/>
      <c r="U10" s="124"/>
      <c r="V10" s="119"/>
      <c r="W10" s="120"/>
      <c r="X10" s="170" t="s">
        <v>239</v>
      </c>
      <c r="Y10" s="285" t="s">
        <v>69</v>
      </c>
      <c r="Z10" s="202"/>
      <c r="AB10" s="189"/>
      <c r="AC10" s="153" t="s">
        <v>1530</v>
      </c>
      <c r="AD10" s="35" t="s">
        <v>1531</v>
      </c>
      <c r="AE10" s="35" t="s">
        <v>1532</v>
      </c>
      <c r="AF10" s="36" t="s">
        <v>294</v>
      </c>
    </row>
    <row r="11" spans="1:53" ht="13.5" customHeight="1" thickTop="1" thickBot="1" x14ac:dyDescent="0.2">
      <c r="A11" s="812"/>
      <c r="B11" s="173"/>
      <c r="C11" s="135">
        <v>3</v>
      </c>
      <c r="D11" s="306" t="s">
        <v>656</v>
      </c>
      <c r="E11" s="1046"/>
      <c r="F11" s="116"/>
      <c r="G11" s="116" t="s">
        <v>657</v>
      </c>
      <c r="H11" s="116"/>
      <c r="I11" s="116"/>
      <c r="J11" s="116"/>
      <c r="K11" s="122"/>
      <c r="L11" s="122"/>
      <c r="M11" s="122"/>
      <c r="N11" s="122"/>
      <c r="O11" s="122"/>
      <c r="P11" s="122"/>
      <c r="Q11" s="122"/>
      <c r="R11" s="122"/>
      <c r="S11" s="122"/>
      <c r="T11" s="122"/>
      <c r="U11" s="122"/>
      <c r="V11" s="116"/>
      <c r="W11" s="117"/>
      <c r="X11" s="174" t="s">
        <v>239</v>
      </c>
      <c r="Y11" s="284" t="s">
        <v>379</v>
      </c>
      <c r="Z11" s="201"/>
    </row>
    <row r="12" spans="1:53" ht="13.5" customHeight="1" thickTop="1" thickBot="1" x14ac:dyDescent="0.2">
      <c r="A12" s="812"/>
      <c r="B12" s="173"/>
      <c r="C12" s="107"/>
      <c r="D12" s="306" t="s">
        <v>658</v>
      </c>
      <c r="E12" s="1046"/>
      <c r="F12" s="116"/>
      <c r="G12" s="39" t="s">
        <v>378</v>
      </c>
      <c r="H12" s="116" t="s">
        <v>659</v>
      </c>
      <c r="I12" s="116"/>
      <c r="J12" s="116"/>
      <c r="K12" s="116"/>
      <c r="L12" s="116"/>
      <c r="M12" s="116"/>
      <c r="N12" s="116"/>
      <c r="O12" s="116"/>
      <c r="P12" s="116"/>
      <c r="Q12" s="116"/>
      <c r="R12" s="116"/>
      <c r="S12" s="778"/>
      <c r="T12" s="778"/>
      <c r="U12" s="778"/>
      <c r="V12" s="116"/>
      <c r="W12" s="117"/>
      <c r="X12" s="174" t="s">
        <v>239</v>
      </c>
      <c r="Y12" s="284" t="s">
        <v>417</v>
      </c>
      <c r="Z12" s="201"/>
      <c r="AB12" s="189"/>
      <c r="AC12" s="153" t="s">
        <v>1530</v>
      </c>
      <c r="AD12" s="35" t="s">
        <v>1531</v>
      </c>
      <c r="AE12" s="35" t="s">
        <v>1532</v>
      </c>
      <c r="AF12" s="36" t="s">
        <v>294</v>
      </c>
      <c r="AO12" s="34"/>
      <c r="AP12" s="34"/>
      <c r="AQ12" s="34"/>
      <c r="AR12" s="34"/>
      <c r="AS12" s="34"/>
      <c r="AT12" s="34"/>
      <c r="AU12" s="34"/>
      <c r="AV12" s="34"/>
      <c r="AW12" s="34"/>
      <c r="AX12" s="34"/>
      <c r="AY12" s="34"/>
      <c r="AZ12" s="34"/>
      <c r="BA12" s="34"/>
    </row>
    <row r="13" spans="1:53" ht="13.5" customHeight="1" thickTop="1" thickBot="1" x14ac:dyDescent="0.2">
      <c r="A13" s="812"/>
      <c r="B13" s="173"/>
      <c r="C13" s="315"/>
      <c r="D13" s="306" t="s">
        <v>660</v>
      </c>
      <c r="E13" s="1046"/>
      <c r="F13" s="116"/>
      <c r="G13" s="39" t="s">
        <v>661</v>
      </c>
      <c r="H13" s="116" t="s">
        <v>662</v>
      </c>
      <c r="I13" s="116"/>
      <c r="J13" s="116"/>
      <c r="K13" s="122"/>
      <c r="L13" s="122"/>
      <c r="M13" s="122"/>
      <c r="N13" s="122"/>
      <c r="O13" s="122"/>
      <c r="P13" s="122"/>
      <c r="Q13" s="122"/>
      <c r="R13" s="122"/>
      <c r="S13" s="122"/>
      <c r="T13" s="122"/>
      <c r="U13" s="122"/>
      <c r="V13" s="116"/>
      <c r="W13" s="117"/>
      <c r="X13" s="174" t="s">
        <v>239</v>
      </c>
      <c r="Y13" s="284" t="s">
        <v>545</v>
      </c>
      <c r="Z13" s="201"/>
    </row>
    <row r="14" spans="1:53" ht="13.5" customHeight="1" thickTop="1" thickBot="1" x14ac:dyDescent="0.2">
      <c r="A14" s="812"/>
      <c r="B14" s="173"/>
      <c r="C14" s="107"/>
      <c r="D14" s="107"/>
      <c r="E14" s="325" t="s">
        <v>663</v>
      </c>
      <c r="F14" s="129"/>
      <c r="G14" s="126" t="s">
        <v>47</v>
      </c>
      <c r="H14" s="129" t="s">
        <v>664</v>
      </c>
      <c r="I14" s="129"/>
      <c r="J14" s="129"/>
      <c r="K14" s="129"/>
      <c r="L14" s="129"/>
      <c r="M14" s="129"/>
      <c r="N14" s="129"/>
      <c r="O14" s="129"/>
      <c r="P14" s="129"/>
      <c r="Q14" s="129"/>
      <c r="R14" s="129"/>
      <c r="S14" s="1047"/>
      <c r="T14" s="1047"/>
      <c r="U14" s="1047"/>
      <c r="V14" s="129"/>
      <c r="W14" s="130"/>
      <c r="X14" s="174" t="s">
        <v>239</v>
      </c>
      <c r="Y14" s="284" t="s">
        <v>952</v>
      </c>
      <c r="Z14" s="201"/>
      <c r="AB14" s="189"/>
      <c r="AC14" s="153" t="s">
        <v>665</v>
      </c>
      <c r="AD14" s="35" t="s">
        <v>666</v>
      </c>
      <c r="AE14" s="35" t="s">
        <v>667</v>
      </c>
      <c r="AF14" s="36" t="s">
        <v>294</v>
      </c>
    </row>
    <row r="15" spans="1:53" ht="13.5" customHeight="1" thickTop="1" x14ac:dyDescent="0.15">
      <c r="A15" s="812"/>
      <c r="B15" s="173"/>
      <c r="C15" s="315"/>
      <c r="D15" s="107"/>
      <c r="E15" s="169" t="s">
        <v>1528</v>
      </c>
      <c r="F15" s="118"/>
      <c r="G15" s="38" t="s">
        <v>668</v>
      </c>
      <c r="H15" s="119" t="s">
        <v>669</v>
      </c>
      <c r="I15" s="119"/>
      <c r="J15" s="119"/>
      <c r="K15" s="119"/>
      <c r="L15" s="119"/>
      <c r="M15" s="119"/>
      <c r="N15" s="119"/>
      <c r="O15" s="119"/>
      <c r="P15" s="119"/>
      <c r="Q15" s="119"/>
      <c r="R15" s="119"/>
      <c r="S15" s="119"/>
      <c r="T15" s="119"/>
      <c r="U15" s="119"/>
      <c r="V15" s="119"/>
      <c r="W15" s="120"/>
      <c r="X15" s="174" t="s">
        <v>239</v>
      </c>
      <c r="Y15" s="284" t="s">
        <v>105</v>
      </c>
      <c r="Z15" s="201"/>
    </row>
    <row r="16" spans="1:53" ht="13.5" customHeight="1" x14ac:dyDescent="0.15">
      <c r="A16" s="812"/>
      <c r="B16" s="173"/>
      <c r="C16" s="190"/>
      <c r="D16" s="190"/>
      <c r="E16" s="190"/>
      <c r="F16" s="129"/>
      <c r="G16" s="126" t="s">
        <v>1611</v>
      </c>
      <c r="H16" s="129" t="s">
        <v>670</v>
      </c>
      <c r="I16" s="129"/>
      <c r="J16" s="129" t="s">
        <v>1529</v>
      </c>
      <c r="K16" s="129"/>
      <c r="L16" s="129"/>
      <c r="M16" s="746"/>
      <c r="N16" s="746"/>
      <c r="O16" s="746"/>
      <c r="P16" s="746"/>
      <c r="Q16" s="746"/>
      <c r="R16" s="746"/>
      <c r="S16" s="746"/>
      <c r="T16" s="746"/>
      <c r="U16" s="746"/>
      <c r="V16" s="129" t="s">
        <v>1479</v>
      </c>
      <c r="W16" s="130"/>
      <c r="X16" s="174" t="s">
        <v>239</v>
      </c>
      <c r="Y16" s="284"/>
      <c r="Z16" s="201"/>
    </row>
    <row r="17" spans="1:26" ht="13.5" customHeight="1" x14ac:dyDescent="0.15">
      <c r="A17" s="812"/>
      <c r="B17" s="173"/>
      <c r="C17" s="1043" t="s">
        <v>1480</v>
      </c>
      <c r="D17" s="107"/>
      <c r="E17" s="1064" t="s">
        <v>1481</v>
      </c>
      <c r="F17" s="115" t="s">
        <v>560</v>
      </c>
      <c r="G17" s="1048" t="s">
        <v>1482</v>
      </c>
      <c r="H17" s="1048"/>
      <c r="I17" s="1048"/>
      <c r="J17" s="1048"/>
      <c r="K17" s="1048"/>
      <c r="L17" s="1048"/>
      <c r="M17" s="1048"/>
      <c r="N17" s="1048"/>
      <c r="O17" s="1048"/>
      <c r="P17" s="1048"/>
      <c r="Q17" s="1048"/>
      <c r="R17" s="1048"/>
      <c r="S17" s="1048"/>
      <c r="T17" s="1048"/>
      <c r="U17" s="1048"/>
      <c r="V17" s="1048"/>
      <c r="W17" s="1049"/>
      <c r="X17" s="174" t="s">
        <v>239</v>
      </c>
      <c r="Y17" s="284"/>
      <c r="Z17" s="201"/>
    </row>
    <row r="18" spans="1:26" ht="13.5" customHeight="1" x14ac:dyDescent="0.15">
      <c r="A18" s="812"/>
      <c r="B18" s="173"/>
      <c r="C18" s="1044"/>
      <c r="D18" s="107"/>
      <c r="E18" s="1042"/>
      <c r="F18" s="116"/>
      <c r="G18" s="803" t="s">
        <v>1483</v>
      </c>
      <c r="H18" s="803"/>
      <c r="I18" s="803"/>
      <c r="J18" s="803"/>
      <c r="K18" s="803"/>
      <c r="L18" s="803"/>
      <c r="M18" s="803"/>
      <c r="N18" s="803"/>
      <c r="O18" s="803"/>
      <c r="P18" s="803"/>
      <c r="Q18" s="803"/>
      <c r="R18" s="803"/>
      <c r="S18" s="803"/>
      <c r="T18" s="803"/>
      <c r="U18" s="803"/>
      <c r="V18" s="803"/>
      <c r="W18" s="804"/>
      <c r="X18" s="174" t="s">
        <v>239</v>
      </c>
      <c r="Y18" s="284"/>
      <c r="Z18" s="201"/>
    </row>
    <row r="19" spans="1:26" ht="13.5" customHeight="1" x14ac:dyDescent="0.15">
      <c r="A19" s="812"/>
      <c r="B19" s="173"/>
      <c r="C19" s="22">
        <v>2</v>
      </c>
      <c r="D19" s="107"/>
      <c r="E19" s="1042"/>
      <c r="F19" s="115"/>
      <c r="G19" s="39" t="s">
        <v>1611</v>
      </c>
      <c r="H19" s="116" t="s">
        <v>659</v>
      </c>
      <c r="I19" s="116"/>
      <c r="J19" s="116"/>
      <c r="K19" s="116"/>
      <c r="L19" s="116"/>
      <c r="M19" s="116"/>
      <c r="N19" s="116"/>
      <c r="O19" s="116"/>
      <c r="P19" s="116"/>
      <c r="Q19" s="116"/>
      <c r="R19" s="116"/>
      <c r="S19" s="122"/>
      <c r="T19" s="122"/>
      <c r="U19" s="122"/>
      <c r="V19" s="116"/>
      <c r="W19" s="117"/>
      <c r="X19" s="174" t="s">
        <v>239</v>
      </c>
      <c r="Y19" s="284"/>
      <c r="Z19" s="201"/>
    </row>
    <row r="20" spans="1:26" ht="13.5" customHeight="1" x14ac:dyDescent="0.15">
      <c r="A20" s="812"/>
      <c r="B20" s="173"/>
      <c r="C20" s="107"/>
      <c r="D20" s="107"/>
      <c r="E20" s="1042"/>
      <c r="F20" s="116"/>
      <c r="G20" s="39" t="s">
        <v>378</v>
      </c>
      <c r="H20" s="116" t="s">
        <v>662</v>
      </c>
      <c r="I20" s="116"/>
      <c r="J20" s="116"/>
      <c r="K20" s="48"/>
      <c r="L20" s="48"/>
      <c r="M20" s="48"/>
      <c r="N20" s="48"/>
      <c r="O20" s="48"/>
      <c r="P20" s="48"/>
      <c r="Q20" s="48"/>
      <c r="R20" s="48"/>
      <c r="S20" s="48"/>
      <c r="T20" s="48"/>
      <c r="U20" s="48"/>
      <c r="V20" s="116"/>
      <c r="W20" s="117"/>
      <c r="X20" s="174" t="s">
        <v>239</v>
      </c>
      <c r="Y20" s="284"/>
      <c r="Z20" s="201"/>
    </row>
    <row r="21" spans="1:26" ht="13.5" customHeight="1" x14ac:dyDescent="0.15">
      <c r="A21" s="812"/>
      <c r="B21" s="173"/>
      <c r="C21" s="107"/>
      <c r="D21" s="107"/>
      <c r="E21" s="1042"/>
      <c r="F21" s="115"/>
      <c r="G21" s="1059" t="s">
        <v>1484</v>
      </c>
      <c r="H21" s="1059"/>
      <c r="I21" s="1059"/>
      <c r="J21" s="1059"/>
      <c r="K21" s="1059"/>
      <c r="L21" s="1059"/>
      <c r="M21" s="1059"/>
      <c r="N21" s="1059"/>
      <c r="O21" s="1059"/>
      <c r="P21" s="1059"/>
      <c r="Q21" s="1059"/>
      <c r="R21" s="1059"/>
      <c r="S21" s="1059"/>
      <c r="T21" s="1059"/>
      <c r="U21" s="1059"/>
      <c r="V21" s="1059"/>
      <c r="W21" s="117"/>
      <c r="X21" s="174" t="s">
        <v>239</v>
      </c>
      <c r="Y21" s="284"/>
      <c r="Z21" s="201"/>
    </row>
    <row r="22" spans="1:26" ht="13.5" customHeight="1" x14ac:dyDescent="0.15">
      <c r="A22" s="812"/>
      <c r="B22" s="173"/>
      <c r="C22" s="107"/>
      <c r="D22" s="107"/>
      <c r="E22" s="107"/>
      <c r="F22" s="185"/>
      <c r="G22" s="1060"/>
      <c r="H22" s="1060"/>
      <c r="I22" s="1060"/>
      <c r="J22" s="1060"/>
      <c r="K22" s="1060"/>
      <c r="L22" s="1060"/>
      <c r="M22" s="1060"/>
      <c r="N22" s="1060"/>
      <c r="O22" s="1060"/>
      <c r="P22" s="1060"/>
      <c r="Q22" s="1060"/>
      <c r="R22" s="1060"/>
      <c r="S22" s="1060"/>
      <c r="T22" s="1060"/>
      <c r="U22" s="1060"/>
      <c r="V22" s="1060"/>
      <c r="W22" s="130"/>
      <c r="X22" s="174" t="s">
        <v>239</v>
      </c>
      <c r="Y22" s="284"/>
      <c r="Z22" s="201"/>
    </row>
    <row r="23" spans="1:26" ht="13.5" customHeight="1" x14ac:dyDescent="0.15">
      <c r="A23" s="812"/>
      <c r="B23" s="173"/>
      <c r="C23" s="107"/>
      <c r="D23" s="107"/>
      <c r="E23" s="309" t="s">
        <v>1485</v>
      </c>
      <c r="F23" s="323" t="s">
        <v>1463</v>
      </c>
      <c r="G23" s="326" t="s">
        <v>1486</v>
      </c>
      <c r="H23" s="323"/>
      <c r="I23" s="323"/>
      <c r="J23" s="323"/>
      <c r="K23" s="323"/>
      <c r="L23" s="323"/>
      <c r="M23" s="323"/>
      <c r="N23" s="323"/>
      <c r="O23" s="323"/>
      <c r="P23" s="323"/>
      <c r="Q23" s="323"/>
      <c r="R23" s="323"/>
      <c r="S23" s="323"/>
      <c r="T23" s="323"/>
      <c r="U23" s="323"/>
      <c r="V23" s="323"/>
      <c r="W23" s="327"/>
      <c r="X23" s="174" t="s">
        <v>239</v>
      </c>
      <c r="Y23" s="284"/>
      <c r="Z23" s="201"/>
    </row>
    <row r="24" spans="1:26" ht="13.5" customHeight="1" x14ac:dyDescent="0.15">
      <c r="A24" s="812"/>
      <c r="B24" s="173"/>
      <c r="C24" s="107"/>
      <c r="D24" s="107"/>
      <c r="E24" s="291"/>
      <c r="F24" s="323"/>
      <c r="G24" s="323" t="s">
        <v>1487</v>
      </c>
      <c r="H24" s="323"/>
      <c r="I24" s="323"/>
      <c r="J24" s="328"/>
      <c r="K24" s="751"/>
      <c r="L24" s="751"/>
      <c r="M24" s="751"/>
      <c r="N24" s="751"/>
      <c r="O24" s="751"/>
      <c r="P24" s="751"/>
      <c r="Q24" s="751"/>
      <c r="R24" s="751"/>
      <c r="S24" s="751"/>
      <c r="T24" s="751"/>
      <c r="U24" s="751"/>
      <c r="V24" s="323" t="s">
        <v>1479</v>
      </c>
      <c r="W24" s="327"/>
      <c r="X24" s="174" t="s">
        <v>239</v>
      </c>
      <c r="Y24" s="284"/>
      <c r="Z24" s="201"/>
    </row>
    <row r="25" spans="1:26" ht="13.5" customHeight="1" x14ac:dyDescent="0.15">
      <c r="A25" s="812"/>
      <c r="B25" s="173"/>
      <c r="C25" s="107"/>
      <c r="D25" s="107"/>
      <c r="E25" s="329"/>
      <c r="F25" s="330"/>
      <c r="G25" s="323" t="s">
        <v>1488</v>
      </c>
      <c r="H25" s="323"/>
      <c r="I25" s="1055"/>
      <c r="J25" s="1055"/>
      <c r="K25" s="1055"/>
      <c r="L25" s="1055"/>
      <c r="M25" s="1055"/>
      <c r="N25" s="1055"/>
      <c r="O25" s="1055"/>
      <c r="P25" s="1055"/>
      <c r="Q25" s="1055"/>
      <c r="R25" s="1055"/>
      <c r="S25" s="1055"/>
      <c r="T25" s="1055"/>
      <c r="U25" s="1055"/>
      <c r="V25" s="323" t="s">
        <v>649</v>
      </c>
      <c r="W25" s="327"/>
      <c r="X25" s="174" t="s">
        <v>239</v>
      </c>
      <c r="Y25" s="284"/>
      <c r="Z25" s="201"/>
    </row>
    <row r="26" spans="1:26" ht="13.5" customHeight="1" x14ac:dyDescent="0.15">
      <c r="A26" s="812"/>
      <c r="B26" s="173"/>
      <c r="C26" s="107"/>
      <c r="D26" s="107"/>
      <c r="E26" s="20"/>
      <c r="F26" s="330" t="s">
        <v>1489</v>
      </c>
      <c r="G26" s="326" t="s">
        <v>1490</v>
      </c>
      <c r="H26" s="323"/>
      <c r="I26" s="323"/>
      <c r="J26" s="323"/>
      <c r="K26" s="323"/>
      <c r="L26" s="323"/>
      <c r="M26" s="323"/>
      <c r="N26" s="323"/>
      <c r="O26" s="323"/>
      <c r="P26" s="323"/>
      <c r="Q26" s="323"/>
      <c r="R26" s="323"/>
      <c r="S26" s="323"/>
      <c r="T26" s="323"/>
      <c r="U26" s="323"/>
      <c r="V26" s="323"/>
      <c r="W26" s="327"/>
      <c r="X26" s="174" t="s">
        <v>239</v>
      </c>
      <c r="Y26" s="284"/>
      <c r="Z26" s="201"/>
    </row>
    <row r="27" spans="1:26" ht="13.5" customHeight="1" x14ac:dyDescent="0.15">
      <c r="A27" s="812"/>
      <c r="B27" s="173"/>
      <c r="C27" s="107"/>
      <c r="D27" s="107"/>
      <c r="E27" s="20"/>
      <c r="F27" s="323"/>
      <c r="G27" s="323" t="s">
        <v>1487</v>
      </c>
      <c r="H27" s="323"/>
      <c r="I27" s="323"/>
      <c r="J27" s="328"/>
      <c r="K27" s="751"/>
      <c r="L27" s="751"/>
      <c r="M27" s="751"/>
      <c r="N27" s="751"/>
      <c r="O27" s="751"/>
      <c r="P27" s="751"/>
      <c r="Q27" s="751"/>
      <c r="R27" s="751"/>
      <c r="S27" s="751"/>
      <c r="T27" s="751"/>
      <c r="U27" s="751"/>
      <c r="V27" s="323" t="s">
        <v>1479</v>
      </c>
      <c r="W27" s="327"/>
      <c r="X27" s="174" t="s">
        <v>239</v>
      </c>
      <c r="Y27" s="284"/>
      <c r="Z27" s="201"/>
    </row>
    <row r="28" spans="1:26" ht="13.5" customHeight="1" x14ac:dyDescent="0.15">
      <c r="A28" s="812"/>
      <c r="B28" s="173"/>
      <c r="C28" s="107"/>
      <c r="D28" s="107"/>
      <c r="E28" s="331"/>
      <c r="F28" s="330"/>
      <c r="G28" s="323" t="s">
        <v>1488</v>
      </c>
      <c r="H28" s="323"/>
      <c r="I28" s="1050"/>
      <c r="J28" s="1050"/>
      <c r="K28" s="1050"/>
      <c r="L28" s="1050"/>
      <c r="M28" s="1050"/>
      <c r="N28" s="1050"/>
      <c r="O28" s="1050"/>
      <c r="P28" s="1050"/>
      <c r="Q28" s="1050"/>
      <c r="R28" s="1050"/>
      <c r="S28" s="1050"/>
      <c r="T28" s="1050"/>
      <c r="U28" s="1050"/>
      <c r="V28" s="323" t="s">
        <v>649</v>
      </c>
      <c r="W28" s="327"/>
      <c r="X28" s="174" t="s">
        <v>239</v>
      </c>
      <c r="Y28" s="284"/>
      <c r="Z28" s="201"/>
    </row>
    <row r="29" spans="1:26" ht="13.5" customHeight="1" x14ac:dyDescent="0.15">
      <c r="A29" s="812"/>
      <c r="B29" s="173"/>
      <c r="C29" s="107"/>
      <c r="D29" s="107"/>
      <c r="E29" s="331"/>
      <c r="F29" s="332" t="s">
        <v>1489</v>
      </c>
      <c r="G29" s="333" t="s">
        <v>1491</v>
      </c>
      <c r="H29" s="334"/>
      <c r="I29" s="334"/>
      <c r="J29" s="334"/>
      <c r="K29" s="334"/>
      <c r="L29" s="334"/>
      <c r="M29" s="334"/>
      <c r="N29" s="334"/>
      <c r="O29" s="334"/>
      <c r="P29" s="334"/>
      <c r="Q29" s="334"/>
      <c r="R29" s="334"/>
      <c r="S29" s="334"/>
      <c r="T29" s="334"/>
      <c r="U29" s="334"/>
      <c r="V29" s="334"/>
      <c r="W29" s="335"/>
      <c r="X29" s="174" t="s">
        <v>239</v>
      </c>
      <c r="Y29" s="284"/>
      <c r="Z29" s="201"/>
    </row>
    <row r="30" spans="1:26" ht="13.5" customHeight="1" x14ac:dyDescent="0.15">
      <c r="A30" s="812"/>
      <c r="B30" s="173"/>
      <c r="C30" s="107"/>
      <c r="D30" s="107"/>
      <c r="E30" s="331"/>
      <c r="F30" s="330"/>
      <c r="G30" s="323" t="s">
        <v>1487</v>
      </c>
      <c r="H30" s="323"/>
      <c r="I30" s="323"/>
      <c r="J30" s="328"/>
      <c r="K30" s="751"/>
      <c r="L30" s="751"/>
      <c r="M30" s="751"/>
      <c r="N30" s="751"/>
      <c r="O30" s="751"/>
      <c r="P30" s="751"/>
      <c r="Q30" s="751"/>
      <c r="R30" s="751"/>
      <c r="S30" s="751"/>
      <c r="T30" s="751"/>
      <c r="U30" s="751"/>
      <c r="V30" s="323" t="s">
        <v>1479</v>
      </c>
      <c r="W30" s="327"/>
      <c r="X30" s="174" t="s">
        <v>239</v>
      </c>
      <c r="Y30" s="284"/>
      <c r="Z30" s="201"/>
    </row>
    <row r="31" spans="1:26" ht="13.5" customHeight="1" x14ac:dyDescent="0.15">
      <c r="A31" s="812"/>
      <c r="B31" s="173"/>
      <c r="C31" s="107"/>
      <c r="D31" s="107"/>
      <c r="E31" s="331"/>
      <c r="F31" s="336"/>
      <c r="G31" s="337" t="s">
        <v>1488</v>
      </c>
      <c r="H31" s="337"/>
      <c r="I31" s="1050"/>
      <c r="J31" s="1050"/>
      <c r="K31" s="1050"/>
      <c r="L31" s="1050"/>
      <c r="M31" s="1050"/>
      <c r="N31" s="1050"/>
      <c r="O31" s="1050"/>
      <c r="P31" s="1050"/>
      <c r="Q31" s="1050"/>
      <c r="R31" s="1050"/>
      <c r="S31" s="1050"/>
      <c r="T31" s="1050"/>
      <c r="U31" s="1050"/>
      <c r="V31" s="337" t="s">
        <v>649</v>
      </c>
      <c r="W31" s="338"/>
      <c r="X31" s="174" t="s">
        <v>239</v>
      </c>
      <c r="Y31" s="284"/>
      <c r="Z31" s="201"/>
    </row>
    <row r="32" spans="1:26" ht="13.5" customHeight="1" x14ac:dyDescent="0.15">
      <c r="A32" s="812"/>
      <c r="B32" s="173"/>
      <c r="C32" s="107"/>
      <c r="D32" s="107"/>
      <c r="E32" s="169" t="s">
        <v>1528</v>
      </c>
      <c r="F32" s="118"/>
      <c r="G32" s="38" t="s">
        <v>668</v>
      </c>
      <c r="H32" s="119" t="s">
        <v>669</v>
      </c>
      <c r="I32" s="119"/>
      <c r="J32" s="119"/>
      <c r="K32" s="119"/>
      <c r="L32" s="119"/>
      <c r="M32" s="119"/>
      <c r="N32" s="119"/>
      <c r="O32" s="119"/>
      <c r="P32" s="119"/>
      <c r="Q32" s="119"/>
      <c r="R32" s="119"/>
      <c r="S32" s="119"/>
      <c r="T32" s="119"/>
      <c r="U32" s="119"/>
      <c r="V32" s="119"/>
      <c r="W32" s="120"/>
      <c r="X32" s="174" t="s">
        <v>239</v>
      </c>
      <c r="Y32" s="284"/>
      <c r="Z32" s="201"/>
    </row>
    <row r="33" spans="1:32" ht="13.5" customHeight="1" thickBot="1" x14ac:dyDescent="0.2">
      <c r="A33" s="812"/>
      <c r="B33" s="173"/>
      <c r="C33" s="107"/>
      <c r="D33" s="107"/>
      <c r="E33" s="107"/>
      <c r="F33" s="116"/>
      <c r="G33" s="39" t="s">
        <v>668</v>
      </c>
      <c r="H33" s="116" t="s">
        <v>1492</v>
      </c>
      <c r="I33" s="116"/>
      <c r="J33" s="116" t="s">
        <v>1529</v>
      </c>
      <c r="K33" s="116"/>
      <c r="L33" s="116"/>
      <c r="M33" s="746"/>
      <c r="N33" s="746"/>
      <c r="O33" s="746"/>
      <c r="P33" s="746"/>
      <c r="Q33" s="746"/>
      <c r="R33" s="746"/>
      <c r="S33" s="746"/>
      <c r="T33" s="746"/>
      <c r="U33" s="746"/>
      <c r="V33" s="116" t="s">
        <v>1479</v>
      </c>
      <c r="W33" s="116"/>
      <c r="X33" s="174" t="s">
        <v>239</v>
      </c>
      <c r="Y33" s="284"/>
      <c r="Z33" s="201"/>
    </row>
    <row r="34" spans="1:32" ht="13.5" customHeight="1" thickTop="1" thickBot="1" x14ac:dyDescent="0.2">
      <c r="A34" s="812"/>
      <c r="B34" s="1056" t="s">
        <v>1493</v>
      </c>
      <c r="C34" s="108" t="s">
        <v>1494</v>
      </c>
      <c r="D34" s="309" t="s">
        <v>1495</v>
      </c>
      <c r="E34" s="169" t="s">
        <v>392</v>
      </c>
      <c r="F34" s="332"/>
      <c r="G34" s="339" t="s">
        <v>378</v>
      </c>
      <c r="H34" s="334" t="s">
        <v>682</v>
      </c>
      <c r="I34" s="334"/>
      <c r="J34" s="334"/>
      <c r="K34" s="334"/>
      <c r="L34" s="339" t="s">
        <v>47</v>
      </c>
      <c r="M34" s="334" t="s">
        <v>294</v>
      </c>
      <c r="N34" s="334"/>
      <c r="O34" s="334"/>
      <c r="P34" s="334"/>
      <c r="Q34" s="334"/>
      <c r="R34" s="334"/>
      <c r="S34" s="334"/>
      <c r="T34" s="334"/>
      <c r="U34" s="334"/>
      <c r="V34" s="334"/>
      <c r="W34" s="335"/>
      <c r="X34" s="170" t="s">
        <v>239</v>
      </c>
      <c r="Y34" s="285" t="s">
        <v>69</v>
      </c>
      <c r="Z34" s="202"/>
      <c r="AB34" s="189"/>
      <c r="AC34" s="153" t="s">
        <v>101</v>
      </c>
      <c r="AD34" s="35" t="s">
        <v>679</v>
      </c>
      <c r="AE34" s="35" t="s">
        <v>680</v>
      </c>
      <c r="AF34" s="36" t="s">
        <v>681</v>
      </c>
    </row>
    <row r="35" spans="1:32" ht="13.5" customHeight="1" thickTop="1" x14ac:dyDescent="0.15">
      <c r="A35" s="812"/>
      <c r="B35" s="1057"/>
      <c r="C35" s="107"/>
      <c r="D35" s="291" t="s">
        <v>1121</v>
      </c>
      <c r="E35" s="107"/>
      <c r="F35" s="323"/>
      <c r="G35" s="323"/>
      <c r="H35" s="323"/>
      <c r="I35" s="323"/>
      <c r="J35" s="323"/>
      <c r="K35" s="323"/>
      <c r="L35" s="323"/>
      <c r="M35" s="323"/>
      <c r="N35" s="323"/>
      <c r="O35" s="323"/>
      <c r="P35" s="323"/>
      <c r="Q35" s="323"/>
      <c r="R35" s="323"/>
      <c r="S35" s="323"/>
      <c r="T35" s="323"/>
      <c r="U35" s="323"/>
      <c r="V35" s="323"/>
      <c r="W35" s="323"/>
      <c r="X35" s="174" t="s">
        <v>239</v>
      </c>
      <c r="Y35" s="284" t="s">
        <v>379</v>
      </c>
      <c r="Z35" s="201"/>
    </row>
    <row r="36" spans="1:32" ht="13.5" customHeight="1" x14ac:dyDescent="0.15">
      <c r="A36" s="812"/>
      <c r="B36" s="173"/>
      <c r="C36" s="107"/>
      <c r="D36" s="107"/>
      <c r="E36" s="169" t="s">
        <v>682</v>
      </c>
      <c r="F36" s="332" t="s">
        <v>1496</v>
      </c>
      <c r="G36" s="340" t="s">
        <v>1497</v>
      </c>
      <c r="H36" s="334"/>
      <c r="I36" s="334"/>
      <c r="J36" s="26"/>
      <c r="K36" s="334"/>
      <c r="L36" s="334"/>
      <c r="M36" s="334"/>
      <c r="N36" s="334"/>
      <c r="O36" s="334"/>
      <c r="P36" s="334"/>
      <c r="Q36" s="334"/>
      <c r="R36" s="334"/>
      <c r="S36" s="334"/>
      <c r="T36" s="334"/>
      <c r="U36" s="334"/>
      <c r="V36" s="334"/>
      <c r="W36" s="335"/>
      <c r="X36" s="174" t="s">
        <v>239</v>
      </c>
      <c r="Y36" s="284" t="s">
        <v>29</v>
      </c>
      <c r="Z36" s="201"/>
    </row>
    <row r="37" spans="1:32" ht="13.5" customHeight="1" x14ac:dyDescent="0.15">
      <c r="A37" s="812"/>
      <c r="B37" s="173"/>
      <c r="C37" s="107"/>
      <c r="D37" s="107"/>
      <c r="E37" s="107"/>
      <c r="F37" s="323"/>
      <c r="G37" s="341" t="s">
        <v>378</v>
      </c>
      <c r="H37" s="323" t="s">
        <v>1498</v>
      </c>
      <c r="I37" s="323"/>
      <c r="J37" s="323"/>
      <c r="K37" s="323"/>
      <c r="L37" s="323"/>
      <c r="M37" s="323"/>
      <c r="N37" s="323"/>
      <c r="O37" s="323"/>
      <c r="P37" s="323"/>
      <c r="Q37" s="323"/>
      <c r="R37" s="323"/>
      <c r="S37" s="323"/>
      <c r="T37" s="323"/>
      <c r="U37" s="323"/>
      <c r="V37" s="323"/>
      <c r="W37" s="323"/>
      <c r="X37" s="174" t="s">
        <v>239</v>
      </c>
      <c r="Y37" s="284"/>
      <c r="Z37" s="201"/>
    </row>
    <row r="38" spans="1:32" ht="13.5" customHeight="1" x14ac:dyDescent="0.15">
      <c r="A38" s="812"/>
      <c r="B38" s="173"/>
      <c r="C38" s="107"/>
      <c r="D38" s="107"/>
      <c r="E38" s="107"/>
      <c r="F38" s="323"/>
      <c r="G38" s="342"/>
      <c r="H38" s="323"/>
      <c r="I38" s="323"/>
      <c r="J38" s="323"/>
      <c r="K38" s="323"/>
      <c r="L38" s="343" t="s">
        <v>1499</v>
      </c>
      <c r="M38" s="323"/>
      <c r="N38" s="323"/>
      <c r="O38" s="323"/>
      <c r="P38" s="323"/>
      <c r="Q38" s="1058">
        <v>0.5</v>
      </c>
      <c r="R38" s="1058"/>
      <c r="S38" s="1058"/>
      <c r="T38" s="343" t="s">
        <v>1500</v>
      </c>
      <c r="U38" s="323"/>
      <c r="V38" s="344"/>
      <c r="W38" s="323"/>
      <c r="X38" s="174" t="s">
        <v>239</v>
      </c>
      <c r="Y38" s="284"/>
      <c r="Z38" s="201"/>
    </row>
    <row r="39" spans="1:32" ht="13.5" customHeight="1" x14ac:dyDescent="0.15">
      <c r="A39" s="812"/>
      <c r="B39" s="173"/>
      <c r="C39" s="107"/>
      <c r="D39" s="107"/>
      <c r="E39" s="107"/>
      <c r="F39" s="323"/>
      <c r="G39" s="341" t="s">
        <v>239</v>
      </c>
      <c r="H39" s="323" t="s">
        <v>1501</v>
      </c>
      <c r="I39" s="323"/>
      <c r="J39" s="323"/>
      <c r="K39" s="323"/>
      <c r="L39" s="323"/>
      <c r="M39" s="323"/>
      <c r="N39" s="323"/>
      <c r="O39"/>
      <c r="P39"/>
      <c r="Q39" s="323"/>
      <c r="R39" s="323"/>
      <c r="S39" s="323"/>
      <c r="T39" s="323"/>
      <c r="U39" s="323"/>
      <c r="V39" s="323"/>
      <c r="W39" s="323"/>
      <c r="X39" s="174" t="s">
        <v>239</v>
      </c>
      <c r="Y39" s="284"/>
      <c r="Z39" s="201"/>
    </row>
    <row r="40" spans="1:32" ht="13.5" customHeight="1" x14ac:dyDescent="0.15">
      <c r="A40" s="812"/>
      <c r="B40" s="173"/>
      <c r="C40" s="107"/>
      <c r="D40" s="107"/>
      <c r="E40" s="107"/>
      <c r="F40" s="323"/>
      <c r="G40" s="326" t="s">
        <v>1502</v>
      </c>
      <c r="H40" s="323"/>
      <c r="I40" s="1053"/>
      <c r="J40" s="1054"/>
      <c r="K40" s="1054"/>
      <c r="L40" s="1054"/>
      <c r="M40" s="1054"/>
      <c r="N40" s="1054"/>
      <c r="O40" s="1054"/>
      <c r="P40" s="1054"/>
      <c r="Q40" s="1054"/>
      <c r="R40" s="1054"/>
      <c r="S40" s="1054"/>
      <c r="T40" s="1054"/>
      <c r="U40" s="1054"/>
      <c r="V40" s="323" t="s">
        <v>1479</v>
      </c>
      <c r="W40" s="323"/>
      <c r="X40" s="174" t="s">
        <v>239</v>
      </c>
      <c r="Y40" s="284"/>
      <c r="Z40" s="201"/>
    </row>
    <row r="41" spans="1:32" ht="13.5" customHeight="1" x14ac:dyDescent="0.15">
      <c r="A41" s="812"/>
      <c r="B41" s="173"/>
      <c r="C41" s="107"/>
      <c r="D41" s="107"/>
      <c r="E41" s="107"/>
      <c r="F41" s="323"/>
      <c r="G41" s="326" t="s">
        <v>1503</v>
      </c>
      <c r="H41" s="323"/>
      <c r="I41" s="323"/>
      <c r="J41" s="1065"/>
      <c r="K41" s="1065"/>
      <c r="L41" s="1066"/>
      <c r="M41" s="323" t="s">
        <v>1504</v>
      </c>
      <c r="N41" s="323"/>
      <c r="O41"/>
      <c r="P41"/>
      <c r="Q41"/>
      <c r="R41"/>
      <c r="S41" s="323"/>
      <c r="T41" s="323"/>
      <c r="U41" s="323"/>
      <c r="V41" s="323"/>
      <c r="W41" s="323"/>
      <c r="X41" s="174" t="s">
        <v>239</v>
      </c>
      <c r="Y41" s="284"/>
      <c r="Z41" s="201"/>
    </row>
    <row r="42" spans="1:32" ht="13.5" customHeight="1" x14ac:dyDescent="0.15">
      <c r="A42" s="812"/>
      <c r="B42" s="173"/>
      <c r="C42" s="107"/>
      <c r="D42" s="107"/>
      <c r="E42" s="107"/>
      <c r="F42" s="330"/>
      <c r="G42" s="323" t="s">
        <v>1505</v>
      </c>
      <c r="H42" s="323"/>
      <c r="I42" s="323"/>
      <c r="J42" s="323"/>
      <c r="K42" s="323"/>
      <c r="L42" s="323"/>
      <c r="M42" s="1065"/>
      <c r="N42" s="1065"/>
      <c r="O42" s="1066"/>
      <c r="P42" s="323" t="s">
        <v>1506</v>
      </c>
      <c r="Q42"/>
      <c r="R42"/>
      <c r="S42" s="323"/>
      <c r="T42" s="323"/>
      <c r="U42" s="323"/>
      <c r="V42" s="323"/>
      <c r="W42" s="327"/>
      <c r="X42" s="174" t="s">
        <v>239</v>
      </c>
      <c r="Y42" s="284"/>
      <c r="Z42" s="201"/>
    </row>
    <row r="43" spans="1:32" ht="13.5" customHeight="1" x14ac:dyDescent="0.15">
      <c r="A43" s="812"/>
      <c r="B43" s="173"/>
      <c r="C43" s="107"/>
      <c r="D43" s="107"/>
      <c r="E43" s="107"/>
      <c r="F43" s="337"/>
      <c r="G43" s="337" t="s">
        <v>1499</v>
      </c>
      <c r="H43" s="337"/>
      <c r="I43" s="337"/>
      <c r="J43" s="337"/>
      <c r="K43" s="337"/>
      <c r="L43" s="1070"/>
      <c r="M43" s="1070"/>
      <c r="N43" s="1071"/>
      <c r="O43" s="337" t="s">
        <v>1507</v>
      </c>
      <c r="P43" s="337"/>
      <c r="Q43" s="345"/>
      <c r="R43" s="345"/>
      <c r="S43" s="337"/>
      <c r="T43" s="337"/>
      <c r="U43" s="337"/>
      <c r="V43" s="337"/>
      <c r="W43" s="338"/>
      <c r="X43" s="174" t="s">
        <v>239</v>
      </c>
      <c r="Y43" s="284"/>
      <c r="Z43" s="201"/>
    </row>
    <row r="44" spans="1:32" ht="13.5" customHeight="1" x14ac:dyDescent="0.15">
      <c r="A44" s="812"/>
      <c r="B44" s="173"/>
      <c r="C44" s="107"/>
      <c r="D44" s="107"/>
      <c r="E44" s="107"/>
      <c r="F44" s="330" t="s">
        <v>411</v>
      </c>
      <c r="G44" s="323" t="s">
        <v>684</v>
      </c>
      <c r="H44" s="323"/>
      <c r="I44" s="323"/>
      <c r="J44" s="323"/>
      <c r="K44" s="323"/>
      <c r="L44" s="323"/>
      <c r="M44" s="323"/>
      <c r="N44" s="323"/>
      <c r="O44" s="323"/>
      <c r="P44" s="323"/>
      <c r="Q44" s="323"/>
      <c r="R44" s="323"/>
      <c r="S44" s="323"/>
      <c r="T44" s="323"/>
      <c r="U44" s="323"/>
      <c r="V44" s="323"/>
      <c r="W44" s="327"/>
      <c r="X44" s="174" t="s">
        <v>239</v>
      </c>
      <c r="Y44" s="284"/>
      <c r="Z44" s="201"/>
    </row>
    <row r="45" spans="1:32" ht="11.25" customHeight="1" x14ac:dyDescent="0.15">
      <c r="A45" s="812"/>
      <c r="B45" s="173"/>
      <c r="C45" s="107"/>
      <c r="D45" s="107"/>
      <c r="E45" s="107"/>
      <c r="F45" s="323"/>
      <c r="G45" s="341" t="s">
        <v>685</v>
      </c>
      <c r="H45" s="323" t="s">
        <v>686</v>
      </c>
      <c r="I45" s="323"/>
      <c r="J45" s="323"/>
      <c r="K45" s="323"/>
      <c r="L45" s="323"/>
      <c r="M45" s="323"/>
      <c r="N45" s="323"/>
      <c r="O45" s="323"/>
      <c r="P45" s="323"/>
      <c r="Q45" s="323"/>
      <c r="R45" s="323"/>
      <c r="S45" s="323"/>
      <c r="T45" s="323"/>
      <c r="U45" s="323"/>
      <c r="V45" s="323"/>
      <c r="W45" s="323"/>
      <c r="X45" s="174" t="s">
        <v>239</v>
      </c>
      <c r="Y45" s="284"/>
      <c r="Z45" s="201"/>
    </row>
    <row r="46" spans="1:32" ht="11.25" customHeight="1" x14ac:dyDescent="0.15">
      <c r="A46" s="812"/>
      <c r="B46" s="173"/>
      <c r="C46" s="107"/>
      <c r="D46" s="107"/>
      <c r="E46" s="107"/>
      <c r="F46" s="323"/>
      <c r="G46" s="341" t="s">
        <v>647</v>
      </c>
      <c r="H46" s="323" t="s">
        <v>687</v>
      </c>
      <c r="I46" s="323"/>
      <c r="J46" s="323"/>
      <c r="K46" s="323"/>
      <c r="L46" s="323"/>
      <c r="M46" s="323"/>
      <c r="N46" s="323"/>
      <c r="O46" s="323"/>
      <c r="P46" s="323"/>
      <c r="Q46" s="323"/>
      <c r="R46" s="323"/>
      <c r="S46" s="323"/>
      <c r="T46" s="323"/>
      <c r="U46" s="323"/>
      <c r="V46" s="323"/>
      <c r="W46" s="323"/>
      <c r="X46" s="174" t="s">
        <v>239</v>
      </c>
      <c r="Y46" s="284"/>
      <c r="Z46" s="201"/>
    </row>
    <row r="47" spans="1:32" ht="11.25" customHeight="1" x14ac:dyDescent="0.15">
      <c r="A47" s="812"/>
      <c r="B47" s="173"/>
      <c r="C47" s="107"/>
      <c r="D47" s="107"/>
      <c r="E47" s="107"/>
      <c r="F47" s="323"/>
      <c r="G47" s="341" t="s">
        <v>378</v>
      </c>
      <c r="H47" s="323" t="s">
        <v>688</v>
      </c>
      <c r="I47" s="323"/>
      <c r="J47" s="323"/>
      <c r="K47" s="323"/>
      <c r="L47" s="323"/>
      <c r="M47" s="323"/>
      <c r="N47" s="323"/>
      <c r="O47" s="323"/>
      <c r="P47" s="323"/>
      <c r="Q47" s="323"/>
      <c r="R47" s="323"/>
      <c r="S47" s="323"/>
      <c r="T47" s="323"/>
      <c r="U47" s="323"/>
      <c r="V47" s="323"/>
      <c r="W47" s="323"/>
      <c r="X47" s="174" t="s">
        <v>239</v>
      </c>
      <c r="Y47" s="284"/>
      <c r="Z47" s="201"/>
    </row>
    <row r="48" spans="1:32" ht="11.25" customHeight="1" x14ac:dyDescent="0.15">
      <c r="A48" s="812"/>
      <c r="B48" s="173"/>
      <c r="C48" s="107"/>
      <c r="D48" s="107"/>
      <c r="E48" s="346"/>
      <c r="F48" s="326" t="s">
        <v>689</v>
      </c>
      <c r="G48" s="326" t="s">
        <v>723</v>
      </c>
      <c r="H48" s="326"/>
      <c r="I48" s="326"/>
      <c r="J48" s="326"/>
      <c r="K48" s="326"/>
      <c r="L48" s="326"/>
      <c r="M48" s="326"/>
      <c r="N48" s="326"/>
      <c r="O48" s="326"/>
      <c r="P48" s="326"/>
      <c r="Q48" s="326"/>
      <c r="R48" s="326"/>
      <c r="S48" s="326"/>
      <c r="T48" s="326"/>
      <c r="U48" s="326"/>
      <c r="V48" s="326"/>
      <c r="W48" s="326"/>
      <c r="X48" s="174" t="s">
        <v>239</v>
      </c>
      <c r="Y48" s="282"/>
      <c r="Z48" s="201"/>
    </row>
    <row r="49" spans="1:26" ht="11.25" customHeight="1" x14ac:dyDescent="0.15">
      <c r="A49" s="812"/>
      <c r="B49" s="173"/>
      <c r="C49" s="107"/>
      <c r="D49" s="107"/>
      <c r="E49" s="346"/>
      <c r="F49" s="326"/>
      <c r="G49" s="326" t="s">
        <v>724</v>
      </c>
      <c r="H49" s="1067"/>
      <c r="I49" s="1068"/>
      <c r="J49" s="1068"/>
      <c r="K49" s="1068"/>
      <c r="L49" s="1068"/>
      <c r="M49" s="1068"/>
      <c r="N49" s="1068"/>
      <c r="O49" s="1068"/>
      <c r="P49" s="1068"/>
      <c r="Q49" s="1068"/>
      <c r="R49" s="1068"/>
      <c r="S49" s="1068"/>
      <c r="T49" s="1068"/>
      <c r="U49" s="1068"/>
      <c r="V49" s="326" t="s">
        <v>725</v>
      </c>
      <c r="W49" s="326"/>
      <c r="X49" s="174" t="s">
        <v>239</v>
      </c>
      <c r="Y49" s="284"/>
      <c r="Z49" s="201"/>
    </row>
    <row r="50" spans="1:26" ht="11.25" customHeight="1" x14ac:dyDescent="0.15">
      <c r="A50" s="812"/>
      <c r="B50" s="173"/>
      <c r="C50" s="107"/>
      <c r="D50" s="107"/>
      <c r="E50" s="346"/>
      <c r="F50" s="326" t="s">
        <v>726</v>
      </c>
      <c r="G50" s="326" t="s">
        <v>727</v>
      </c>
      <c r="H50" s="326"/>
      <c r="I50" s="326"/>
      <c r="J50" s="326"/>
      <c r="K50" s="326"/>
      <c r="L50" s="326"/>
      <c r="M50" s="326"/>
      <c r="N50" s="326"/>
      <c r="O50" s="326"/>
      <c r="P50" s="326"/>
      <c r="Q50" s="326"/>
      <c r="R50" s="326"/>
      <c r="S50" s="326"/>
      <c r="T50" s="326"/>
      <c r="U50" s="326"/>
      <c r="V50" s="326"/>
      <c r="W50" s="326"/>
      <c r="X50" s="174" t="s">
        <v>239</v>
      </c>
      <c r="Y50" s="284"/>
      <c r="Z50" s="201"/>
    </row>
    <row r="51" spans="1:26" ht="11.25" customHeight="1" x14ac:dyDescent="0.15">
      <c r="A51" s="812"/>
      <c r="B51" s="173"/>
      <c r="C51" s="107"/>
      <c r="D51" s="107"/>
      <c r="E51" s="347"/>
      <c r="F51" s="326"/>
      <c r="G51" s="326" t="s">
        <v>724</v>
      </c>
      <c r="H51" s="1067"/>
      <c r="I51" s="1068"/>
      <c r="J51" s="1068"/>
      <c r="K51" s="1068"/>
      <c r="L51" s="1068"/>
      <c r="M51" s="1068"/>
      <c r="N51" s="1068"/>
      <c r="O51" s="1068"/>
      <c r="P51" s="1068"/>
      <c r="Q51" s="1068"/>
      <c r="R51" s="1068"/>
      <c r="S51" s="1068"/>
      <c r="T51" s="1068"/>
      <c r="U51" s="1068"/>
      <c r="V51" s="326" t="s">
        <v>725</v>
      </c>
      <c r="W51" s="326"/>
      <c r="X51" s="174"/>
      <c r="Y51" s="284"/>
      <c r="Z51" s="201"/>
    </row>
    <row r="52" spans="1:26" ht="11.25" customHeight="1" x14ac:dyDescent="0.15">
      <c r="A52" s="812"/>
      <c r="B52" s="173"/>
      <c r="C52" s="107"/>
      <c r="D52" s="107"/>
      <c r="E52" s="347"/>
      <c r="F52" s="326" t="s">
        <v>726</v>
      </c>
      <c r="G52" s="326" t="s">
        <v>690</v>
      </c>
      <c r="H52" s="326"/>
      <c r="I52" s="326"/>
      <c r="J52" s="326"/>
      <c r="K52" s="326"/>
      <c r="L52" s="326"/>
      <c r="M52" s="326"/>
      <c r="N52" s="326"/>
      <c r="O52" s="326"/>
      <c r="P52" s="326"/>
      <c r="Q52" s="326"/>
      <c r="R52" s="326"/>
      <c r="S52" s="326"/>
      <c r="T52" s="326"/>
      <c r="U52" s="326"/>
      <c r="V52" s="326"/>
      <c r="W52" s="326"/>
      <c r="X52" s="174"/>
      <c r="Y52" s="284"/>
      <c r="Z52" s="201"/>
    </row>
    <row r="53" spans="1:26" ht="13.5" customHeight="1" x14ac:dyDescent="0.15">
      <c r="A53" s="812"/>
      <c r="B53" s="173"/>
      <c r="C53" s="107"/>
      <c r="D53" s="107"/>
      <c r="E53" s="347"/>
      <c r="F53" s="326"/>
      <c r="G53" s="341" t="s">
        <v>378</v>
      </c>
      <c r="H53" s="1069" t="s">
        <v>728</v>
      </c>
      <c r="I53" s="1069"/>
      <c r="J53" s="1069"/>
      <c r="K53" s="1069"/>
      <c r="L53" s="1069"/>
      <c r="M53" s="1069"/>
      <c r="N53" s="1069"/>
      <c r="O53" s="1069"/>
      <c r="P53" s="1069"/>
      <c r="Q53" s="1069"/>
      <c r="R53" s="1069"/>
      <c r="S53" s="341" t="s">
        <v>729</v>
      </c>
      <c r="T53" s="326" t="s">
        <v>730</v>
      </c>
      <c r="U53" s="326"/>
      <c r="V53" s="326"/>
      <c r="W53" s="326"/>
      <c r="X53" s="174"/>
      <c r="Y53" s="284"/>
      <c r="Z53" s="201"/>
    </row>
    <row r="54" spans="1:26" ht="13.5" customHeight="1" x14ac:dyDescent="0.15">
      <c r="A54" s="812"/>
      <c r="B54" s="173"/>
      <c r="C54" s="107"/>
      <c r="D54" s="107"/>
      <c r="E54" s="347"/>
      <c r="F54" s="326" t="s">
        <v>731</v>
      </c>
      <c r="G54" s="326" t="s">
        <v>692</v>
      </c>
      <c r="H54" s="326"/>
      <c r="I54" s="326"/>
      <c r="J54" s="326"/>
      <c r="K54" s="326"/>
      <c r="L54" s="326"/>
      <c r="M54" s="326"/>
      <c r="N54" s="326"/>
      <c r="O54" s="326"/>
      <c r="P54" s="326"/>
      <c r="Q54" s="326"/>
      <c r="R54" s="326"/>
      <c r="S54" s="326"/>
      <c r="T54" s="326"/>
      <c r="U54" s="326"/>
      <c r="V54" s="326"/>
      <c r="W54" s="326"/>
      <c r="X54" s="174"/>
      <c r="Y54" s="284"/>
      <c r="Z54" s="201"/>
    </row>
    <row r="55" spans="1:26" ht="13.5" customHeight="1" x14ac:dyDescent="0.15">
      <c r="A55" s="812"/>
      <c r="B55" s="173"/>
      <c r="C55" s="107"/>
      <c r="D55" s="107"/>
      <c r="E55" s="347"/>
      <c r="F55" s="326"/>
      <c r="G55" s="341" t="s">
        <v>378</v>
      </c>
      <c r="H55" s="326" t="s">
        <v>1498</v>
      </c>
      <c r="I55" s="326"/>
      <c r="J55" s="326"/>
      <c r="K55" s="326"/>
      <c r="L55" s="326"/>
      <c r="M55" s="326"/>
      <c r="N55" s="326"/>
      <c r="O55" s="326"/>
      <c r="P55" s="326"/>
      <c r="Q55" s="326"/>
      <c r="R55" s="326"/>
      <c r="S55" s="326"/>
      <c r="T55" s="326"/>
      <c r="U55" s="326"/>
      <c r="V55" s="326"/>
      <c r="W55" s="326"/>
      <c r="X55" s="174"/>
      <c r="Y55" s="284"/>
      <c r="Z55" s="201"/>
    </row>
    <row r="56" spans="1:26" ht="13.5" customHeight="1" x14ac:dyDescent="0.15">
      <c r="A56" s="812"/>
      <c r="B56" s="173"/>
      <c r="C56" s="107"/>
      <c r="D56" s="107"/>
      <c r="E56" s="347"/>
      <c r="F56" s="326"/>
      <c r="G56" s="341" t="s">
        <v>239</v>
      </c>
      <c r="H56" s="326" t="s">
        <v>1501</v>
      </c>
      <c r="I56" s="326"/>
      <c r="J56" s="326"/>
      <c r="K56" s="326"/>
      <c r="L56" s="326"/>
      <c r="M56" s="326"/>
      <c r="N56" s="326"/>
      <c r="O56" s="326"/>
      <c r="P56" s="326"/>
      <c r="Q56" s="326"/>
      <c r="R56" s="326"/>
      <c r="S56" s="326"/>
      <c r="T56" s="326"/>
      <c r="U56" s="326"/>
      <c r="V56" s="326"/>
      <c r="W56" s="326"/>
      <c r="X56" s="174"/>
      <c r="Y56" s="284"/>
      <c r="Z56" s="201"/>
    </row>
    <row r="57" spans="1:26" ht="13.5" customHeight="1" x14ac:dyDescent="0.15">
      <c r="A57" s="812"/>
      <c r="B57" s="173"/>
      <c r="C57" s="107"/>
      <c r="D57" s="107"/>
      <c r="E57" s="347"/>
      <c r="F57" s="326"/>
      <c r="G57" s="326" t="s">
        <v>732</v>
      </c>
      <c r="H57" s="326"/>
      <c r="I57" s="326"/>
      <c r="J57" s="1065"/>
      <c r="K57" s="1065"/>
      <c r="L57" s="1066"/>
      <c r="M57" s="326" t="s">
        <v>733</v>
      </c>
      <c r="N57" s="326"/>
      <c r="O57" s="326" t="s">
        <v>734</v>
      </c>
      <c r="P57" s="326"/>
      <c r="Q57" s="326"/>
      <c r="R57" s="1065"/>
      <c r="S57" s="1065"/>
      <c r="T57" s="1066"/>
      <c r="U57" s="326" t="s">
        <v>733</v>
      </c>
      <c r="V57" s="326"/>
      <c r="W57" s="326"/>
      <c r="X57" s="174"/>
      <c r="Y57" s="284"/>
      <c r="Z57" s="201"/>
    </row>
    <row r="58" spans="1:26" ht="13.5" customHeight="1" x14ac:dyDescent="0.15">
      <c r="A58" s="812"/>
      <c r="B58" s="173"/>
      <c r="C58" s="107"/>
      <c r="D58" s="107"/>
      <c r="E58" s="347"/>
      <c r="F58" s="326"/>
      <c r="G58" s="326" t="s">
        <v>693</v>
      </c>
      <c r="H58" s="326"/>
      <c r="I58" s="326"/>
      <c r="J58" s="326" t="s">
        <v>735</v>
      </c>
      <c r="K58" s="1065"/>
      <c r="L58" s="1065"/>
      <c r="M58" s="1065"/>
      <c r="N58" s="1065"/>
      <c r="O58" s="326" t="s">
        <v>736</v>
      </c>
      <c r="P58" s="326"/>
      <c r="Q58" s="326"/>
      <c r="R58" s="326"/>
      <c r="S58" s="1066"/>
      <c r="T58" s="1066"/>
      <c r="U58" s="326"/>
      <c r="V58" s="326"/>
      <c r="W58" s="326"/>
      <c r="X58" s="174"/>
      <c r="Y58" s="284"/>
      <c r="Z58" s="201"/>
    </row>
    <row r="59" spans="1:26" ht="13.5" customHeight="1" x14ac:dyDescent="0.15">
      <c r="A59" s="812"/>
      <c r="B59" s="173"/>
      <c r="C59" s="107"/>
      <c r="D59" s="107"/>
      <c r="E59" s="347"/>
      <c r="F59" s="326"/>
      <c r="G59" s="326" t="s">
        <v>694</v>
      </c>
      <c r="H59" s="326"/>
      <c r="I59" s="326"/>
      <c r="J59" s="326" t="s">
        <v>648</v>
      </c>
      <c r="K59" s="1070"/>
      <c r="L59" s="1070"/>
      <c r="M59" s="1070"/>
      <c r="N59" s="1070"/>
      <c r="O59" s="326" t="s">
        <v>1479</v>
      </c>
      <c r="P59" s="326"/>
      <c r="Q59" s="326"/>
      <c r="R59" s="326"/>
      <c r="S59" s="1066"/>
      <c r="T59" s="1066"/>
      <c r="U59" s="326"/>
      <c r="V59" s="326"/>
      <c r="W59" s="326"/>
      <c r="X59" s="174"/>
      <c r="Y59" s="284"/>
      <c r="Z59" s="201"/>
    </row>
    <row r="60" spans="1:26" ht="13.5" customHeight="1" x14ac:dyDescent="0.15">
      <c r="A60" s="812"/>
      <c r="B60" s="173"/>
      <c r="C60" s="107"/>
      <c r="D60" s="331"/>
      <c r="E60" s="348" t="s">
        <v>294</v>
      </c>
      <c r="F60" s="332"/>
      <c r="G60" s="339" t="s">
        <v>737</v>
      </c>
      <c r="H60" s="340" t="s">
        <v>738</v>
      </c>
      <c r="I60" s="334"/>
      <c r="J60" s="334"/>
      <c r="K60" s="334"/>
      <c r="L60" s="334"/>
      <c r="M60" s="334"/>
      <c r="N60" s="334"/>
      <c r="O60" s="334"/>
      <c r="P60" s="334"/>
      <c r="Q60" s="334"/>
      <c r="R60" s="334"/>
      <c r="S60" s="334"/>
      <c r="T60" s="334"/>
      <c r="U60" s="334"/>
      <c r="V60" s="334"/>
      <c r="W60" s="335"/>
      <c r="X60" s="11"/>
      <c r="Y60" s="12"/>
      <c r="Z60" s="201"/>
    </row>
    <row r="61" spans="1:26" ht="13.5" customHeight="1" x14ac:dyDescent="0.15">
      <c r="A61" s="812"/>
      <c r="B61" s="173"/>
      <c r="C61" s="107"/>
      <c r="D61" s="331"/>
      <c r="E61" s="331"/>
      <c r="F61" s="323"/>
      <c r="G61" s="323"/>
      <c r="H61" s="343" t="s">
        <v>739</v>
      </c>
      <c r="I61" s="323"/>
      <c r="J61" s="323"/>
      <c r="K61" s="323"/>
      <c r="L61" s="323"/>
      <c r="M61" s="323"/>
      <c r="N61" s="323"/>
      <c r="O61" s="323"/>
      <c r="P61" s="323"/>
      <c r="Q61" s="323"/>
      <c r="R61" s="323"/>
      <c r="S61" s="323"/>
      <c r="T61" s="323"/>
      <c r="U61" s="323"/>
      <c r="V61" s="323"/>
      <c r="W61" s="323"/>
      <c r="X61" s="11"/>
      <c r="Y61" s="12"/>
      <c r="Z61" s="201"/>
    </row>
    <row r="62" spans="1:26" ht="13.5" customHeight="1" x14ac:dyDescent="0.15">
      <c r="A62" s="812"/>
      <c r="B62" s="173"/>
      <c r="C62" s="107"/>
      <c r="D62" s="331"/>
      <c r="E62" s="331"/>
      <c r="F62" s="323"/>
      <c r="G62" s="323" t="s">
        <v>99</v>
      </c>
      <c r="H62" s="1065"/>
      <c r="I62" s="1065"/>
      <c r="J62" s="1065"/>
      <c r="K62" s="323" t="s">
        <v>740</v>
      </c>
      <c r="L62" s="323"/>
      <c r="M62" s="323"/>
      <c r="N62" s="323"/>
      <c r="O62" s="323"/>
      <c r="P62" s="323"/>
      <c r="Q62" s="323"/>
      <c r="R62" s="323"/>
      <c r="S62" s="323"/>
      <c r="T62" s="323"/>
      <c r="U62" s="323"/>
      <c r="V62" s="323"/>
      <c r="W62" s="323"/>
      <c r="X62" s="11"/>
      <c r="Y62" s="12"/>
      <c r="Z62" s="201"/>
    </row>
    <row r="63" spans="1:26" ht="13.5" customHeight="1" x14ac:dyDescent="0.15">
      <c r="A63" s="812"/>
      <c r="B63" s="173"/>
      <c r="C63" s="107"/>
      <c r="D63" s="331"/>
      <c r="E63" s="331"/>
      <c r="F63" s="332"/>
      <c r="G63" s="339" t="s">
        <v>737</v>
      </c>
      <c r="H63" s="349" t="s">
        <v>741</v>
      </c>
      <c r="I63" s="334"/>
      <c r="J63" s="334"/>
      <c r="K63" s="334"/>
      <c r="L63" s="334"/>
      <c r="M63" s="334"/>
      <c r="N63" s="334"/>
      <c r="O63" s="334"/>
      <c r="P63" s="334"/>
      <c r="Q63" s="334"/>
      <c r="R63" s="334"/>
      <c r="S63" s="334"/>
      <c r="T63" s="334"/>
      <c r="U63" s="334"/>
      <c r="V63" s="334"/>
      <c r="W63" s="335"/>
      <c r="X63" s="11"/>
      <c r="Y63" s="12"/>
      <c r="Z63" s="201"/>
    </row>
    <row r="64" spans="1:26" ht="13.5" customHeight="1" x14ac:dyDescent="0.15">
      <c r="A64" s="812"/>
      <c r="B64" s="173"/>
      <c r="C64" s="107"/>
      <c r="D64" s="331"/>
      <c r="E64" s="331"/>
      <c r="F64" s="336"/>
      <c r="G64" s="323" t="s">
        <v>1487</v>
      </c>
      <c r="H64" s="323"/>
      <c r="I64" s="323"/>
      <c r="J64" s="328"/>
      <c r="K64" s="751"/>
      <c r="L64" s="751"/>
      <c r="M64" s="751"/>
      <c r="N64" s="751"/>
      <c r="O64" s="751"/>
      <c r="P64" s="751"/>
      <c r="Q64" s="751"/>
      <c r="R64" s="751"/>
      <c r="S64" s="751"/>
      <c r="T64" s="751"/>
      <c r="U64" s="751"/>
      <c r="V64" s="323" t="s">
        <v>1479</v>
      </c>
      <c r="W64" s="337"/>
      <c r="X64" s="11"/>
      <c r="Y64" s="350"/>
      <c r="Z64" s="201"/>
    </row>
    <row r="65" spans="1:26" ht="13.5" customHeight="1" x14ac:dyDescent="0.15">
      <c r="A65" s="812"/>
      <c r="B65" s="167" t="s">
        <v>695</v>
      </c>
      <c r="C65" s="108"/>
      <c r="D65" s="169" t="s">
        <v>696</v>
      </c>
      <c r="E65" s="169" t="s">
        <v>702</v>
      </c>
      <c r="F65" s="119"/>
      <c r="G65" s="38" t="s">
        <v>239</v>
      </c>
      <c r="H65" s="119" t="s">
        <v>682</v>
      </c>
      <c r="I65" s="119"/>
      <c r="J65" s="119"/>
      <c r="K65" s="119"/>
      <c r="L65" s="38" t="s">
        <v>239</v>
      </c>
      <c r="M65" s="119" t="s">
        <v>698</v>
      </c>
      <c r="N65" s="119"/>
      <c r="O65" s="119"/>
      <c r="P65" s="38" t="s">
        <v>925</v>
      </c>
      <c r="Q65" s="119" t="s">
        <v>1420</v>
      </c>
      <c r="R65" s="119"/>
      <c r="S65" s="119"/>
      <c r="T65" s="119"/>
      <c r="U65" s="119"/>
      <c r="V65" s="119"/>
      <c r="W65" s="119"/>
      <c r="X65" s="170" t="s">
        <v>239</v>
      </c>
      <c r="Y65" s="285" t="s">
        <v>69</v>
      </c>
      <c r="Z65" s="202"/>
    </row>
    <row r="66" spans="1:26" ht="13.5" customHeight="1" x14ac:dyDescent="0.15">
      <c r="A66" s="812"/>
      <c r="B66" s="173" t="s">
        <v>1122</v>
      </c>
      <c r="C66" s="107"/>
      <c r="D66" s="107"/>
      <c r="E66" s="107" t="s">
        <v>703</v>
      </c>
      <c r="F66" s="116"/>
      <c r="G66" s="39" t="s">
        <v>925</v>
      </c>
      <c r="H66" s="116" t="s">
        <v>682</v>
      </c>
      <c r="I66" s="116"/>
      <c r="J66" s="116"/>
      <c r="K66" s="116"/>
      <c r="L66" s="39" t="s">
        <v>239</v>
      </c>
      <c r="M66" s="116" t="s">
        <v>698</v>
      </c>
      <c r="N66" s="116"/>
      <c r="O66" s="116"/>
      <c r="P66" s="39" t="s">
        <v>239</v>
      </c>
      <c r="Q66" s="116" t="s">
        <v>1420</v>
      </c>
      <c r="R66" s="116"/>
      <c r="S66" s="116"/>
      <c r="T66" s="116"/>
      <c r="U66" s="116"/>
      <c r="V66" s="116"/>
      <c r="W66" s="116"/>
      <c r="X66" s="174" t="s">
        <v>239</v>
      </c>
      <c r="Y66" s="284" t="s">
        <v>379</v>
      </c>
      <c r="Z66" s="201"/>
    </row>
    <row r="67" spans="1:26" ht="13.5" customHeight="1" x14ac:dyDescent="0.15">
      <c r="A67" s="812"/>
      <c r="B67" s="173"/>
      <c r="C67" s="107"/>
      <c r="D67" s="107"/>
      <c r="E67" s="107" t="s">
        <v>249</v>
      </c>
      <c r="F67" s="116"/>
      <c r="G67" s="39" t="s">
        <v>239</v>
      </c>
      <c r="H67" s="116" t="s">
        <v>682</v>
      </c>
      <c r="I67" s="116"/>
      <c r="J67" s="116"/>
      <c r="K67" s="116"/>
      <c r="L67" s="39" t="s">
        <v>239</v>
      </c>
      <c r="M67" s="116" t="s">
        <v>698</v>
      </c>
      <c r="N67" s="116"/>
      <c r="O67" s="116"/>
      <c r="P67" s="39" t="s">
        <v>925</v>
      </c>
      <c r="Q67" s="116" t="s">
        <v>1420</v>
      </c>
      <c r="R67" s="116"/>
      <c r="S67" s="116"/>
      <c r="T67" s="116"/>
      <c r="U67" s="116"/>
      <c r="V67" s="116"/>
      <c r="W67" s="116"/>
      <c r="X67" s="174"/>
      <c r="Y67" s="284"/>
      <c r="Z67" s="201"/>
    </row>
    <row r="68" spans="1:26" ht="13.5" customHeight="1" x14ac:dyDescent="0.15">
      <c r="A68" s="812"/>
      <c r="B68" s="173"/>
      <c r="C68" s="135"/>
      <c r="D68" s="107"/>
      <c r="E68" s="169" t="s">
        <v>700</v>
      </c>
      <c r="F68" s="119"/>
      <c r="G68" s="38" t="s">
        <v>239</v>
      </c>
      <c r="H68" s="119" t="s">
        <v>682</v>
      </c>
      <c r="I68" s="119"/>
      <c r="J68" s="119"/>
      <c r="K68" s="119"/>
      <c r="L68" s="38" t="s">
        <v>685</v>
      </c>
      <c r="M68" s="119" t="s">
        <v>698</v>
      </c>
      <c r="N68" s="119"/>
      <c r="O68" s="119"/>
      <c r="P68" s="38" t="s">
        <v>925</v>
      </c>
      <c r="Q68" s="119" t="s">
        <v>1420</v>
      </c>
      <c r="R68" s="119"/>
      <c r="S68" s="119"/>
      <c r="T68" s="119"/>
      <c r="U68" s="119"/>
      <c r="V68" s="119"/>
      <c r="W68" s="119"/>
      <c r="X68" s="174" t="s">
        <v>239</v>
      </c>
      <c r="Y68" s="284"/>
      <c r="Z68" s="201"/>
    </row>
    <row r="69" spans="1:26" ht="13.5" customHeight="1" x14ac:dyDescent="0.15">
      <c r="A69" s="812"/>
      <c r="B69" s="173"/>
      <c r="C69" s="107"/>
      <c r="D69" s="107"/>
      <c r="E69" s="107" t="s">
        <v>701</v>
      </c>
      <c r="F69" s="116"/>
      <c r="G69" s="39" t="s">
        <v>925</v>
      </c>
      <c r="H69" s="116" t="s">
        <v>682</v>
      </c>
      <c r="I69" s="116"/>
      <c r="J69" s="116"/>
      <c r="K69" s="116"/>
      <c r="L69" s="39" t="s">
        <v>239</v>
      </c>
      <c r="M69" s="116" t="s">
        <v>698</v>
      </c>
      <c r="N69" s="116"/>
      <c r="O69" s="116"/>
      <c r="P69" s="39" t="s">
        <v>925</v>
      </c>
      <c r="Q69" s="116" t="s">
        <v>1420</v>
      </c>
      <c r="R69" s="116"/>
      <c r="S69" s="116"/>
      <c r="T69" s="116"/>
      <c r="U69" s="116"/>
      <c r="V69" s="116"/>
      <c r="W69" s="117"/>
      <c r="X69" s="174" t="s">
        <v>239</v>
      </c>
      <c r="Y69" s="284"/>
      <c r="Z69" s="201"/>
    </row>
    <row r="70" spans="1:26" ht="13.5" customHeight="1" x14ac:dyDescent="0.15">
      <c r="A70" s="812"/>
      <c r="B70" s="173"/>
      <c r="C70" s="107"/>
      <c r="D70" s="107"/>
      <c r="E70" s="107" t="s">
        <v>248</v>
      </c>
      <c r="F70" s="129"/>
      <c r="G70" s="126" t="s">
        <v>925</v>
      </c>
      <c r="H70" s="129" t="s">
        <v>682</v>
      </c>
      <c r="I70" s="129"/>
      <c r="J70" s="129"/>
      <c r="K70" s="129"/>
      <c r="L70" s="126" t="s">
        <v>685</v>
      </c>
      <c r="M70" s="129" t="s">
        <v>698</v>
      </c>
      <c r="N70" s="129"/>
      <c r="O70" s="129"/>
      <c r="P70" s="126" t="s">
        <v>239</v>
      </c>
      <c r="Q70" s="129" t="s">
        <v>1420</v>
      </c>
      <c r="R70" s="129"/>
      <c r="S70" s="129"/>
      <c r="T70" s="129"/>
      <c r="U70" s="129"/>
      <c r="V70" s="129"/>
      <c r="W70" s="129"/>
      <c r="X70" s="174"/>
      <c r="Y70" s="284"/>
      <c r="Z70" s="201"/>
    </row>
    <row r="71" spans="1:26" ht="13.5" customHeight="1" x14ac:dyDescent="0.15">
      <c r="A71" s="812"/>
      <c r="B71" s="173"/>
      <c r="C71" s="135"/>
      <c r="D71" s="107"/>
      <c r="E71" s="169" t="s">
        <v>697</v>
      </c>
      <c r="F71" s="119"/>
      <c r="G71" s="38" t="s">
        <v>239</v>
      </c>
      <c r="H71" s="119" t="s">
        <v>682</v>
      </c>
      <c r="I71" s="119"/>
      <c r="J71" s="119"/>
      <c r="K71" s="119"/>
      <c r="L71" s="38" t="s">
        <v>685</v>
      </c>
      <c r="M71" s="119" t="s">
        <v>698</v>
      </c>
      <c r="N71" s="119"/>
      <c r="O71" s="119"/>
      <c r="P71" s="38" t="s">
        <v>239</v>
      </c>
      <c r="Q71" s="119" t="s">
        <v>1420</v>
      </c>
      <c r="R71" s="119"/>
      <c r="S71" s="119"/>
      <c r="T71" s="119"/>
      <c r="U71" s="119"/>
      <c r="V71" s="119"/>
      <c r="W71" s="119"/>
      <c r="X71" s="174" t="s">
        <v>239</v>
      </c>
      <c r="Y71" s="284"/>
      <c r="Z71" s="201"/>
    </row>
    <row r="72" spans="1:26" ht="13.5" customHeight="1" x14ac:dyDescent="0.15">
      <c r="A72" s="812"/>
      <c r="B72" s="173"/>
      <c r="C72" s="315"/>
      <c r="D72" s="107"/>
      <c r="E72" s="107" t="s">
        <v>699</v>
      </c>
      <c r="F72" s="116"/>
      <c r="G72" s="39" t="s">
        <v>925</v>
      </c>
      <c r="H72" s="116" t="s">
        <v>682</v>
      </c>
      <c r="I72" s="116"/>
      <c r="J72" s="116"/>
      <c r="K72" s="116"/>
      <c r="L72" s="39" t="s">
        <v>239</v>
      </c>
      <c r="M72" s="116" t="s">
        <v>698</v>
      </c>
      <c r="N72" s="116"/>
      <c r="O72" s="116"/>
      <c r="P72" s="39" t="s">
        <v>239</v>
      </c>
      <c r="Q72" s="116" t="s">
        <v>1420</v>
      </c>
      <c r="R72" s="116"/>
      <c r="S72" s="116"/>
      <c r="T72" s="116"/>
      <c r="U72" s="116"/>
      <c r="V72" s="116"/>
      <c r="W72" s="117"/>
      <c r="X72" s="174"/>
      <c r="Y72" s="284"/>
      <c r="Z72" s="201"/>
    </row>
    <row r="73" spans="1:26" ht="13.5" customHeight="1" thickBot="1" x14ac:dyDescent="0.2">
      <c r="A73" s="813"/>
      <c r="B73" s="196"/>
      <c r="C73" s="110"/>
      <c r="D73" s="110"/>
      <c r="E73" s="110" t="s">
        <v>247</v>
      </c>
      <c r="F73" s="132"/>
      <c r="G73" s="131" t="s">
        <v>239</v>
      </c>
      <c r="H73" s="132" t="s">
        <v>682</v>
      </c>
      <c r="I73" s="132"/>
      <c r="J73" s="132"/>
      <c r="K73" s="132"/>
      <c r="L73" s="131" t="s">
        <v>685</v>
      </c>
      <c r="M73" s="132" t="s">
        <v>698</v>
      </c>
      <c r="N73" s="132"/>
      <c r="O73" s="132"/>
      <c r="P73" s="131" t="s">
        <v>925</v>
      </c>
      <c r="Q73" s="132" t="s">
        <v>1420</v>
      </c>
      <c r="R73" s="132"/>
      <c r="S73" s="132"/>
      <c r="T73" s="132"/>
      <c r="U73" s="132"/>
      <c r="V73" s="132"/>
      <c r="W73" s="132"/>
      <c r="X73" s="177" t="s">
        <v>239</v>
      </c>
      <c r="Y73" s="287"/>
      <c r="Z73" s="203"/>
    </row>
    <row r="74" spans="1:26" ht="13.5" customHeight="1" x14ac:dyDescent="0.15">
      <c r="A74" s="290"/>
      <c r="B74" s="173"/>
      <c r="C74" s="173"/>
      <c r="D74" s="173"/>
      <c r="E74" s="173"/>
      <c r="F74" s="116"/>
      <c r="G74" s="39"/>
      <c r="H74" s="116"/>
      <c r="I74" s="116"/>
      <c r="J74" s="116"/>
      <c r="K74" s="116"/>
      <c r="L74" s="39"/>
      <c r="M74" s="116"/>
      <c r="N74" s="116"/>
      <c r="O74" s="116"/>
      <c r="P74" s="39"/>
      <c r="Q74" s="116"/>
      <c r="R74" s="116"/>
      <c r="S74" s="116"/>
      <c r="T74" s="116"/>
      <c r="U74" s="116"/>
      <c r="V74" s="116"/>
      <c r="W74" s="116"/>
      <c r="X74" s="193"/>
      <c r="Y74" s="284"/>
      <c r="Z74" s="266"/>
    </row>
  </sheetData>
  <sheetProtection sheet="1"/>
  <mergeCells count="38">
    <mergeCell ref="H62:J62"/>
    <mergeCell ref="K64:U64"/>
    <mergeCell ref="K58:N58"/>
    <mergeCell ref="S58:T58"/>
    <mergeCell ref="K59:N59"/>
    <mergeCell ref="S59:T59"/>
    <mergeCell ref="J41:L41"/>
    <mergeCell ref="H51:U51"/>
    <mergeCell ref="H53:R53"/>
    <mergeCell ref="J57:L57"/>
    <mergeCell ref="R57:T57"/>
    <mergeCell ref="H49:U49"/>
    <mergeCell ref="M42:O42"/>
    <mergeCell ref="L43:N43"/>
    <mergeCell ref="A1:N1"/>
    <mergeCell ref="A6:A73"/>
    <mergeCell ref="K30:U30"/>
    <mergeCell ref="I28:U28"/>
    <mergeCell ref="I31:U31"/>
    <mergeCell ref="B7:B9"/>
    <mergeCell ref="I40:U40"/>
    <mergeCell ref="K24:U24"/>
    <mergeCell ref="I25:U25"/>
    <mergeCell ref="K27:U27"/>
    <mergeCell ref="B34:B35"/>
    <mergeCell ref="Q38:S38"/>
    <mergeCell ref="M33:U33"/>
    <mergeCell ref="G21:V22"/>
    <mergeCell ref="C6:C9"/>
    <mergeCell ref="E17:E21"/>
    <mergeCell ref="D6:D9"/>
    <mergeCell ref="M16:U16"/>
    <mergeCell ref="C17:C18"/>
    <mergeCell ref="E10:E13"/>
    <mergeCell ref="S12:U12"/>
    <mergeCell ref="S14:U14"/>
    <mergeCell ref="G17:W17"/>
    <mergeCell ref="G18:W18"/>
  </mergeCells>
  <phoneticPr fontId="3"/>
  <conditionalFormatting sqref="D34:Y59">
    <cfRule type="expression" dxfId="25" priority="10" stopIfTrue="1">
      <formula>IF($C$34="他",TRUE,FALSE)</formula>
    </cfRule>
  </conditionalFormatting>
  <conditionalFormatting sqref="D60:Y64">
    <cfRule type="expression" dxfId="24" priority="11" stopIfTrue="1">
      <formula>IF($C$34="機械",TRUE,FALSE)</formula>
    </cfRule>
  </conditionalFormatting>
  <conditionalFormatting sqref="E10 F10:W11">
    <cfRule type="expression" dxfId="23" priority="6" stopIfTrue="1">
      <formula>IF($C$11=1,TRUE,IF($C$11="なし",TRUE,FALSE))</formula>
    </cfRule>
  </conditionalFormatting>
  <conditionalFormatting sqref="E25:W26">
    <cfRule type="expression" dxfId="22" priority="9" stopIfTrue="1">
      <formula>IF($C$26=1,TRUE,IF($C$26="なし",TRUE,FALSE))</formula>
    </cfRule>
  </conditionalFormatting>
  <conditionalFormatting sqref="E27:W28">
    <cfRule type="expression" dxfId="21" priority="4" stopIfTrue="1">
      <formula>IF($C$28=1,TRUE,IF($C$28="なし",TRUE,FALSE))</formula>
    </cfRule>
  </conditionalFormatting>
  <conditionalFormatting sqref="E29:W31">
    <cfRule type="expression" dxfId="20" priority="5" stopIfTrue="1">
      <formula>IF($C$30=1,TRUE,IF($C$30="なし",TRUE,FALSE))</formula>
    </cfRule>
  </conditionalFormatting>
  <conditionalFormatting sqref="E65:W67">
    <cfRule type="expression" dxfId="19" priority="1" stopIfTrue="1">
      <formula>IF($C$65="なし",TRUE,FALSE)</formula>
    </cfRule>
  </conditionalFormatting>
  <conditionalFormatting sqref="E68:W70">
    <cfRule type="expression" dxfId="18" priority="2" stopIfTrue="1">
      <formula>IF($C$68="なし",TRUE,FALSE)</formula>
    </cfRule>
  </conditionalFormatting>
  <conditionalFormatting sqref="E71:W74">
    <cfRule type="expression" dxfId="17" priority="3" stopIfTrue="1">
      <formula>IF($C$71="なし",TRUE,FALSE)</formula>
    </cfRule>
  </conditionalFormatting>
  <conditionalFormatting sqref="G13:G14 E14:F14 I14:W14 E16:E17 G17:G18 F17:F24 J19:V20 W19:W24 G20:G21 E22:E24 G23:V24">
    <cfRule type="expression" dxfId="16" priority="8" stopIfTrue="1">
      <formula>IF($C$15=1,TRUE,IF($C$15="なし",TRUE,FALSE))</formula>
    </cfRule>
  </conditionalFormatting>
  <conditionalFormatting sqref="G12:H12 F12:F13 I12:W13 H13:H14 G19:H19 I19:I20 H20">
    <cfRule type="expression" dxfId="15" priority="7" stopIfTrue="1">
      <formula>IF($C$13=1,TRUE,IF($C$13="なし",TRUE,FALSE))</formula>
    </cfRule>
  </conditionalFormatting>
  <dataValidations count="9">
    <dataValidation type="list" allowBlank="1" showInputMessage="1" showErrorMessage="1" sqref="G65:G74 X6:X74 L65:L74 P65:P74 G19:G20 L6 O6 R6 G12:G16 G55:G56 G6:G8 L34 G32:G34 S53 G45:G47 G39 G37 G53 G60 G63" xr:uid="{ADC4E017-ABC9-4B25-A7A9-8539145157E6}">
      <formula1>"■,□"</formula1>
    </dataValidation>
    <dataValidation type="list" allowBlank="1" showInputMessage="1" sqref="C65 C68 C71" xr:uid="{C4EB1308-43CE-4381-9DBB-971841FCEA31}">
      <formula1>"あり,なし"</formula1>
    </dataValidation>
    <dataValidation type="list" allowBlank="1" showInputMessage="1" sqref="S12:U12" xr:uid="{FA4DBA6F-7D68-476D-B16D-D4D74672DCAA}">
      <formula1>$AB$10:$AF$10</formula1>
    </dataValidation>
    <dataValidation type="list" allowBlank="1" showInputMessage="1" sqref="S14:U14 S19:U19" xr:uid="{B6659B60-7506-4075-90ED-5C75FC8C1FFD}">
      <formula1>$AB$14:$AF$14</formula1>
    </dataValidation>
    <dataValidation type="list" allowBlank="1" showInputMessage="1" sqref="C34" xr:uid="{65AA76BD-DC79-4C80-9AD4-2C9EB37E7347}">
      <formula1>"機械,他"</formula1>
    </dataValidation>
    <dataValidation type="list" allowBlank="1" showInputMessage="1" sqref="C11" xr:uid="{3B15C2AC-4B83-4D93-9A24-0186EA390C2F}">
      <formula1>"３,２,１,なし"</formula1>
    </dataValidation>
    <dataValidation type="list" allowBlank="1" showInputMessage="1" showErrorMessage="1" sqref="E14" xr:uid="{D36B4E49-85E0-4B60-8D43-F2ABBB41C307}">
      <formula1>"■該当なし,□該当なし"</formula1>
    </dataValidation>
    <dataValidation type="list" allowBlank="1" showInputMessage="1" sqref="C19" xr:uid="{FC30558D-17AD-4A60-8C22-E9E98F22EA08}">
      <formula1>"３,２"</formula1>
    </dataValidation>
    <dataValidation type="list" allowBlank="1" showInputMessage="1" showErrorMessage="1" sqref="Q38:S38" xr:uid="{6245B501-EE41-4EF1-BD7C-9BD122B3CD10}">
      <formula1>"0.5,0.7"</formula1>
    </dataValidation>
  </dataValidations>
  <printOptions horizontalCentered="1"/>
  <pageMargins left="0.59055118110236227" right="0" top="0.39370078740157483" bottom="0.39370078740157483" header="0.51181102362204722" footer="0"/>
  <pageSetup paperSize="9" scale="87" orientation="portrait" horizontalDpi="4294967292" r:id="rId1"/>
  <headerFooter alignWithMargins="0">
    <oddFooter xml:space="preserve">&amp;R&amp;9関西住宅品質保証株式会社&amp;11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EB6F-5669-4D1A-B287-6C31D424620B}">
  <dimension ref="A1:BZ60"/>
  <sheetViews>
    <sheetView showGridLines="0" view="pageBreakPreview" zoomScale="115" zoomScaleNormal="100" zoomScaleSheetLayoutView="115" workbookViewId="0">
      <selection activeCell="C4" sqref="C4"/>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8" style="17" hidden="1" customWidth="1"/>
    <col min="28" max="40" width="8" style="34" hidden="1" customWidth="1"/>
    <col min="41" max="78" width="8" style="17" hidden="1" customWidth="1"/>
    <col min="79" max="16384" width="9" style="17"/>
  </cols>
  <sheetData>
    <row r="1" spans="1:26" ht="14.25" x14ac:dyDescent="0.15">
      <c r="A1" s="829" t="s">
        <v>243</v>
      </c>
      <c r="B1" s="829"/>
      <c r="C1" s="829"/>
      <c r="D1" s="829"/>
      <c r="E1" s="829"/>
      <c r="F1" s="829"/>
      <c r="G1" s="829"/>
      <c r="H1" s="829"/>
      <c r="I1" s="829"/>
      <c r="J1" s="829"/>
      <c r="K1" s="829"/>
      <c r="L1" s="829"/>
      <c r="M1" s="829"/>
      <c r="N1" s="829"/>
      <c r="Z1" s="2" t="s">
        <v>704</v>
      </c>
    </row>
    <row r="2" spans="1:26" ht="13.5" customHeight="1" x14ac:dyDescent="0.15">
      <c r="T2" s="34" t="s">
        <v>1159</v>
      </c>
    </row>
    <row r="3" spans="1:26" ht="13.5" customHeight="1" thickBot="1" x14ac:dyDescent="0.2"/>
    <row r="4" spans="1:26"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v>
      </c>
      <c r="Z4" s="161" t="s">
        <v>1164</v>
      </c>
    </row>
    <row r="5" spans="1:26" ht="13.5" customHeight="1" thickBot="1" x14ac:dyDescent="0.2">
      <c r="A5" s="145"/>
      <c r="B5" s="162" t="s">
        <v>1165</v>
      </c>
      <c r="C5" s="110"/>
      <c r="D5" s="110"/>
      <c r="E5" s="163" t="s">
        <v>1166</v>
      </c>
      <c r="F5" s="147"/>
      <c r="G5" s="147"/>
      <c r="H5" s="147"/>
      <c r="I5" s="147"/>
      <c r="J5" s="147"/>
      <c r="K5" s="147"/>
      <c r="L5" s="147"/>
      <c r="M5" s="147" t="s">
        <v>1167</v>
      </c>
      <c r="N5" s="147"/>
      <c r="O5" s="147"/>
      <c r="P5" s="147"/>
      <c r="Q5" s="147"/>
      <c r="R5" s="147"/>
      <c r="S5" s="147"/>
      <c r="T5" s="147"/>
      <c r="U5" s="147"/>
      <c r="V5" s="147"/>
      <c r="W5" s="147"/>
      <c r="X5" s="164"/>
      <c r="Y5" s="165" t="s">
        <v>364</v>
      </c>
      <c r="Z5" s="166" t="s">
        <v>365</v>
      </c>
    </row>
    <row r="6" spans="1:26" ht="13.5" customHeight="1" x14ac:dyDescent="0.15">
      <c r="A6" s="811" t="s">
        <v>705</v>
      </c>
      <c r="B6" s="180" t="s">
        <v>706</v>
      </c>
      <c r="C6" s="136" t="s">
        <v>591</v>
      </c>
      <c r="D6" s="134" t="s">
        <v>707</v>
      </c>
      <c r="E6" s="308" t="s">
        <v>708</v>
      </c>
      <c r="F6" s="112" t="s">
        <v>1427</v>
      </c>
      <c r="G6" s="112" t="s">
        <v>709</v>
      </c>
      <c r="H6" s="112"/>
      <c r="I6" s="112"/>
      <c r="J6" s="112"/>
      <c r="K6" s="112"/>
      <c r="L6" s="112"/>
      <c r="M6" s="112"/>
      <c r="N6" s="112"/>
      <c r="O6" s="112"/>
      <c r="P6" s="112" t="s">
        <v>104</v>
      </c>
      <c r="Q6" s="810"/>
      <c r="R6" s="810"/>
      <c r="S6" s="810"/>
      <c r="T6" s="810"/>
      <c r="U6" s="112" t="s">
        <v>593</v>
      </c>
      <c r="V6" s="112"/>
      <c r="W6" s="112"/>
      <c r="X6" s="181" t="s">
        <v>239</v>
      </c>
      <c r="Y6" s="192" t="s">
        <v>379</v>
      </c>
      <c r="Z6" s="183"/>
    </row>
    <row r="7" spans="1:26" ht="13.5" customHeight="1" x14ac:dyDescent="0.15">
      <c r="A7" s="854"/>
      <c r="B7" s="173" t="s">
        <v>712</v>
      </c>
      <c r="C7" s="109"/>
      <c r="D7" s="107" t="s">
        <v>706</v>
      </c>
      <c r="E7" s="291" t="s">
        <v>713</v>
      </c>
      <c r="F7" s="115" t="s">
        <v>383</v>
      </c>
      <c r="G7" s="116" t="s">
        <v>714</v>
      </c>
      <c r="H7" s="116"/>
      <c r="I7" s="116"/>
      <c r="J7" s="116"/>
      <c r="K7" s="116"/>
      <c r="L7" s="116"/>
      <c r="M7" s="116"/>
      <c r="N7" s="116"/>
      <c r="O7" s="116"/>
      <c r="P7" s="116" t="s">
        <v>104</v>
      </c>
      <c r="Q7" s="751"/>
      <c r="R7" s="751"/>
      <c r="S7" s="751"/>
      <c r="T7" s="751"/>
      <c r="U7" s="116" t="s">
        <v>593</v>
      </c>
      <c r="V7" s="116"/>
      <c r="W7" s="117"/>
      <c r="X7" s="193" t="s">
        <v>239</v>
      </c>
      <c r="Y7" s="175" t="s">
        <v>850</v>
      </c>
      <c r="Z7" s="176"/>
    </row>
    <row r="8" spans="1:26" ht="13.5" customHeight="1" x14ac:dyDescent="0.15">
      <c r="A8" s="854"/>
      <c r="B8" s="173"/>
      <c r="C8" s="109"/>
      <c r="D8" s="107" t="s">
        <v>716</v>
      </c>
      <c r="E8" s="291" t="s">
        <v>717</v>
      </c>
      <c r="F8" s="116" t="s">
        <v>383</v>
      </c>
      <c r="G8" s="116" t="s">
        <v>718</v>
      </c>
      <c r="H8" s="116"/>
      <c r="I8" s="116"/>
      <c r="J8" s="116"/>
      <c r="K8" s="116"/>
      <c r="L8" s="116"/>
      <c r="M8" s="116"/>
      <c r="N8" s="116"/>
      <c r="O8" s="116"/>
      <c r="P8" s="116" t="s">
        <v>99</v>
      </c>
      <c r="Q8" s="746"/>
      <c r="R8" s="746"/>
      <c r="S8" s="746"/>
      <c r="T8" s="746"/>
      <c r="U8" s="116" t="s">
        <v>719</v>
      </c>
      <c r="V8" s="116"/>
      <c r="W8" s="116"/>
      <c r="X8" s="174" t="s">
        <v>239</v>
      </c>
      <c r="Y8" s="175"/>
      <c r="Z8" s="176"/>
    </row>
    <row r="9" spans="1:26" ht="13.5" customHeight="1" x14ac:dyDescent="0.15">
      <c r="A9" s="854"/>
      <c r="B9" s="194" t="s">
        <v>720</v>
      </c>
      <c r="C9" s="137" t="s">
        <v>592</v>
      </c>
      <c r="D9" s="169" t="s">
        <v>707</v>
      </c>
      <c r="E9" s="309" t="s">
        <v>1566</v>
      </c>
      <c r="F9" s="119"/>
      <c r="G9" s="119" t="s">
        <v>1567</v>
      </c>
      <c r="H9" s="119"/>
      <c r="I9" s="119"/>
      <c r="J9" s="119"/>
      <c r="K9" s="119"/>
      <c r="L9" s="119"/>
      <c r="M9" s="119"/>
      <c r="N9" s="119"/>
      <c r="O9" s="119"/>
      <c r="P9" s="119" t="s">
        <v>1568</v>
      </c>
      <c r="Q9" s="119"/>
      <c r="R9" s="119"/>
      <c r="S9" s="119"/>
      <c r="T9" s="119"/>
      <c r="U9" s="119"/>
      <c r="V9" s="119"/>
      <c r="W9" s="119"/>
      <c r="X9" s="174" t="s">
        <v>239</v>
      </c>
      <c r="Y9" s="175"/>
      <c r="Z9" s="176"/>
    </row>
    <row r="10" spans="1:26" ht="13.5" customHeight="1" x14ac:dyDescent="0.15">
      <c r="A10" s="854"/>
      <c r="B10" s="195" t="s">
        <v>1569</v>
      </c>
      <c r="C10" s="107"/>
      <c r="D10" s="107" t="s">
        <v>720</v>
      </c>
      <c r="E10" s="291" t="s">
        <v>1570</v>
      </c>
      <c r="F10" s="116"/>
      <c r="G10" s="116" t="s">
        <v>1571</v>
      </c>
      <c r="H10" s="116"/>
      <c r="I10" s="116" t="s">
        <v>104</v>
      </c>
      <c r="J10" s="751"/>
      <c r="K10" s="751"/>
      <c r="L10" s="751"/>
      <c r="M10" s="751"/>
      <c r="N10" s="116" t="s">
        <v>593</v>
      </c>
      <c r="O10" s="116"/>
      <c r="P10" s="116" t="s">
        <v>104</v>
      </c>
      <c r="Q10" s="751"/>
      <c r="R10" s="751"/>
      <c r="S10" s="751"/>
      <c r="T10" s="116" t="s">
        <v>1421</v>
      </c>
      <c r="U10" s="750"/>
      <c r="V10" s="750"/>
      <c r="W10" s="116" t="s">
        <v>63</v>
      </c>
      <c r="X10" s="174" t="s">
        <v>239</v>
      </c>
      <c r="Y10" s="175"/>
      <c r="Z10" s="176"/>
    </row>
    <row r="11" spans="1:26" ht="13.5" customHeight="1" x14ac:dyDescent="0.15">
      <c r="A11" s="854"/>
      <c r="B11" s="173"/>
      <c r="C11" s="107"/>
      <c r="D11" s="107" t="s">
        <v>1573</v>
      </c>
      <c r="E11" s="291" t="s">
        <v>1136</v>
      </c>
      <c r="F11" s="116"/>
      <c r="G11" s="116" t="s">
        <v>1574</v>
      </c>
      <c r="H11" s="116"/>
      <c r="I11" s="116" t="s">
        <v>1414</v>
      </c>
      <c r="J11" s="751"/>
      <c r="K11" s="751"/>
      <c r="L11" s="751"/>
      <c r="M11" s="751"/>
      <c r="N11" s="116" t="s">
        <v>594</v>
      </c>
      <c r="O11" s="116"/>
      <c r="P11" s="116" t="s">
        <v>1414</v>
      </c>
      <c r="Q11" s="751"/>
      <c r="R11" s="751"/>
      <c r="S11" s="751"/>
      <c r="T11" s="116" t="s">
        <v>1422</v>
      </c>
      <c r="U11" s="750"/>
      <c r="V11" s="750"/>
      <c r="W11" s="116" t="s">
        <v>1418</v>
      </c>
      <c r="X11" s="174" t="s">
        <v>239</v>
      </c>
      <c r="Y11" s="175"/>
      <c r="Z11" s="176"/>
    </row>
    <row r="12" spans="1:26" ht="13.5" customHeight="1" x14ac:dyDescent="0.15">
      <c r="A12" s="854"/>
      <c r="B12" s="173"/>
      <c r="C12" s="107"/>
      <c r="D12" s="107"/>
      <c r="E12" s="291"/>
      <c r="F12" s="116"/>
      <c r="G12" s="116" t="s">
        <v>1575</v>
      </c>
      <c r="H12" s="116"/>
      <c r="I12" s="116" t="s">
        <v>595</v>
      </c>
      <c r="J12" s="751"/>
      <c r="K12" s="751"/>
      <c r="L12" s="751"/>
      <c r="M12" s="751"/>
      <c r="N12" s="116" t="s">
        <v>596</v>
      </c>
      <c r="O12" s="116"/>
      <c r="P12" s="116" t="s">
        <v>595</v>
      </c>
      <c r="Q12" s="751"/>
      <c r="R12" s="751"/>
      <c r="S12" s="751"/>
      <c r="T12" s="116" t="s">
        <v>1423</v>
      </c>
      <c r="U12" s="750"/>
      <c r="V12" s="750"/>
      <c r="W12" s="116" t="s">
        <v>597</v>
      </c>
      <c r="X12" s="174" t="s">
        <v>239</v>
      </c>
      <c r="Y12" s="175"/>
      <c r="Z12" s="176"/>
    </row>
    <row r="13" spans="1:26" ht="13.5" customHeight="1" x14ac:dyDescent="0.15">
      <c r="A13" s="854"/>
      <c r="B13" s="173"/>
      <c r="C13" s="107"/>
      <c r="D13" s="107"/>
      <c r="E13" s="291"/>
      <c r="F13" s="115"/>
      <c r="G13" s="116" t="s">
        <v>1576</v>
      </c>
      <c r="H13" s="116"/>
      <c r="I13" s="116" t="s">
        <v>1443</v>
      </c>
      <c r="J13" s="751"/>
      <c r="K13" s="751"/>
      <c r="L13" s="751"/>
      <c r="M13" s="751"/>
      <c r="N13" s="116" t="s">
        <v>598</v>
      </c>
      <c r="O13" s="116"/>
      <c r="P13" s="116" t="s">
        <v>1443</v>
      </c>
      <c r="Q13" s="751"/>
      <c r="R13" s="751"/>
      <c r="S13" s="751"/>
      <c r="T13" s="116" t="s">
        <v>1424</v>
      </c>
      <c r="U13" s="750"/>
      <c r="V13" s="750"/>
      <c r="W13" s="116" t="s">
        <v>1444</v>
      </c>
      <c r="X13" s="174" t="s">
        <v>239</v>
      </c>
      <c r="Y13" s="175"/>
      <c r="Z13" s="176"/>
    </row>
    <row r="14" spans="1:26" ht="13.5" customHeight="1" thickBot="1" x14ac:dyDescent="0.2">
      <c r="A14" s="855"/>
      <c r="B14" s="196"/>
      <c r="C14" s="110"/>
      <c r="D14" s="110"/>
      <c r="E14" s="310"/>
      <c r="F14" s="191"/>
      <c r="G14" s="132" t="s">
        <v>1143</v>
      </c>
      <c r="H14" s="132"/>
      <c r="I14" s="132" t="s">
        <v>957</v>
      </c>
      <c r="J14" s="749"/>
      <c r="K14" s="749"/>
      <c r="L14" s="749"/>
      <c r="M14" s="749"/>
      <c r="N14" s="132" t="s">
        <v>599</v>
      </c>
      <c r="O14" s="132"/>
      <c r="P14" s="132" t="s">
        <v>957</v>
      </c>
      <c r="Q14" s="749"/>
      <c r="R14" s="749"/>
      <c r="S14" s="749"/>
      <c r="T14" s="132" t="s">
        <v>1425</v>
      </c>
      <c r="U14" s="792"/>
      <c r="V14" s="792"/>
      <c r="W14" s="133" t="s">
        <v>585</v>
      </c>
      <c r="X14" s="177" t="s">
        <v>239</v>
      </c>
      <c r="Y14" s="178"/>
      <c r="Z14" s="179"/>
    </row>
    <row r="15" spans="1:26" ht="13.5" customHeight="1" x14ac:dyDescent="0.15">
      <c r="A15" s="811" t="s">
        <v>1577</v>
      </c>
      <c r="B15" s="180" t="s">
        <v>1579</v>
      </c>
      <c r="C15" s="106"/>
      <c r="D15" s="134" t="s">
        <v>1580</v>
      </c>
      <c r="E15" s="308" t="s">
        <v>1581</v>
      </c>
      <c r="F15" s="111" t="s">
        <v>586</v>
      </c>
      <c r="G15" s="112" t="s">
        <v>1582</v>
      </c>
      <c r="H15" s="112"/>
      <c r="I15" s="112"/>
      <c r="J15" s="112" t="s">
        <v>678</v>
      </c>
      <c r="K15" s="810"/>
      <c r="L15" s="810"/>
      <c r="M15" s="112" t="s">
        <v>1583</v>
      </c>
      <c r="N15" s="112" t="s">
        <v>600</v>
      </c>
      <c r="O15" s="112" t="s">
        <v>1584</v>
      </c>
      <c r="P15" s="112"/>
      <c r="Q15" s="810"/>
      <c r="R15" s="810"/>
      <c r="S15" s="810"/>
      <c r="T15" s="810"/>
      <c r="U15" s="810"/>
      <c r="V15" s="112" t="s">
        <v>35</v>
      </c>
      <c r="W15" s="114"/>
      <c r="X15" s="181" t="s">
        <v>239</v>
      </c>
      <c r="Y15" s="182" t="s">
        <v>69</v>
      </c>
      <c r="Z15" s="183"/>
    </row>
    <row r="16" spans="1:26" ht="13.5" customHeight="1" x14ac:dyDescent="0.15">
      <c r="A16" s="854"/>
      <c r="B16" s="173" t="s">
        <v>1585</v>
      </c>
      <c r="C16" s="107"/>
      <c r="D16" s="107" t="s">
        <v>1586</v>
      </c>
      <c r="E16" s="291" t="s">
        <v>1588</v>
      </c>
      <c r="F16" s="115"/>
      <c r="G16" s="116"/>
      <c r="H16" s="116"/>
      <c r="I16" s="116"/>
      <c r="J16" s="116"/>
      <c r="K16" s="116"/>
      <c r="L16" s="116"/>
      <c r="M16" s="116"/>
      <c r="N16" s="116"/>
      <c r="O16" s="116"/>
      <c r="P16" s="116"/>
      <c r="Q16" s="116"/>
      <c r="R16" s="116"/>
      <c r="S16" s="116"/>
      <c r="T16" s="116"/>
      <c r="U16" s="116"/>
      <c r="V16" s="116"/>
      <c r="W16" s="117"/>
      <c r="X16" s="174" t="s">
        <v>239</v>
      </c>
      <c r="Y16" s="175" t="s">
        <v>379</v>
      </c>
      <c r="Z16" s="176"/>
    </row>
    <row r="17" spans="1:53" ht="13.5" customHeight="1" thickBot="1" x14ac:dyDescent="0.2">
      <c r="A17" s="854"/>
      <c r="B17" s="173" t="s">
        <v>1589</v>
      </c>
      <c r="C17" s="107"/>
      <c r="D17" s="107"/>
      <c r="E17" s="291"/>
      <c r="F17" s="118" t="s">
        <v>1237</v>
      </c>
      <c r="G17" s="119" t="s">
        <v>1590</v>
      </c>
      <c r="H17" s="119"/>
      <c r="I17" s="119"/>
      <c r="J17" s="119"/>
      <c r="K17" s="119"/>
      <c r="L17" s="119"/>
      <c r="M17" s="119"/>
      <c r="N17" s="119"/>
      <c r="O17" s="119"/>
      <c r="P17" s="119"/>
      <c r="Q17" s="119"/>
      <c r="R17" s="119"/>
      <c r="S17" s="119"/>
      <c r="T17" s="119"/>
      <c r="U17" s="119"/>
      <c r="V17" s="119"/>
      <c r="W17" s="120"/>
      <c r="X17" s="174" t="s">
        <v>239</v>
      </c>
      <c r="Y17" s="175"/>
      <c r="Z17" s="176"/>
      <c r="AO17" s="34"/>
      <c r="AP17" s="34"/>
      <c r="AQ17" s="34"/>
      <c r="AR17" s="34"/>
      <c r="AS17" s="34"/>
      <c r="AT17" s="34"/>
      <c r="AU17" s="34"/>
      <c r="AV17" s="34"/>
      <c r="AW17" s="34"/>
      <c r="AX17" s="34"/>
      <c r="AY17" s="34"/>
      <c r="AZ17" s="34"/>
      <c r="BA17" s="34"/>
    </row>
    <row r="18" spans="1:53" ht="13.5" customHeight="1" thickTop="1" thickBot="1" x14ac:dyDescent="0.2">
      <c r="A18" s="854"/>
      <c r="B18" s="173" t="s">
        <v>1591</v>
      </c>
      <c r="C18" s="107"/>
      <c r="D18" s="107"/>
      <c r="E18" s="291"/>
      <c r="F18" s="115"/>
      <c r="G18" s="116" t="s">
        <v>678</v>
      </c>
      <c r="H18" s="1072"/>
      <c r="I18" s="1072"/>
      <c r="J18" s="1072"/>
      <c r="K18" s="1072"/>
      <c r="L18" s="1072"/>
      <c r="M18" s="1072"/>
      <c r="N18" s="1072"/>
      <c r="O18" s="1072"/>
      <c r="P18" s="1072"/>
      <c r="Q18" s="1072"/>
      <c r="R18" s="1072"/>
      <c r="S18" s="1072"/>
      <c r="T18" s="1072"/>
      <c r="U18" s="1072"/>
      <c r="V18" s="116" t="s">
        <v>587</v>
      </c>
      <c r="W18" s="117"/>
      <c r="X18" s="174" t="s">
        <v>239</v>
      </c>
      <c r="Y18" s="175"/>
      <c r="Z18" s="176"/>
      <c r="AB18" s="189"/>
      <c r="AC18" s="153" t="s">
        <v>1592</v>
      </c>
      <c r="AD18" s="35" t="s">
        <v>1593</v>
      </c>
      <c r="AE18" s="35" t="s">
        <v>1594</v>
      </c>
      <c r="AF18" s="36" t="s">
        <v>1125</v>
      </c>
    </row>
    <row r="19" spans="1:53" ht="13.5" customHeight="1" thickTop="1" thickBot="1" x14ac:dyDescent="0.2">
      <c r="A19" s="854"/>
      <c r="B19" s="173"/>
      <c r="C19" s="107"/>
      <c r="D19" s="107"/>
      <c r="E19" s="291"/>
      <c r="F19" s="115" t="s">
        <v>588</v>
      </c>
      <c r="G19" s="116" t="s">
        <v>601</v>
      </c>
      <c r="H19" s="116"/>
      <c r="I19" s="116"/>
      <c r="J19" s="116"/>
      <c r="K19" s="116"/>
      <c r="L19" s="39" t="s">
        <v>1403</v>
      </c>
      <c r="M19" s="116" t="s">
        <v>602</v>
      </c>
      <c r="N19" s="116"/>
      <c r="O19" s="39" t="s">
        <v>239</v>
      </c>
      <c r="P19" s="116" t="s">
        <v>603</v>
      </c>
      <c r="Q19" s="116"/>
      <c r="R19" s="116"/>
      <c r="S19" s="116"/>
      <c r="T19" s="116"/>
      <c r="U19" s="116"/>
      <c r="V19" s="116"/>
      <c r="W19" s="117"/>
      <c r="X19" s="174" t="s">
        <v>239</v>
      </c>
      <c r="Y19" s="175"/>
      <c r="Z19" s="176"/>
    </row>
    <row r="20" spans="1:53" ht="13.5" customHeight="1" thickTop="1" thickBot="1" x14ac:dyDescent="0.2">
      <c r="A20" s="854"/>
      <c r="B20" s="173"/>
      <c r="C20" s="107"/>
      <c r="D20" s="107"/>
      <c r="E20" s="291"/>
      <c r="F20" s="185" t="s">
        <v>588</v>
      </c>
      <c r="G20" s="129" t="s">
        <v>1595</v>
      </c>
      <c r="H20" s="129"/>
      <c r="I20" s="129"/>
      <c r="J20" s="129"/>
      <c r="K20" s="129"/>
      <c r="L20" s="129"/>
      <c r="M20" s="129"/>
      <c r="N20" s="129"/>
      <c r="O20" s="129"/>
      <c r="P20" s="129" t="s">
        <v>604</v>
      </c>
      <c r="Q20" s="746"/>
      <c r="R20" s="746"/>
      <c r="S20" s="746"/>
      <c r="T20" s="746"/>
      <c r="U20" s="129" t="s">
        <v>605</v>
      </c>
      <c r="V20" s="129"/>
      <c r="W20" s="130"/>
      <c r="X20" s="174" t="s">
        <v>239</v>
      </c>
      <c r="Y20" s="175"/>
      <c r="Z20" s="176"/>
      <c r="AB20" s="189"/>
      <c r="AC20" s="153" t="s">
        <v>1596</v>
      </c>
      <c r="AD20" s="35" t="s">
        <v>1597</v>
      </c>
      <c r="AE20" s="35" t="s">
        <v>1598</v>
      </c>
      <c r="AF20" s="35" t="s">
        <v>1599</v>
      </c>
      <c r="AG20" s="35" t="s">
        <v>1600</v>
      </c>
      <c r="AH20" s="36" t="s">
        <v>776</v>
      </c>
    </row>
    <row r="21" spans="1:53" ht="13.5" customHeight="1" thickTop="1" thickBot="1" x14ac:dyDescent="0.2">
      <c r="A21" s="854"/>
      <c r="B21" s="173"/>
      <c r="C21" s="107"/>
      <c r="D21" s="169" t="s">
        <v>777</v>
      </c>
      <c r="E21" s="309" t="s">
        <v>778</v>
      </c>
      <c r="F21" s="115" t="s">
        <v>606</v>
      </c>
      <c r="G21" s="116" t="s">
        <v>779</v>
      </c>
      <c r="H21" s="116"/>
      <c r="I21" s="116"/>
      <c r="J21" s="116"/>
      <c r="K21" s="116"/>
      <c r="L21" s="116"/>
      <c r="M21" s="116"/>
      <c r="N21" s="116"/>
      <c r="O21" s="116"/>
      <c r="P21" s="116"/>
      <c r="Q21" s="116"/>
      <c r="R21" s="116"/>
      <c r="S21" s="116"/>
      <c r="T21" s="116"/>
      <c r="U21" s="116"/>
      <c r="V21" s="116"/>
      <c r="W21" s="116"/>
      <c r="X21" s="170" t="s">
        <v>239</v>
      </c>
      <c r="Y21" s="171" t="s">
        <v>394</v>
      </c>
      <c r="Z21" s="172"/>
    </row>
    <row r="22" spans="1:53" ht="13.5" customHeight="1" thickTop="1" thickBot="1" x14ac:dyDescent="0.2">
      <c r="A22" s="854"/>
      <c r="B22" s="173"/>
      <c r="C22" s="107"/>
      <c r="D22" s="107"/>
      <c r="E22" s="291" t="s">
        <v>780</v>
      </c>
      <c r="F22" s="116"/>
      <c r="G22" s="116" t="s">
        <v>781</v>
      </c>
      <c r="H22" s="116"/>
      <c r="I22" s="116"/>
      <c r="J22" s="116"/>
      <c r="K22" s="116"/>
      <c r="L22" s="116"/>
      <c r="M22" s="116"/>
      <c r="N22" s="116"/>
      <c r="O22" s="116"/>
      <c r="P22" s="116" t="s">
        <v>607</v>
      </c>
      <c r="Q22" s="751"/>
      <c r="R22" s="751"/>
      <c r="S22" s="751"/>
      <c r="T22" s="751"/>
      <c r="U22" s="116" t="s">
        <v>608</v>
      </c>
      <c r="V22" s="116"/>
      <c r="W22" s="116"/>
      <c r="X22" s="174" t="s">
        <v>239</v>
      </c>
      <c r="Y22" s="175" t="s">
        <v>782</v>
      </c>
      <c r="Z22" s="176"/>
      <c r="AB22" s="189"/>
      <c r="AC22" s="153" t="s">
        <v>783</v>
      </c>
      <c r="AD22" s="36" t="s">
        <v>784</v>
      </c>
    </row>
    <row r="23" spans="1:53" ht="13.5" customHeight="1" thickTop="1" thickBot="1" x14ac:dyDescent="0.2">
      <c r="A23" s="854"/>
      <c r="B23" s="173"/>
      <c r="C23" s="107"/>
      <c r="D23" s="107"/>
      <c r="E23" s="291"/>
      <c r="F23" s="116"/>
      <c r="G23" s="116" t="s">
        <v>785</v>
      </c>
      <c r="H23" s="116"/>
      <c r="I23" s="116"/>
      <c r="J23" s="116"/>
      <c r="K23" s="116"/>
      <c r="L23" s="116"/>
      <c r="M23" s="116"/>
      <c r="N23" s="116"/>
      <c r="O23" s="116"/>
      <c r="P23" s="116" t="s">
        <v>607</v>
      </c>
      <c r="Q23" s="751"/>
      <c r="R23" s="751"/>
      <c r="S23" s="751"/>
      <c r="T23" s="751"/>
      <c r="U23" s="116" t="s">
        <v>608</v>
      </c>
      <c r="V23" s="116"/>
      <c r="W23" s="116"/>
      <c r="X23" s="174" t="s">
        <v>239</v>
      </c>
      <c r="Y23" s="175"/>
      <c r="Z23" s="176"/>
      <c r="AB23" s="189"/>
      <c r="AC23" s="153" t="s">
        <v>102</v>
      </c>
      <c r="AD23" s="36" t="s">
        <v>786</v>
      </c>
    </row>
    <row r="24" spans="1:53" ht="13.5" customHeight="1" thickTop="1" thickBot="1" x14ac:dyDescent="0.2">
      <c r="A24" s="854"/>
      <c r="C24" s="20"/>
      <c r="D24" s="20"/>
      <c r="E24" s="311"/>
      <c r="F24" s="116" t="s">
        <v>609</v>
      </c>
      <c r="G24" s="116" t="s">
        <v>787</v>
      </c>
      <c r="H24" s="116"/>
      <c r="I24" s="116"/>
      <c r="J24" s="116"/>
      <c r="K24" s="116"/>
      <c r="L24" s="116"/>
      <c r="M24" s="116"/>
      <c r="N24" s="116"/>
      <c r="O24" s="116"/>
      <c r="P24" s="116" t="s">
        <v>607</v>
      </c>
      <c r="Q24" s="751"/>
      <c r="R24" s="751"/>
      <c r="S24" s="751"/>
      <c r="T24" s="751"/>
      <c r="U24" s="116" t="s">
        <v>608</v>
      </c>
      <c r="V24" s="116"/>
      <c r="W24" s="116"/>
      <c r="X24" s="174" t="s">
        <v>239</v>
      </c>
      <c r="Y24" s="175"/>
      <c r="Z24" s="176"/>
      <c r="AB24" s="189"/>
      <c r="AC24" s="153" t="s">
        <v>788</v>
      </c>
      <c r="AD24" s="35" t="s">
        <v>789</v>
      </c>
      <c r="AE24" s="36" t="s">
        <v>790</v>
      </c>
    </row>
    <row r="25" spans="1:53" ht="13.5" customHeight="1" thickTop="1" thickBot="1" x14ac:dyDescent="0.2">
      <c r="A25" s="854"/>
      <c r="C25" s="20"/>
      <c r="D25" s="20"/>
      <c r="E25" s="311"/>
      <c r="F25" s="116" t="s">
        <v>609</v>
      </c>
      <c r="G25" s="116" t="s">
        <v>791</v>
      </c>
      <c r="H25" s="116"/>
      <c r="I25" s="116"/>
      <c r="J25" s="116"/>
      <c r="K25" s="116"/>
      <c r="L25" s="116"/>
      <c r="M25" s="116"/>
      <c r="N25" s="116"/>
      <c r="O25" s="116"/>
      <c r="P25" s="116"/>
      <c r="Q25" s="116"/>
      <c r="R25" s="116"/>
      <c r="S25" s="116"/>
      <c r="T25" s="116"/>
      <c r="U25" s="116"/>
      <c r="V25" s="116"/>
      <c r="W25" s="116"/>
      <c r="X25" s="174" t="s">
        <v>239</v>
      </c>
      <c r="Y25" s="175"/>
      <c r="Z25" s="176"/>
      <c r="AE25" s="197"/>
    </row>
    <row r="26" spans="1:53" ht="13.5" customHeight="1" thickTop="1" thickBot="1" x14ac:dyDescent="0.2">
      <c r="A26" s="854"/>
      <c r="C26" s="20"/>
      <c r="D26" s="20"/>
      <c r="E26" s="311"/>
      <c r="F26" s="116"/>
      <c r="G26" s="116" t="s">
        <v>570</v>
      </c>
      <c r="H26" s="751"/>
      <c r="I26" s="751"/>
      <c r="J26" s="751"/>
      <c r="K26" s="751"/>
      <c r="L26" s="751"/>
      <c r="M26" s="751"/>
      <c r="N26" s="751"/>
      <c r="O26" s="751"/>
      <c r="P26" s="751"/>
      <c r="Q26" s="751"/>
      <c r="R26" s="751"/>
      <c r="S26" s="751"/>
      <c r="T26" s="751"/>
      <c r="U26" s="751"/>
      <c r="V26" s="116" t="s">
        <v>610</v>
      </c>
      <c r="W26" s="116"/>
      <c r="X26" s="174" t="s">
        <v>239</v>
      </c>
      <c r="Y26" s="175"/>
      <c r="Z26" s="176"/>
      <c r="AB26" s="189"/>
      <c r="AC26" s="153" t="s">
        <v>98</v>
      </c>
      <c r="AD26" s="35" t="s">
        <v>792</v>
      </c>
      <c r="AE26" s="35" t="s">
        <v>793</v>
      </c>
      <c r="AF26" s="154"/>
    </row>
    <row r="27" spans="1:53" ht="13.5" customHeight="1" thickTop="1" thickBot="1" x14ac:dyDescent="0.2">
      <c r="A27" s="854"/>
      <c r="C27" s="20"/>
      <c r="D27" s="20"/>
      <c r="E27" s="311"/>
      <c r="F27" s="116" t="s">
        <v>875</v>
      </c>
      <c r="G27" s="116" t="s">
        <v>794</v>
      </c>
      <c r="H27" s="116"/>
      <c r="I27" s="116"/>
      <c r="J27" s="116"/>
      <c r="K27" s="116"/>
      <c r="L27" s="116"/>
      <c r="M27" s="116"/>
      <c r="N27" s="116"/>
      <c r="O27" s="116"/>
      <c r="P27" s="116"/>
      <c r="Q27" s="116"/>
      <c r="R27" s="116"/>
      <c r="S27" s="116"/>
      <c r="T27" s="116"/>
      <c r="U27" s="116"/>
      <c r="V27" s="116"/>
      <c r="W27" s="116"/>
      <c r="X27" s="174" t="s">
        <v>239</v>
      </c>
      <c r="Y27" s="175"/>
      <c r="Z27" s="176"/>
    </row>
    <row r="28" spans="1:53" ht="13.5" customHeight="1" thickTop="1" thickBot="1" x14ac:dyDescent="0.2">
      <c r="A28" s="854"/>
      <c r="C28" s="20"/>
      <c r="D28" s="20"/>
      <c r="E28" s="311"/>
      <c r="F28" s="116"/>
      <c r="G28" s="116" t="s">
        <v>604</v>
      </c>
      <c r="H28" s="751"/>
      <c r="I28" s="751"/>
      <c r="J28" s="751"/>
      <c r="K28" s="751"/>
      <c r="L28" s="751"/>
      <c r="M28" s="751"/>
      <c r="N28" s="751"/>
      <c r="O28" s="751"/>
      <c r="P28" s="751"/>
      <c r="Q28" s="751"/>
      <c r="R28" s="751"/>
      <c r="S28" s="751"/>
      <c r="T28" s="751"/>
      <c r="U28" s="751"/>
      <c r="V28" s="116" t="s">
        <v>611</v>
      </c>
      <c r="W28" s="116"/>
      <c r="X28" s="174" t="s">
        <v>239</v>
      </c>
      <c r="Y28" s="175"/>
      <c r="Z28" s="176"/>
      <c r="AB28" s="189"/>
      <c r="AC28" s="153" t="s">
        <v>795</v>
      </c>
      <c r="AD28" s="35" t="s">
        <v>796</v>
      </c>
      <c r="AE28" s="35" t="s">
        <v>797</v>
      </c>
      <c r="AF28" s="35" t="s">
        <v>798</v>
      </c>
      <c r="AG28" s="35" t="s">
        <v>799</v>
      </c>
      <c r="AH28" s="36" t="s">
        <v>1519</v>
      </c>
    </row>
    <row r="29" spans="1:53" ht="13.5" customHeight="1" thickTop="1" x14ac:dyDescent="0.15">
      <c r="A29" s="854"/>
      <c r="C29" s="20"/>
      <c r="D29" s="20"/>
      <c r="E29" s="311"/>
      <c r="F29" s="116" t="s">
        <v>606</v>
      </c>
      <c r="G29" s="116" t="s">
        <v>800</v>
      </c>
      <c r="H29" s="116"/>
      <c r="I29" s="116"/>
      <c r="J29" s="116"/>
      <c r="K29" s="116"/>
      <c r="L29" s="116"/>
      <c r="M29" s="116"/>
      <c r="N29" s="116"/>
      <c r="O29" s="116"/>
      <c r="P29" s="116"/>
      <c r="Q29" s="116"/>
      <c r="R29" s="116"/>
      <c r="S29" s="116"/>
      <c r="T29" s="116"/>
      <c r="U29" s="116"/>
      <c r="V29" s="116"/>
      <c r="W29" s="116"/>
      <c r="X29" s="174" t="s">
        <v>239</v>
      </c>
      <c r="Y29" s="175"/>
      <c r="Z29" s="176"/>
    </row>
    <row r="30" spans="1:53" ht="13.5" customHeight="1" x14ac:dyDescent="0.15">
      <c r="A30" s="854"/>
      <c r="C30" s="20"/>
      <c r="D30" s="20"/>
      <c r="E30" s="311"/>
      <c r="F30" s="116"/>
      <c r="G30" s="116" t="s">
        <v>1252</v>
      </c>
      <c r="H30" s="116"/>
      <c r="I30" s="97" t="s">
        <v>99</v>
      </c>
      <c r="J30" s="751"/>
      <c r="K30" s="751"/>
      <c r="L30" s="751"/>
      <c r="M30" s="97" t="s">
        <v>83</v>
      </c>
      <c r="N30" s="97"/>
      <c r="O30" s="97"/>
      <c r="P30" s="116"/>
      <c r="Q30" s="116"/>
      <c r="R30" s="116"/>
      <c r="S30" s="116"/>
      <c r="T30" s="116"/>
      <c r="U30" s="116"/>
      <c r="V30" s="116"/>
      <c r="W30" s="116"/>
      <c r="X30" s="174" t="s">
        <v>239</v>
      </c>
      <c r="Y30" s="175"/>
      <c r="Z30" s="176"/>
    </row>
    <row r="31" spans="1:53" ht="13.5" customHeight="1" x14ac:dyDescent="0.15">
      <c r="A31" s="854"/>
      <c r="C31" s="20"/>
      <c r="D31" s="20"/>
      <c r="E31" s="311"/>
      <c r="F31" s="115"/>
      <c r="G31" s="97" t="s">
        <v>1256</v>
      </c>
      <c r="H31" s="97"/>
      <c r="I31" s="97" t="s">
        <v>1435</v>
      </c>
      <c r="J31" s="751"/>
      <c r="K31" s="751"/>
      <c r="L31" s="751"/>
      <c r="M31" s="97" t="s">
        <v>1436</v>
      </c>
      <c r="N31" s="97"/>
      <c r="O31" s="97" t="s">
        <v>612</v>
      </c>
      <c r="P31" s="97" t="s">
        <v>801</v>
      </c>
      <c r="Q31" s="97"/>
      <c r="R31" s="97" t="s">
        <v>1446</v>
      </c>
      <c r="S31" s="751"/>
      <c r="T31" s="751"/>
      <c r="U31" s="751"/>
      <c r="V31" s="97" t="s">
        <v>584</v>
      </c>
      <c r="W31" s="97"/>
      <c r="X31" s="174" t="s">
        <v>239</v>
      </c>
      <c r="Y31" s="175"/>
      <c r="Z31" s="176"/>
    </row>
    <row r="32" spans="1:53" ht="13.5" customHeight="1" x14ac:dyDescent="0.15">
      <c r="A32" s="854"/>
      <c r="C32" s="20"/>
      <c r="D32" s="20"/>
      <c r="E32" s="311"/>
      <c r="F32" s="116"/>
      <c r="G32" s="116" t="s">
        <v>802</v>
      </c>
      <c r="H32" s="116"/>
      <c r="I32" s="97" t="s">
        <v>710</v>
      </c>
      <c r="J32" s="751"/>
      <c r="K32" s="751"/>
      <c r="L32" s="751"/>
      <c r="M32" s="97" t="s">
        <v>711</v>
      </c>
      <c r="N32" s="97"/>
      <c r="O32" s="116"/>
      <c r="P32" s="116"/>
      <c r="Q32" s="116"/>
      <c r="R32" s="116"/>
      <c r="S32" s="116"/>
      <c r="T32" s="116"/>
      <c r="U32" s="116"/>
      <c r="V32" s="116"/>
      <c r="W32" s="116"/>
      <c r="X32" s="174" t="s">
        <v>239</v>
      </c>
      <c r="Y32" s="175"/>
      <c r="Z32" s="176"/>
    </row>
    <row r="33" spans="1:31" ht="13.5" customHeight="1" x14ac:dyDescent="0.15">
      <c r="A33" s="854"/>
      <c r="C33" s="20"/>
      <c r="D33" s="20"/>
      <c r="E33" s="311"/>
      <c r="F33" s="116" t="s">
        <v>613</v>
      </c>
      <c r="G33" s="116" t="s">
        <v>803</v>
      </c>
      <c r="H33" s="116"/>
      <c r="I33" s="116"/>
      <c r="J33" s="116"/>
      <c r="K33" s="116"/>
      <c r="L33" s="116"/>
      <c r="M33" s="116"/>
      <c r="N33" s="116"/>
      <c r="O33" s="116"/>
      <c r="P33" s="116"/>
      <c r="Q33" s="116"/>
      <c r="R33" s="116"/>
      <c r="S33" s="116"/>
      <c r="T33" s="116"/>
      <c r="U33" s="116"/>
      <c r="V33" s="116"/>
      <c r="W33" s="116"/>
      <c r="X33" s="174" t="s">
        <v>239</v>
      </c>
      <c r="Y33" s="175"/>
      <c r="Z33" s="176"/>
    </row>
    <row r="34" spans="1:31" ht="13.5" customHeight="1" x14ac:dyDescent="0.15">
      <c r="A34" s="854"/>
      <c r="C34" s="20"/>
      <c r="D34" s="20"/>
      <c r="E34" s="311"/>
      <c r="F34" s="116"/>
      <c r="G34" s="116" t="s">
        <v>270</v>
      </c>
      <c r="H34" s="751"/>
      <c r="I34" s="751"/>
      <c r="J34" s="751"/>
      <c r="K34" s="751"/>
      <c r="L34" s="751"/>
      <c r="M34" s="751"/>
      <c r="N34" s="751"/>
      <c r="O34" s="751"/>
      <c r="P34" s="751"/>
      <c r="Q34" s="751"/>
      <c r="R34" s="751"/>
      <c r="S34" s="751"/>
      <c r="T34" s="751"/>
      <c r="U34" s="751"/>
      <c r="V34" s="116" t="s">
        <v>271</v>
      </c>
      <c r="W34" s="116"/>
      <c r="X34" s="174" t="s">
        <v>239</v>
      </c>
      <c r="Y34" s="175"/>
      <c r="Z34" s="176"/>
    </row>
    <row r="35" spans="1:31" ht="13.5" customHeight="1" x14ac:dyDescent="0.15">
      <c r="A35" s="854"/>
      <c r="C35" s="20"/>
      <c r="D35" s="107"/>
      <c r="E35" s="309" t="s">
        <v>804</v>
      </c>
      <c r="F35" s="119" t="s">
        <v>1294</v>
      </c>
      <c r="G35" s="119" t="s">
        <v>805</v>
      </c>
      <c r="H35" s="119"/>
      <c r="I35" s="119" t="s">
        <v>1271</v>
      </c>
      <c r="J35" s="776"/>
      <c r="K35" s="776"/>
      <c r="L35" s="776"/>
      <c r="M35" s="776"/>
      <c r="N35" s="138" t="s">
        <v>35</v>
      </c>
      <c r="O35" s="138" t="s">
        <v>777</v>
      </c>
      <c r="P35" s="138"/>
      <c r="Q35" s="138" t="s">
        <v>1476</v>
      </c>
      <c r="R35" s="776"/>
      <c r="S35" s="776"/>
      <c r="T35" s="776"/>
      <c r="U35" s="119" t="s">
        <v>614</v>
      </c>
      <c r="V35" s="119"/>
      <c r="W35" s="120"/>
      <c r="X35" s="174" t="s">
        <v>239</v>
      </c>
      <c r="Y35" s="175"/>
      <c r="Z35" s="176"/>
    </row>
    <row r="36" spans="1:31" ht="13.5" customHeight="1" x14ac:dyDescent="0.15">
      <c r="A36" s="854"/>
      <c r="C36" s="20"/>
      <c r="D36" s="107"/>
      <c r="E36" s="291" t="s">
        <v>806</v>
      </c>
      <c r="F36" s="116"/>
      <c r="G36" s="116"/>
      <c r="H36" s="116"/>
      <c r="I36" s="116"/>
      <c r="J36" s="116"/>
      <c r="K36" s="116"/>
      <c r="L36" s="116"/>
      <c r="M36" s="116"/>
      <c r="N36" s="116"/>
      <c r="O36" s="116"/>
      <c r="P36" s="116"/>
      <c r="Q36" s="116"/>
      <c r="R36" s="116"/>
      <c r="S36" s="116"/>
      <c r="T36" s="116"/>
      <c r="U36" s="116"/>
      <c r="V36" s="116"/>
      <c r="W36" s="116"/>
      <c r="X36" s="174" t="s">
        <v>239</v>
      </c>
      <c r="Y36" s="175"/>
      <c r="Z36" s="176"/>
    </row>
    <row r="37" spans="1:31" ht="13.5" customHeight="1" x14ac:dyDescent="0.15">
      <c r="A37" s="854"/>
      <c r="C37" s="20"/>
      <c r="D37" s="169" t="s">
        <v>514</v>
      </c>
      <c r="E37" s="309" t="s">
        <v>807</v>
      </c>
      <c r="F37" s="118" t="s">
        <v>106</v>
      </c>
      <c r="G37" s="119" t="s">
        <v>615</v>
      </c>
      <c r="H37" s="119"/>
      <c r="I37" s="119"/>
      <c r="J37" s="119"/>
      <c r="K37" s="119"/>
      <c r="L37" s="119"/>
      <c r="M37" s="119"/>
      <c r="N37" s="119"/>
      <c r="O37" s="119"/>
      <c r="P37" s="119" t="s">
        <v>1476</v>
      </c>
      <c r="Q37" s="776"/>
      <c r="R37" s="776"/>
      <c r="S37" s="776"/>
      <c r="T37" s="776"/>
      <c r="U37" s="119" t="s">
        <v>614</v>
      </c>
      <c r="V37" s="119"/>
      <c r="W37" s="120"/>
      <c r="X37" s="170" t="s">
        <v>239</v>
      </c>
      <c r="Y37" s="171" t="s">
        <v>394</v>
      </c>
      <c r="Z37" s="172"/>
    </row>
    <row r="38" spans="1:31" ht="13.5" customHeight="1" x14ac:dyDescent="0.15">
      <c r="A38" s="854"/>
      <c r="C38" s="20"/>
      <c r="D38" s="107"/>
      <c r="E38" s="291"/>
      <c r="F38" s="115" t="s">
        <v>106</v>
      </c>
      <c r="G38" s="116" t="s">
        <v>809</v>
      </c>
      <c r="H38" s="116"/>
      <c r="I38" s="116"/>
      <c r="J38" s="116"/>
      <c r="K38" s="116"/>
      <c r="L38" s="116"/>
      <c r="M38" s="116"/>
      <c r="N38" s="116"/>
      <c r="O38" s="116"/>
      <c r="P38" s="116" t="s">
        <v>1441</v>
      </c>
      <c r="Q38" s="751"/>
      <c r="R38" s="751"/>
      <c r="S38" s="751"/>
      <c r="T38" s="751"/>
      <c r="U38" s="116" t="s">
        <v>574</v>
      </c>
      <c r="V38" s="116"/>
      <c r="W38" s="116"/>
      <c r="X38" s="174" t="s">
        <v>239</v>
      </c>
      <c r="Y38" s="175" t="s">
        <v>782</v>
      </c>
      <c r="Z38" s="176"/>
    </row>
    <row r="39" spans="1:31" ht="13.5" customHeight="1" x14ac:dyDescent="0.15">
      <c r="A39" s="854"/>
      <c r="C39" s="20"/>
      <c r="D39" s="107"/>
      <c r="E39" s="291"/>
      <c r="F39" s="115" t="s">
        <v>575</v>
      </c>
      <c r="G39" s="116" t="s">
        <v>1229</v>
      </c>
      <c r="H39" s="116"/>
      <c r="I39" s="116"/>
      <c r="J39" s="116"/>
      <c r="K39" s="116"/>
      <c r="L39" s="116"/>
      <c r="M39" s="116"/>
      <c r="N39" s="116"/>
      <c r="O39" s="116"/>
      <c r="P39" s="116" t="s">
        <v>715</v>
      </c>
      <c r="Q39" s="751"/>
      <c r="R39" s="751"/>
      <c r="S39" s="116" t="s">
        <v>616</v>
      </c>
      <c r="T39" s="751"/>
      <c r="U39" s="751"/>
      <c r="V39" s="116" t="s">
        <v>1410</v>
      </c>
      <c r="W39" s="116"/>
      <c r="X39" s="174" t="s">
        <v>239</v>
      </c>
      <c r="Y39" s="175" t="s">
        <v>417</v>
      </c>
      <c r="Z39" s="176"/>
    </row>
    <row r="40" spans="1:31" ht="13.5" customHeight="1" thickBot="1" x14ac:dyDescent="0.2">
      <c r="A40" s="854"/>
      <c r="C40" s="20"/>
      <c r="D40" s="107"/>
      <c r="E40" s="312"/>
      <c r="F40" s="115" t="s">
        <v>863</v>
      </c>
      <c r="G40" s="116" t="s">
        <v>617</v>
      </c>
      <c r="H40" s="129"/>
      <c r="I40" s="129"/>
      <c r="J40" s="129"/>
      <c r="K40" s="129"/>
      <c r="L40" s="129"/>
      <c r="M40" s="129"/>
      <c r="N40" s="129"/>
      <c r="O40" s="129"/>
      <c r="P40" s="129" t="s">
        <v>715</v>
      </c>
      <c r="Q40" s="746"/>
      <c r="R40" s="746"/>
      <c r="S40" s="746"/>
      <c r="T40" s="746"/>
      <c r="U40" s="746"/>
      <c r="V40" s="129" t="s">
        <v>1410</v>
      </c>
      <c r="W40" s="130"/>
      <c r="X40" s="174" t="s">
        <v>239</v>
      </c>
      <c r="Y40" s="175"/>
      <c r="Z40" s="176"/>
    </row>
    <row r="41" spans="1:31" ht="13.5" customHeight="1" thickTop="1" thickBot="1" x14ac:dyDescent="0.2">
      <c r="A41" s="854"/>
      <c r="C41" s="20"/>
      <c r="D41" s="107"/>
      <c r="E41" s="309" t="s">
        <v>810</v>
      </c>
      <c r="F41" s="118" t="s">
        <v>863</v>
      </c>
      <c r="G41" s="119" t="s">
        <v>811</v>
      </c>
      <c r="H41" s="116"/>
      <c r="I41" s="116"/>
      <c r="J41" s="116"/>
      <c r="K41" s="116"/>
      <c r="L41" s="116"/>
      <c r="M41" s="116"/>
      <c r="N41" s="116"/>
      <c r="O41" s="116"/>
      <c r="P41" s="116" t="s">
        <v>955</v>
      </c>
      <c r="Q41" s="751"/>
      <c r="R41" s="751"/>
      <c r="S41" s="751"/>
      <c r="T41" s="751"/>
      <c r="U41" s="116" t="s">
        <v>618</v>
      </c>
      <c r="V41" s="116"/>
      <c r="W41" s="116"/>
      <c r="X41" s="174" t="s">
        <v>239</v>
      </c>
      <c r="Y41" s="175"/>
      <c r="Z41" s="176"/>
      <c r="AB41" s="189"/>
      <c r="AC41" s="153" t="s">
        <v>812</v>
      </c>
      <c r="AD41" s="36" t="s">
        <v>813</v>
      </c>
    </row>
    <row r="42" spans="1:31" ht="13.5" customHeight="1" thickTop="1" thickBot="1" x14ac:dyDescent="0.2">
      <c r="A42" s="854"/>
      <c r="C42" s="20"/>
      <c r="D42" s="107"/>
      <c r="E42" s="291"/>
      <c r="F42" s="115" t="s">
        <v>370</v>
      </c>
      <c r="G42" s="116" t="s">
        <v>814</v>
      </c>
      <c r="H42" s="116"/>
      <c r="I42" s="116"/>
      <c r="J42" s="116"/>
      <c r="K42" s="116"/>
      <c r="L42" s="116"/>
      <c r="M42" s="116"/>
      <c r="N42" s="116"/>
      <c r="O42" s="116"/>
      <c r="P42" s="116"/>
      <c r="Q42" s="39" t="s">
        <v>590</v>
      </c>
      <c r="R42" s="116" t="s">
        <v>619</v>
      </c>
      <c r="S42" s="116"/>
      <c r="T42" s="39" t="s">
        <v>239</v>
      </c>
      <c r="U42" s="116" t="s">
        <v>620</v>
      </c>
      <c r="V42" s="116"/>
      <c r="W42" s="116"/>
      <c r="X42" s="174" t="s">
        <v>239</v>
      </c>
      <c r="Y42" s="175"/>
      <c r="Z42" s="176"/>
    </row>
    <row r="43" spans="1:31" ht="13.5" customHeight="1" thickTop="1" thickBot="1" x14ac:dyDescent="0.2">
      <c r="A43" s="854"/>
      <c r="C43" s="20"/>
      <c r="D43" s="107"/>
      <c r="E43" s="309" t="s">
        <v>1601</v>
      </c>
      <c r="F43" s="119" t="s">
        <v>370</v>
      </c>
      <c r="G43" s="119" t="s">
        <v>1602</v>
      </c>
      <c r="H43" s="119"/>
      <c r="I43" s="119"/>
      <c r="J43" s="119"/>
      <c r="K43" s="119" t="s">
        <v>959</v>
      </c>
      <c r="L43" s="747"/>
      <c r="M43" s="747"/>
      <c r="N43" s="747"/>
      <c r="O43" s="747"/>
      <c r="P43" s="747"/>
      <c r="Q43" s="747"/>
      <c r="R43" s="747"/>
      <c r="S43" s="747"/>
      <c r="T43" s="747"/>
      <c r="U43" s="747"/>
      <c r="V43" s="119" t="s">
        <v>67</v>
      </c>
      <c r="W43" s="120"/>
      <c r="X43" s="174" t="s">
        <v>239</v>
      </c>
      <c r="Y43" s="175"/>
      <c r="Z43" s="176"/>
      <c r="AB43" s="189"/>
      <c r="AC43" s="153" t="s">
        <v>1603</v>
      </c>
      <c r="AD43" s="35" t="s">
        <v>1604</v>
      </c>
      <c r="AE43" s="36" t="s">
        <v>1605</v>
      </c>
    </row>
    <row r="44" spans="1:31" ht="13.5" customHeight="1" thickTop="1" x14ac:dyDescent="0.15">
      <c r="A44" s="854"/>
      <c r="C44" s="20"/>
      <c r="D44" s="20"/>
      <c r="E44" s="307" t="s">
        <v>1606</v>
      </c>
      <c r="F44" s="116" t="s">
        <v>416</v>
      </c>
      <c r="G44" s="116" t="s">
        <v>1607</v>
      </c>
      <c r="H44" s="116"/>
      <c r="I44" s="116"/>
      <c r="J44" s="116"/>
      <c r="K44" s="116"/>
      <c r="L44" s="116"/>
      <c r="M44" s="116"/>
      <c r="N44" s="116"/>
      <c r="O44" s="116"/>
      <c r="P44" s="116"/>
      <c r="Q44" s="39" t="s">
        <v>239</v>
      </c>
      <c r="R44" s="116" t="s">
        <v>622</v>
      </c>
      <c r="S44" s="116"/>
      <c r="T44" s="39" t="s">
        <v>621</v>
      </c>
      <c r="U44" s="116" t="s">
        <v>623</v>
      </c>
      <c r="V44" s="116"/>
      <c r="W44" s="116"/>
      <c r="X44" s="174" t="s">
        <v>239</v>
      </c>
      <c r="Y44" s="175"/>
      <c r="Z44" s="176"/>
    </row>
    <row r="45" spans="1:31" ht="13.5" customHeight="1" x14ac:dyDescent="0.15">
      <c r="A45" s="854"/>
      <c r="C45" s="20"/>
      <c r="D45" s="20"/>
      <c r="E45" s="307" t="s">
        <v>1608</v>
      </c>
      <c r="F45" s="116" t="s">
        <v>1287</v>
      </c>
      <c r="G45" s="116" t="s">
        <v>1610</v>
      </c>
      <c r="H45" s="116"/>
      <c r="I45" s="116"/>
      <c r="J45" s="116"/>
      <c r="K45" s="116"/>
      <c r="L45" s="116"/>
      <c r="M45" s="116"/>
      <c r="N45" s="116"/>
      <c r="O45" s="116"/>
      <c r="P45" s="116"/>
      <c r="Q45" s="39" t="s">
        <v>239</v>
      </c>
      <c r="R45" s="116" t="s">
        <v>622</v>
      </c>
      <c r="S45" s="116"/>
      <c r="T45" s="39" t="s">
        <v>621</v>
      </c>
      <c r="U45" s="116" t="s">
        <v>623</v>
      </c>
      <c r="V45" s="116"/>
      <c r="W45" s="116"/>
      <c r="X45" s="174" t="s">
        <v>239</v>
      </c>
      <c r="Y45" s="175"/>
      <c r="Z45" s="176"/>
    </row>
    <row r="46" spans="1:31" ht="13.5" customHeight="1" x14ac:dyDescent="0.15">
      <c r="A46" s="854"/>
      <c r="C46" s="20"/>
      <c r="D46" s="198" t="s">
        <v>1612</v>
      </c>
      <c r="E46" s="309" t="s">
        <v>1613</v>
      </c>
      <c r="F46" s="118" t="s">
        <v>1287</v>
      </c>
      <c r="G46" s="119" t="s">
        <v>1614</v>
      </c>
      <c r="H46" s="119"/>
      <c r="I46" s="119"/>
      <c r="J46" s="119"/>
      <c r="K46" s="119"/>
      <c r="L46" s="119"/>
      <c r="M46" s="119"/>
      <c r="N46" s="119"/>
      <c r="O46" s="119"/>
      <c r="P46" s="119"/>
      <c r="Q46" s="38" t="s">
        <v>239</v>
      </c>
      <c r="R46" s="119" t="s">
        <v>624</v>
      </c>
      <c r="S46" s="119"/>
      <c r="T46" s="38" t="s">
        <v>339</v>
      </c>
      <c r="U46" s="119" t="s">
        <v>625</v>
      </c>
      <c r="V46" s="119"/>
      <c r="W46" s="120"/>
      <c r="X46" s="174" t="s">
        <v>239</v>
      </c>
      <c r="Y46" s="175"/>
      <c r="Z46" s="176"/>
    </row>
    <row r="47" spans="1:31" ht="13.5" customHeight="1" x14ac:dyDescent="0.15">
      <c r="A47" s="854"/>
      <c r="C47" s="20"/>
      <c r="D47" s="198" t="s">
        <v>1615</v>
      </c>
      <c r="E47" s="291"/>
      <c r="F47" s="116"/>
      <c r="G47" s="116"/>
      <c r="H47" s="116"/>
      <c r="I47" s="116"/>
      <c r="J47" s="116"/>
      <c r="K47" s="116"/>
      <c r="L47" s="116"/>
      <c r="M47" s="116"/>
      <c r="N47" s="116"/>
      <c r="O47" s="116"/>
      <c r="P47" s="116"/>
      <c r="Q47" s="116"/>
      <c r="R47" s="116"/>
      <c r="S47" s="116"/>
      <c r="T47" s="116"/>
      <c r="U47" s="116"/>
      <c r="V47" s="116"/>
      <c r="W47" s="116"/>
      <c r="X47" s="174" t="s">
        <v>239</v>
      </c>
      <c r="Y47" s="175"/>
      <c r="Z47" s="176"/>
    </row>
    <row r="48" spans="1:31" ht="13.5" customHeight="1" x14ac:dyDescent="0.15">
      <c r="A48" s="854"/>
      <c r="C48" s="20"/>
      <c r="D48" s="198" t="s">
        <v>1616</v>
      </c>
      <c r="E48" s="309" t="s">
        <v>1617</v>
      </c>
      <c r="F48" s="119" t="s">
        <v>575</v>
      </c>
      <c r="G48" s="119" t="s">
        <v>1618</v>
      </c>
      <c r="H48" s="119"/>
      <c r="I48" s="119"/>
      <c r="J48" s="119"/>
      <c r="K48" s="119"/>
      <c r="L48" s="119"/>
      <c r="M48" s="119"/>
      <c r="N48" s="119"/>
      <c r="O48" s="119"/>
      <c r="P48" s="119"/>
      <c r="Q48" s="38" t="s">
        <v>239</v>
      </c>
      <c r="R48" s="119" t="s">
        <v>626</v>
      </c>
      <c r="S48" s="119"/>
      <c r="T48" s="38" t="s">
        <v>1474</v>
      </c>
      <c r="U48" s="119" t="s">
        <v>1508</v>
      </c>
      <c r="V48" s="119"/>
      <c r="W48" s="120"/>
      <c r="X48" s="174" t="s">
        <v>239</v>
      </c>
      <c r="Y48" s="175"/>
      <c r="Z48" s="176"/>
    </row>
    <row r="49" spans="1:26" ht="13.5" customHeight="1" x14ac:dyDescent="0.15">
      <c r="A49" s="854"/>
      <c r="C49" s="20"/>
      <c r="D49" s="198" t="s">
        <v>1619</v>
      </c>
      <c r="E49" s="291"/>
      <c r="F49" s="116"/>
      <c r="G49" s="116"/>
      <c r="H49" s="116"/>
      <c r="I49" s="116"/>
      <c r="J49" s="116"/>
      <c r="K49" s="116"/>
      <c r="L49" s="116"/>
      <c r="M49" s="116"/>
      <c r="N49" s="116"/>
      <c r="O49" s="116"/>
      <c r="P49" s="116"/>
      <c r="Q49" s="116"/>
      <c r="R49" s="116"/>
      <c r="S49" s="116"/>
      <c r="T49" s="116"/>
      <c r="U49" s="116"/>
      <c r="V49" s="116"/>
      <c r="W49" s="116"/>
      <c r="X49" s="174" t="s">
        <v>239</v>
      </c>
      <c r="Y49" s="175"/>
      <c r="Z49" s="176"/>
    </row>
    <row r="50" spans="1:26" ht="13.5" customHeight="1" x14ac:dyDescent="0.15">
      <c r="A50" s="854"/>
      <c r="C50" s="20"/>
      <c r="D50" s="169" t="s">
        <v>1620</v>
      </c>
      <c r="E50" s="309" t="s">
        <v>1621</v>
      </c>
      <c r="F50" s="118" t="s">
        <v>106</v>
      </c>
      <c r="G50" s="119" t="s">
        <v>1622</v>
      </c>
      <c r="H50" s="119"/>
      <c r="I50" s="119"/>
      <c r="J50" s="119"/>
      <c r="K50" s="119"/>
      <c r="L50" s="119"/>
      <c r="M50" s="119"/>
      <c r="N50" s="119"/>
      <c r="O50" s="119"/>
      <c r="P50" s="119"/>
      <c r="Q50" s="119"/>
      <c r="R50" s="119"/>
      <c r="S50" s="119"/>
      <c r="T50" s="119"/>
      <c r="U50" s="119"/>
      <c r="V50" s="119"/>
      <c r="W50" s="120"/>
      <c r="X50" s="170" t="s">
        <v>239</v>
      </c>
      <c r="Y50" s="187" t="s">
        <v>69</v>
      </c>
      <c r="Z50" s="172"/>
    </row>
    <row r="51" spans="1:26" ht="13.5" customHeight="1" x14ac:dyDescent="0.15">
      <c r="A51" s="854"/>
      <c r="C51" s="20"/>
      <c r="D51" s="20"/>
      <c r="E51" s="291" t="s">
        <v>1623</v>
      </c>
      <c r="F51" s="116"/>
      <c r="G51" s="39" t="s">
        <v>925</v>
      </c>
      <c r="H51" s="116" t="s">
        <v>1624</v>
      </c>
      <c r="I51" s="116"/>
      <c r="J51" s="116"/>
      <c r="K51" s="116"/>
      <c r="L51" s="39" t="s">
        <v>239</v>
      </c>
      <c r="M51" s="116" t="s">
        <v>1625</v>
      </c>
      <c r="N51" s="116"/>
      <c r="O51" s="116"/>
      <c r="P51" s="116"/>
      <c r="Q51" s="116" t="s">
        <v>1626</v>
      </c>
      <c r="R51" s="116"/>
      <c r="S51" s="746"/>
      <c r="T51" s="746"/>
      <c r="U51" s="116" t="s">
        <v>83</v>
      </c>
      <c r="V51" s="116"/>
      <c r="W51" s="116"/>
      <c r="X51" s="174" t="s">
        <v>239</v>
      </c>
      <c r="Y51" s="175" t="s">
        <v>379</v>
      </c>
      <c r="Z51" s="176"/>
    </row>
    <row r="52" spans="1:26" ht="13.5" customHeight="1" x14ac:dyDescent="0.15">
      <c r="A52" s="854"/>
      <c r="C52" s="20"/>
      <c r="D52" s="20"/>
      <c r="E52" s="311"/>
      <c r="F52" s="118" t="s">
        <v>869</v>
      </c>
      <c r="G52" s="119" t="s">
        <v>1130</v>
      </c>
      <c r="H52" s="119"/>
      <c r="I52" s="119"/>
      <c r="J52" s="119"/>
      <c r="K52" s="119"/>
      <c r="L52" s="119"/>
      <c r="M52" s="119"/>
      <c r="N52" s="119"/>
      <c r="O52" s="119"/>
      <c r="P52" s="119"/>
      <c r="Q52" s="119"/>
      <c r="R52" s="119"/>
      <c r="S52" s="119"/>
      <c r="T52" s="119"/>
      <c r="U52" s="119"/>
      <c r="V52" s="119"/>
      <c r="W52" s="120"/>
      <c r="X52" s="174" t="s">
        <v>239</v>
      </c>
      <c r="Y52" s="175" t="s">
        <v>1510</v>
      </c>
      <c r="Z52" s="176"/>
    </row>
    <row r="53" spans="1:26" ht="13.5" customHeight="1" x14ac:dyDescent="0.15">
      <c r="A53" s="854"/>
      <c r="C53" s="20"/>
      <c r="D53" s="20"/>
      <c r="E53" s="311"/>
      <c r="F53" s="185"/>
      <c r="G53" s="126" t="s">
        <v>239</v>
      </c>
      <c r="H53" s="129" t="s">
        <v>1627</v>
      </c>
      <c r="I53" s="129"/>
      <c r="J53" s="129"/>
      <c r="K53" s="129"/>
      <c r="L53" s="129"/>
      <c r="M53" s="129"/>
      <c r="N53" s="129"/>
      <c r="O53" s="129"/>
      <c r="P53" s="129"/>
      <c r="Q53" s="129"/>
      <c r="R53" s="129"/>
      <c r="S53" s="129"/>
      <c r="T53" s="129"/>
      <c r="U53" s="129"/>
      <c r="V53" s="129"/>
      <c r="W53" s="130"/>
      <c r="X53" s="174" t="s">
        <v>239</v>
      </c>
      <c r="Y53" s="175"/>
      <c r="Z53" s="176"/>
    </row>
    <row r="54" spans="1:26" ht="13.5" customHeight="1" x14ac:dyDescent="0.15">
      <c r="A54" s="854"/>
      <c r="C54" s="20"/>
      <c r="D54" s="20"/>
      <c r="E54" s="311"/>
      <c r="F54" s="116" t="s">
        <v>16</v>
      </c>
      <c r="G54" s="116" t="s">
        <v>1351</v>
      </c>
      <c r="H54" s="116"/>
      <c r="I54" s="116"/>
      <c r="J54" s="116"/>
      <c r="K54" s="116"/>
      <c r="L54" s="116"/>
      <c r="M54" s="116"/>
      <c r="N54" s="116"/>
      <c r="O54" s="116"/>
      <c r="P54" s="116"/>
      <c r="Q54" s="116"/>
      <c r="R54" s="116"/>
      <c r="S54" s="116"/>
      <c r="T54" s="116"/>
      <c r="U54" s="116"/>
      <c r="V54" s="116"/>
      <c r="W54" s="116"/>
      <c r="X54" s="174" t="s">
        <v>239</v>
      </c>
      <c r="Y54" s="175"/>
      <c r="Z54" s="176"/>
    </row>
    <row r="55" spans="1:26" ht="13.5" customHeight="1" x14ac:dyDescent="0.15">
      <c r="A55" s="854"/>
      <c r="C55" s="20"/>
      <c r="D55" s="20"/>
      <c r="E55" s="311"/>
      <c r="F55" s="116"/>
      <c r="G55" s="39" t="s">
        <v>1477</v>
      </c>
      <c r="H55" s="116" t="s">
        <v>1628</v>
      </c>
      <c r="I55" s="116"/>
      <c r="J55" s="116"/>
      <c r="K55" s="116"/>
      <c r="L55" s="39" t="s">
        <v>239</v>
      </c>
      <c r="M55" s="116" t="s">
        <v>72</v>
      </c>
      <c r="N55" s="116"/>
      <c r="O55" s="116"/>
      <c r="P55" s="116"/>
      <c r="Q55" s="39" t="s">
        <v>239</v>
      </c>
      <c r="R55" s="116" t="s">
        <v>73</v>
      </c>
      <c r="S55" s="116"/>
      <c r="T55" s="116"/>
      <c r="U55" s="116"/>
      <c r="V55" s="116"/>
      <c r="W55" s="116"/>
      <c r="X55" s="174" t="s">
        <v>239</v>
      </c>
      <c r="Y55" s="175"/>
      <c r="Z55" s="176"/>
    </row>
    <row r="56" spans="1:26" ht="13.5" customHeight="1" x14ac:dyDescent="0.15">
      <c r="A56" s="854"/>
      <c r="C56" s="20"/>
      <c r="D56" s="20"/>
      <c r="E56" s="311"/>
      <c r="F56" s="116"/>
      <c r="G56" s="39" t="s">
        <v>1477</v>
      </c>
      <c r="H56" s="116" t="s">
        <v>74</v>
      </c>
      <c r="I56" s="116"/>
      <c r="J56" s="116"/>
      <c r="K56" s="116"/>
      <c r="L56" s="39" t="s">
        <v>239</v>
      </c>
      <c r="M56" s="116" t="s">
        <v>75</v>
      </c>
      <c r="N56" s="116"/>
      <c r="O56" s="116"/>
      <c r="P56" s="116"/>
      <c r="Q56" s="116"/>
      <c r="R56" s="116"/>
      <c r="S56" s="116"/>
      <c r="T56" s="116"/>
      <c r="U56" s="116"/>
      <c r="V56" s="116"/>
      <c r="W56" s="116"/>
      <c r="X56" s="174" t="s">
        <v>239</v>
      </c>
      <c r="Y56" s="175"/>
      <c r="Z56" s="176"/>
    </row>
    <row r="57" spans="1:26" ht="13.5" customHeight="1" x14ac:dyDescent="0.15">
      <c r="A57" s="854"/>
      <c r="C57" s="20"/>
      <c r="D57" s="20"/>
      <c r="E57" s="311"/>
      <c r="F57" s="118" t="s">
        <v>1456</v>
      </c>
      <c r="G57" s="119" t="s">
        <v>76</v>
      </c>
      <c r="H57" s="119"/>
      <c r="I57" s="119"/>
      <c r="J57" s="119"/>
      <c r="K57" s="119"/>
      <c r="L57" s="119"/>
      <c r="M57" s="119"/>
      <c r="N57" s="119"/>
      <c r="O57" s="119"/>
      <c r="P57" s="119"/>
      <c r="Q57" s="119"/>
      <c r="R57" s="119"/>
      <c r="S57" s="119"/>
      <c r="T57" s="119"/>
      <c r="U57" s="119"/>
      <c r="V57" s="119"/>
      <c r="W57" s="120"/>
      <c r="X57" s="174" t="s">
        <v>239</v>
      </c>
      <c r="Y57" s="175"/>
      <c r="Z57" s="176"/>
    </row>
    <row r="58" spans="1:26" ht="13.5" customHeight="1" x14ac:dyDescent="0.15">
      <c r="A58" s="854"/>
      <c r="C58" s="20"/>
      <c r="D58" s="20"/>
      <c r="E58" s="311"/>
      <c r="F58" s="185"/>
      <c r="G58" s="126" t="s">
        <v>1509</v>
      </c>
      <c r="H58" s="129" t="s">
        <v>1627</v>
      </c>
      <c r="I58" s="129"/>
      <c r="J58" s="129"/>
      <c r="K58" s="126" t="s">
        <v>239</v>
      </c>
      <c r="L58" s="129" t="s">
        <v>78</v>
      </c>
      <c r="M58" s="129"/>
      <c r="N58" s="129"/>
      <c r="O58" s="129"/>
      <c r="P58" s="129"/>
      <c r="Q58" s="129"/>
      <c r="R58" s="129"/>
      <c r="S58" s="129"/>
      <c r="T58" s="129"/>
      <c r="U58" s="129"/>
      <c r="V58" s="129"/>
      <c r="W58" s="130"/>
      <c r="X58" s="174" t="s">
        <v>239</v>
      </c>
      <c r="Y58" s="175"/>
      <c r="Z58" s="176"/>
    </row>
    <row r="59" spans="1:26" ht="13.5" customHeight="1" x14ac:dyDescent="0.15">
      <c r="A59" s="854"/>
      <c r="C59" s="20"/>
      <c r="D59" s="20"/>
      <c r="E59" s="311"/>
      <c r="F59" s="116" t="s">
        <v>16</v>
      </c>
      <c r="G59" s="116" t="s">
        <v>1358</v>
      </c>
      <c r="H59" s="116"/>
      <c r="I59" s="116"/>
      <c r="J59" s="116"/>
      <c r="K59" s="116"/>
      <c r="L59" s="116"/>
      <c r="M59" s="116"/>
      <c r="N59" s="116"/>
      <c r="O59" s="116"/>
      <c r="P59" s="116"/>
      <c r="Q59" s="116"/>
      <c r="R59" s="116"/>
      <c r="S59" s="116"/>
      <c r="T59" s="116"/>
      <c r="U59" s="116"/>
      <c r="V59" s="116"/>
      <c r="W59" s="116"/>
      <c r="X59" s="174" t="s">
        <v>239</v>
      </c>
      <c r="Y59" s="175"/>
      <c r="Z59" s="176"/>
    </row>
    <row r="60" spans="1:26" ht="13.5" customHeight="1" thickBot="1" x14ac:dyDescent="0.2">
      <c r="A60" s="855"/>
      <c r="B60" s="147"/>
      <c r="C60" s="25"/>
      <c r="D60" s="25"/>
      <c r="E60" s="313"/>
      <c r="F60" s="132"/>
      <c r="G60" s="131" t="s">
        <v>239</v>
      </c>
      <c r="H60" s="132" t="s">
        <v>1627</v>
      </c>
      <c r="I60" s="132"/>
      <c r="J60" s="132"/>
      <c r="K60" s="131" t="s">
        <v>44</v>
      </c>
      <c r="L60" s="132" t="s">
        <v>78</v>
      </c>
      <c r="M60" s="132"/>
      <c r="N60" s="132"/>
      <c r="O60" s="132"/>
      <c r="P60" s="132"/>
      <c r="Q60" s="132"/>
      <c r="R60" s="132"/>
      <c r="S60" s="132"/>
      <c r="T60" s="132"/>
      <c r="U60" s="132"/>
      <c r="V60" s="132"/>
      <c r="W60" s="132"/>
      <c r="X60" s="177" t="s">
        <v>239</v>
      </c>
      <c r="Y60" s="178"/>
      <c r="Z60" s="179"/>
    </row>
  </sheetData>
  <sheetProtection sheet="1"/>
  <mergeCells count="45">
    <mergeCell ref="S51:T51"/>
    <mergeCell ref="H34:U34"/>
    <mergeCell ref="J35:M35"/>
    <mergeCell ref="R35:T35"/>
    <mergeCell ref="Q37:T37"/>
    <mergeCell ref="Q38:T38"/>
    <mergeCell ref="Q39:R39"/>
    <mergeCell ref="T39:U39"/>
    <mergeCell ref="A15:A60"/>
    <mergeCell ref="K15:L15"/>
    <mergeCell ref="Q15:U15"/>
    <mergeCell ref="H18:U18"/>
    <mergeCell ref="Q20:T20"/>
    <mergeCell ref="Q22:T22"/>
    <mergeCell ref="Q23:T23"/>
    <mergeCell ref="Q24:T24"/>
    <mergeCell ref="H26:U26"/>
    <mergeCell ref="H28:U28"/>
    <mergeCell ref="J30:L30"/>
    <mergeCell ref="J31:L31"/>
    <mergeCell ref="S31:U31"/>
    <mergeCell ref="Q40:U40"/>
    <mergeCell ref="Q41:T41"/>
    <mergeCell ref="L43:U43"/>
    <mergeCell ref="J32:L32"/>
    <mergeCell ref="Q14:S14"/>
    <mergeCell ref="U14:V14"/>
    <mergeCell ref="J13:M13"/>
    <mergeCell ref="Q13:S13"/>
    <mergeCell ref="U13:V13"/>
    <mergeCell ref="U10:V10"/>
    <mergeCell ref="J11:M11"/>
    <mergeCell ref="Q11:S11"/>
    <mergeCell ref="A1:N1"/>
    <mergeCell ref="A6:A14"/>
    <mergeCell ref="Q6:T6"/>
    <mergeCell ref="Q7:T7"/>
    <mergeCell ref="Q8:T8"/>
    <mergeCell ref="J10:M10"/>
    <mergeCell ref="Q10:S10"/>
    <mergeCell ref="J12:M12"/>
    <mergeCell ref="Q12:S12"/>
    <mergeCell ref="J14:M14"/>
    <mergeCell ref="U11:V11"/>
    <mergeCell ref="U12:V12"/>
  </mergeCells>
  <phoneticPr fontId="3"/>
  <conditionalFormatting sqref="D15:Z36 F52:W60">
    <cfRule type="expression" dxfId="14" priority="1" stopIfTrue="1">
      <formula>IF($C$15=1,TRUE,FALSE)</formula>
    </cfRule>
  </conditionalFormatting>
  <dataValidations count="5">
    <dataValidation type="list" allowBlank="1" showInputMessage="1" showErrorMessage="1" sqref="Q42 Q55 G58 K58 G60 T42 K60 Q44:Q46 T44:T46 L19 O19 Q48 T48 L55:L56 G51 L51 G53 G55:G56 X6:X60" xr:uid="{25F5613C-71A9-484F-AC66-E848D94A6C37}">
      <formula1>"■,□"</formula1>
    </dataValidation>
    <dataValidation type="list" allowBlank="1" showInputMessage="1" sqref="H18:U18" xr:uid="{8C6FE246-0F57-4DCC-A7A7-769691B399FF}">
      <formula1>$AB$18:$AF$18</formula1>
    </dataValidation>
    <dataValidation type="list" allowBlank="1" showInputMessage="1" sqref="C15" xr:uid="{1340424C-DC99-43AA-AB83-1A5538A2E0F1}">
      <formula1>"５,４,３,２,１"</formula1>
    </dataValidation>
    <dataValidation type="list" allowBlank="1" showInputMessage="1" sqref="L43:U43" xr:uid="{C2D2701D-1CC6-4B5A-BE7C-F8CE13C57B5D}">
      <formula1>$AB$43:$AE$43</formula1>
    </dataValidation>
    <dataValidation type="list" allowBlank="1" showInputMessage="1" showErrorMessage="1" sqref="U10:V14" xr:uid="{A5D5C596-6489-45F7-9D12-3AFAF39A48FA}">
      <formula1>"以上"</formula1>
    </dataValidation>
  </dataValidations>
  <printOptions horizontalCentered="1"/>
  <pageMargins left="0.59055118110236227" right="0" top="0.39370078740157483" bottom="0.39370078740157483" header="0.51181102362204722" footer="0"/>
  <pageSetup paperSize="9" orientation="portrait" horizontalDpi="4294967292" r:id="rId1"/>
  <headerFooter alignWithMargins="0">
    <oddFooter xml:space="preserve">&amp;R&amp;9関西住宅品質保証株式会社&amp;11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1AFD-7026-42E3-81CD-54D851D05014}">
  <dimension ref="A1:BA51"/>
  <sheetViews>
    <sheetView showGridLines="0" view="pageBreakPreview" zoomScale="115" zoomScaleNormal="100" zoomScaleSheetLayoutView="115" workbookViewId="0">
      <selection activeCell="C4" sqref="C4"/>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0" style="34" hidden="1" customWidth="1"/>
    <col min="41" max="78" width="0" style="17" hidden="1" customWidth="1"/>
    <col min="79" max="16384" width="9" style="17"/>
  </cols>
  <sheetData>
    <row r="1" spans="1:26" ht="14.25" x14ac:dyDescent="0.15">
      <c r="A1" s="829" t="s">
        <v>243</v>
      </c>
      <c r="B1" s="829"/>
      <c r="C1" s="829"/>
      <c r="D1" s="829"/>
      <c r="E1" s="829"/>
      <c r="F1" s="829"/>
      <c r="G1" s="829"/>
      <c r="H1" s="829"/>
      <c r="I1" s="829"/>
      <c r="J1" s="829"/>
      <c r="K1" s="829"/>
      <c r="L1" s="829"/>
      <c r="M1" s="829"/>
      <c r="N1" s="829"/>
      <c r="Z1" s="2" t="s">
        <v>79</v>
      </c>
    </row>
    <row r="2" spans="1:26" ht="13.5" customHeight="1" x14ac:dyDescent="0.15">
      <c r="T2" s="34" t="s">
        <v>1159</v>
      </c>
    </row>
    <row r="3" spans="1:26" ht="13.5" customHeight="1" thickBot="1" x14ac:dyDescent="0.2"/>
    <row r="4" spans="1:26"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1163</v>
      </c>
      <c r="Z4" s="161" t="s">
        <v>1164</v>
      </c>
    </row>
    <row r="5" spans="1:26" ht="13.5" customHeight="1" thickBot="1" x14ac:dyDescent="0.2">
      <c r="A5" s="145"/>
      <c r="B5" s="162" t="s">
        <v>1165</v>
      </c>
      <c r="C5" s="25"/>
      <c r="D5" s="110"/>
      <c r="E5" s="163" t="s">
        <v>1166</v>
      </c>
      <c r="F5" s="147"/>
      <c r="G5" s="147"/>
      <c r="H5" s="147"/>
      <c r="I5" s="147"/>
      <c r="J5" s="147"/>
      <c r="K5" s="147"/>
      <c r="L5" s="147"/>
      <c r="M5" s="147" t="s">
        <v>1167</v>
      </c>
      <c r="N5" s="147"/>
      <c r="O5" s="147"/>
      <c r="P5" s="147"/>
      <c r="Q5" s="147"/>
      <c r="R5" s="147"/>
      <c r="S5" s="147"/>
      <c r="T5" s="147"/>
      <c r="U5" s="147"/>
      <c r="V5" s="147"/>
      <c r="W5" s="147"/>
      <c r="X5" s="164"/>
      <c r="Y5" s="165" t="s">
        <v>364</v>
      </c>
      <c r="Z5" s="166" t="s">
        <v>365</v>
      </c>
    </row>
    <row r="6" spans="1:26" ht="13.5" customHeight="1" x14ac:dyDescent="0.15">
      <c r="A6" s="811" t="s">
        <v>1577</v>
      </c>
      <c r="B6" s="180" t="s">
        <v>1579</v>
      </c>
      <c r="C6" s="144">
        <f>設９!$C$15</f>
        <v>0</v>
      </c>
      <c r="D6" s="134" t="s">
        <v>1620</v>
      </c>
      <c r="E6" s="134" t="s">
        <v>80</v>
      </c>
      <c r="F6" s="111" t="s">
        <v>1427</v>
      </c>
      <c r="G6" s="112" t="s">
        <v>1511</v>
      </c>
      <c r="H6" s="112"/>
      <c r="I6" s="112"/>
      <c r="J6" s="112"/>
      <c r="K6" s="112"/>
      <c r="L6" s="112"/>
      <c r="M6" s="112"/>
      <c r="N6" s="112"/>
      <c r="O6" s="112"/>
      <c r="P6" s="112"/>
      <c r="Q6" s="112"/>
      <c r="R6" s="112"/>
      <c r="S6" s="112"/>
      <c r="T6" s="112"/>
      <c r="U6" s="112"/>
      <c r="V6" s="112"/>
      <c r="W6" s="114"/>
      <c r="X6" s="181" t="s">
        <v>239</v>
      </c>
      <c r="Y6" s="182" t="s">
        <v>69</v>
      </c>
      <c r="Z6" s="183"/>
    </row>
    <row r="7" spans="1:26" ht="13.5" customHeight="1" x14ac:dyDescent="0.15">
      <c r="A7" s="1073"/>
      <c r="B7" s="173" t="s">
        <v>1585</v>
      </c>
      <c r="C7" s="107"/>
      <c r="D7" s="107"/>
      <c r="E7" s="107" t="s">
        <v>81</v>
      </c>
      <c r="F7" s="116"/>
      <c r="G7" s="116" t="s">
        <v>82</v>
      </c>
      <c r="H7" s="116"/>
      <c r="I7" s="116"/>
      <c r="J7" s="116"/>
      <c r="K7" s="116"/>
      <c r="L7" s="116"/>
      <c r="M7" s="116"/>
      <c r="N7" s="116"/>
      <c r="O7" s="116"/>
      <c r="P7" s="116" t="s">
        <v>715</v>
      </c>
      <c r="Q7" s="751"/>
      <c r="R7" s="751"/>
      <c r="S7" s="751"/>
      <c r="T7" s="751"/>
      <c r="U7" s="116" t="s">
        <v>808</v>
      </c>
      <c r="V7" s="116"/>
      <c r="W7" s="116"/>
      <c r="X7" s="174" t="s">
        <v>239</v>
      </c>
      <c r="Y7" s="175" t="s">
        <v>379</v>
      </c>
      <c r="Z7" s="176"/>
    </row>
    <row r="8" spans="1:26" ht="13.5" customHeight="1" x14ac:dyDescent="0.15">
      <c r="A8" s="1073"/>
      <c r="B8" s="173" t="s">
        <v>1589</v>
      </c>
      <c r="C8" s="107"/>
      <c r="D8" s="107"/>
      <c r="E8" s="107"/>
      <c r="F8" s="116"/>
      <c r="G8" s="116" t="s">
        <v>84</v>
      </c>
      <c r="H8" s="116"/>
      <c r="I8" s="116"/>
      <c r="J8" s="116"/>
      <c r="K8" s="116"/>
      <c r="L8" s="39" t="s">
        <v>239</v>
      </c>
      <c r="M8" s="116" t="s">
        <v>85</v>
      </c>
      <c r="N8" s="116"/>
      <c r="O8" s="116"/>
      <c r="P8" s="116" t="s">
        <v>715</v>
      </c>
      <c r="Q8" s="751"/>
      <c r="R8" s="751"/>
      <c r="S8" s="751"/>
      <c r="T8" s="751"/>
      <c r="U8" s="116" t="s">
        <v>808</v>
      </c>
      <c r="V8" s="116"/>
      <c r="W8" s="116"/>
      <c r="X8" s="174" t="s">
        <v>239</v>
      </c>
      <c r="Y8" s="175" t="s">
        <v>86</v>
      </c>
      <c r="Z8" s="176"/>
    </row>
    <row r="9" spans="1:26" ht="13.5" customHeight="1" x14ac:dyDescent="0.15">
      <c r="A9" s="1073"/>
      <c r="B9" s="173" t="s">
        <v>1591</v>
      </c>
      <c r="C9" s="107"/>
      <c r="D9" s="107"/>
      <c r="E9" s="107"/>
      <c r="F9" s="116"/>
      <c r="G9" s="116"/>
      <c r="H9" s="116"/>
      <c r="I9" s="116"/>
      <c r="J9" s="116"/>
      <c r="K9" s="116"/>
      <c r="L9" s="39" t="s">
        <v>239</v>
      </c>
      <c r="M9" s="116" t="s">
        <v>87</v>
      </c>
      <c r="N9" s="116"/>
      <c r="O9" s="116"/>
      <c r="P9" s="116" t="s">
        <v>589</v>
      </c>
      <c r="Q9" s="751"/>
      <c r="R9" s="751"/>
      <c r="S9" s="751"/>
      <c r="T9" s="751"/>
      <c r="U9" s="116" t="s">
        <v>1513</v>
      </c>
      <c r="V9" s="116"/>
      <c r="W9" s="116"/>
      <c r="X9" s="174" t="s">
        <v>239</v>
      </c>
      <c r="Y9" s="175" t="s">
        <v>417</v>
      </c>
      <c r="Z9" s="176"/>
    </row>
    <row r="10" spans="1:26" ht="13.5" customHeight="1" x14ac:dyDescent="0.15">
      <c r="A10" s="1073"/>
      <c r="B10" s="173"/>
      <c r="C10" s="107"/>
      <c r="D10" s="107"/>
      <c r="E10" s="107"/>
      <c r="F10" s="116"/>
      <c r="G10" s="116" t="s">
        <v>88</v>
      </c>
      <c r="H10" s="116"/>
      <c r="I10" s="116"/>
      <c r="J10" s="116"/>
      <c r="K10" s="116"/>
      <c r="L10" s="116"/>
      <c r="M10" s="129"/>
      <c r="N10" s="129"/>
      <c r="O10" s="129"/>
      <c r="P10" s="116" t="s">
        <v>582</v>
      </c>
      <c r="Q10" s="746"/>
      <c r="R10" s="746"/>
      <c r="S10" s="746"/>
      <c r="T10" s="746"/>
      <c r="U10" s="116" t="s">
        <v>583</v>
      </c>
      <c r="V10" s="116"/>
      <c r="W10" s="116"/>
      <c r="X10" s="174" t="s">
        <v>239</v>
      </c>
      <c r="Y10" s="175"/>
      <c r="Z10" s="176"/>
    </row>
    <row r="11" spans="1:26" ht="13.5" customHeight="1" x14ac:dyDescent="0.15">
      <c r="A11" s="1073"/>
      <c r="C11" s="20"/>
      <c r="D11" s="20"/>
      <c r="E11" s="20"/>
      <c r="F11" s="118" t="s">
        <v>1190</v>
      </c>
      <c r="G11" s="119" t="s">
        <v>92</v>
      </c>
      <c r="H11" s="119"/>
      <c r="I11" s="119"/>
      <c r="J11" s="119"/>
      <c r="K11" s="119"/>
      <c r="L11" s="119"/>
      <c r="M11" s="119"/>
      <c r="N11" s="119"/>
      <c r="O11" s="119"/>
      <c r="P11" s="119"/>
      <c r="Q11" s="119"/>
      <c r="R11" s="119"/>
      <c r="S11" s="119"/>
      <c r="T11" s="119"/>
      <c r="U11" s="119"/>
      <c r="V11" s="119"/>
      <c r="W11" s="120"/>
      <c r="X11" s="174" t="s">
        <v>239</v>
      </c>
      <c r="Y11" s="175"/>
      <c r="Z11" s="176"/>
    </row>
    <row r="12" spans="1:26" ht="13.5" customHeight="1" x14ac:dyDescent="0.15">
      <c r="A12" s="1073"/>
      <c r="C12" s="20"/>
      <c r="D12" s="20"/>
      <c r="E12" s="20"/>
      <c r="F12" s="115"/>
      <c r="G12" s="116" t="s">
        <v>93</v>
      </c>
      <c r="H12" s="116"/>
      <c r="I12" s="116"/>
      <c r="J12" s="116"/>
      <c r="K12" s="116"/>
      <c r="L12" s="116"/>
      <c r="M12" s="116"/>
      <c r="N12" s="116"/>
      <c r="O12" s="116"/>
      <c r="P12" s="116" t="s">
        <v>957</v>
      </c>
      <c r="Q12" s="751"/>
      <c r="R12" s="751"/>
      <c r="S12" s="751"/>
      <c r="T12" s="751"/>
      <c r="U12" s="116" t="s">
        <v>1514</v>
      </c>
      <c r="V12" s="116"/>
      <c r="W12" s="117"/>
      <c r="X12" s="174" t="s">
        <v>239</v>
      </c>
      <c r="Y12" s="175"/>
      <c r="Z12" s="176"/>
    </row>
    <row r="13" spans="1:26" ht="13.5" customHeight="1" x14ac:dyDescent="0.15">
      <c r="A13" s="1073"/>
      <c r="C13" s="20"/>
      <c r="D13" s="20"/>
      <c r="E13" s="20"/>
      <c r="F13" s="115"/>
      <c r="G13" s="116" t="s">
        <v>84</v>
      </c>
      <c r="H13" s="116"/>
      <c r="I13" s="116"/>
      <c r="J13" s="116"/>
      <c r="K13" s="116"/>
      <c r="L13" s="39" t="s">
        <v>239</v>
      </c>
      <c r="M13" s="116" t="s">
        <v>94</v>
      </c>
      <c r="N13" s="116"/>
      <c r="O13" s="116"/>
      <c r="P13" s="116" t="s">
        <v>957</v>
      </c>
      <c r="Q13" s="751"/>
      <c r="R13" s="751"/>
      <c r="S13" s="751"/>
      <c r="T13" s="751"/>
      <c r="U13" s="116" t="s">
        <v>1514</v>
      </c>
      <c r="V13" s="116"/>
      <c r="W13" s="117"/>
      <c r="X13" s="174" t="s">
        <v>239</v>
      </c>
      <c r="Y13" s="175"/>
      <c r="Z13" s="176"/>
    </row>
    <row r="14" spans="1:26" ht="13.5" customHeight="1" x14ac:dyDescent="0.15">
      <c r="A14" s="1073"/>
      <c r="C14" s="20"/>
      <c r="D14" s="20"/>
      <c r="E14" s="20"/>
      <c r="F14" s="116"/>
      <c r="G14" s="116"/>
      <c r="H14" s="116"/>
      <c r="I14" s="116"/>
      <c r="J14" s="116"/>
      <c r="K14" s="116"/>
      <c r="L14" s="39" t="s">
        <v>1516</v>
      </c>
      <c r="M14" s="116" t="s">
        <v>87</v>
      </c>
      <c r="N14" s="116"/>
      <c r="O14" s="116"/>
      <c r="P14" s="116" t="s">
        <v>589</v>
      </c>
      <c r="Q14" s="751"/>
      <c r="R14" s="751"/>
      <c r="S14" s="751"/>
      <c r="T14" s="751"/>
      <c r="U14" s="116" t="s">
        <v>1513</v>
      </c>
      <c r="V14" s="116"/>
      <c r="W14" s="116"/>
      <c r="X14" s="174" t="s">
        <v>239</v>
      </c>
      <c r="Y14" s="175"/>
      <c r="Z14" s="176"/>
    </row>
    <row r="15" spans="1:26" ht="13.5" customHeight="1" x14ac:dyDescent="0.15">
      <c r="A15" s="1073"/>
      <c r="C15" s="20"/>
      <c r="D15" s="20"/>
      <c r="E15" s="20"/>
      <c r="F15" s="116"/>
      <c r="G15" s="116" t="s">
        <v>88</v>
      </c>
      <c r="H15" s="116"/>
      <c r="I15" s="116"/>
      <c r="J15" s="116"/>
      <c r="K15" s="116"/>
      <c r="L15" s="116"/>
      <c r="M15" s="129"/>
      <c r="N15" s="129"/>
      <c r="O15" s="129"/>
      <c r="P15" s="116" t="s">
        <v>582</v>
      </c>
      <c r="Q15" s="746"/>
      <c r="R15" s="746"/>
      <c r="S15" s="746"/>
      <c r="T15" s="746"/>
      <c r="U15" s="116" t="s">
        <v>583</v>
      </c>
      <c r="V15" s="116"/>
      <c r="W15" s="116"/>
      <c r="X15" s="174" t="s">
        <v>239</v>
      </c>
      <c r="Y15" s="175"/>
      <c r="Z15" s="176"/>
    </row>
    <row r="16" spans="1:26" ht="13.5" customHeight="1" x14ac:dyDescent="0.15">
      <c r="A16" s="1073"/>
      <c r="C16" s="20"/>
      <c r="D16" s="20"/>
      <c r="E16" s="20"/>
      <c r="F16" s="118" t="s">
        <v>1190</v>
      </c>
      <c r="G16" s="119" t="s">
        <v>95</v>
      </c>
      <c r="H16" s="119"/>
      <c r="I16" s="119"/>
      <c r="J16" s="119"/>
      <c r="K16" s="119"/>
      <c r="L16" s="119"/>
      <c r="M16" s="119"/>
      <c r="N16" s="119"/>
      <c r="O16" s="119"/>
      <c r="P16" s="119"/>
      <c r="Q16" s="119"/>
      <c r="R16" s="119"/>
      <c r="S16" s="119"/>
      <c r="T16" s="119"/>
      <c r="U16" s="119"/>
      <c r="V16" s="119"/>
      <c r="W16" s="120"/>
      <c r="X16" s="174" t="s">
        <v>239</v>
      </c>
      <c r="Y16" s="184"/>
      <c r="Z16" s="176"/>
    </row>
    <row r="17" spans="1:53" ht="13.5" customHeight="1" x14ac:dyDescent="0.15">
      <c r="A17" s="1073"/>
      <c r="C17" s="20"/>
      <c r="D17" s="20"/>
      <c r="E17" s="20"/>
      <c r="F17" s="116"/>
      <c r="G17" s="116" t="s">
        <v>93</v>
      </c>
      <c r="H17" s="116"/>
      <c r="I17" s="116"/>
      <c r="J17" s="116"/>
      <c r="K17" s="116"/>
      <c r="L17" s="116"/>
      <c r="M17" s="116"/>
      <c r="N17" s="116"/>
      <c r="O17" s="116"/>
      <c r="P17" s="116" t="s">
        <v>957</v>
      </c>
      <c r="Q17" s="751"/>
      <c r="R17" s="751"/>
      <c r="S17" s="751"/>
      <c r="T17" s="751"/>
      <c r="U17" s="116" t="s">
        <v>1514</v>
      </c>
      <c r="V17" s="116"/>
      <c r="W17" s="116"/>
      <c r="X17" s="174" t="s">
        <v>239</v>
      </c>
      <c r="Y17" s="175"/>
      <c r="Z17" s="176"/>
    </row>
    <row r="18" spans="1:53" ht="13.5" customHeight="1" x14ac:dyDescent="0.15">
      <c r="A18" s="1073"/>
      <c r="C18" s="20"/>
      <c r="D18" s="20"/>
      <c r="E18" s="20"/>
      <c r="F18" s="116"/>
      <c r="G18" s="116" t="s">
        <v>84</v>
      </c>
      <c r="H18" s="116"/>
      <c r="I18" s="116"/>
      <c r="J18" s="116"/>
      <c r="K18" s="116"/>
      <c r="L18" s="39" t="s">
        <v>239</v>
      </c>
      <c r="M18" s="116" t="s">
        <v>94</v>
      </c>
      <c r="N18" s="116"/>
      <c r="O18" s="116"/>
      <c r="P18" s="116" t="s">
        <v>957</v>
      </c>
      <c r="Q18" s="751"/>
      <c r="R18" s="751"/>
      <c r="S18" s="751"/>
      <c r="T18" s="751"/>
      <c r="U18" s="116" t="s">
        <v>1514</v>
      </c>
      <c r="V18" s="116"/>
      <c r="W18" s="116"/>
      <c r="X18" s="174" t="s">
        <v>239</v>
      </c>
      <c r="Y18" s="175"/>
      <c r="Z18" s="176"/>
      <c r="AO18" s="34"/>
      <c r="AP18" s="34"/>
      <c r="AQ18" s="34"/>
      <c r="AR18" s="34"/>
      <c r="AS18" s="34"/>
      <c r="AT18" s="34"/>
      <c r="AU18" s="34"/>
      <c r="AV18" s="34"/>
      <c r="AW18" s="34"/>
      <c r="AX18" s="34"/>
      <c r="AY18" s="34"/>
      <c r="AZ18" s="34"/>
      <c r="BA18" s="34"/>
    </row>
    <row r="19" spans="1:53" ht="13.5" customHeight="1" x14ac:dyDescent="0.15">
      <c r="A19" s="1073"/>
      <c r="C19" s="20"/>
      <c r="D19" s="20"/>
      <c r="E19" s="20"/>
      <c r="F19" s="116"/>
      <c r="G19" s="116"/>
      <c r="H19" s="116"/>
      <c r="I19" s="116"/>
      <c r="J19" s="116"/>
      <c r="K19" s="116"/>
      <c r="L19" s="39" t="s">
        <v>1516</v>
      </c>
      <c r="M19" s="116" t="s">
        <v>87</v>
      </c>
      <c r="N19" s="116"/>
      <c r="O19" s="116"/>
      <c r="P19" s="116" t="s">
        <v>589</v>
      </c>
      <c r="Q19" s="751"/>
      <c r="R19" s="751"/>
      <c r="S19" s="751"/>
      <c r="T19" s="751"/>
      <c r="U19" s="116" t="s">
        <v>1513</v>
      </c>
      <c r="V19" s="116"/>
      <c r="W19" s="116"/>
      <c r="X19" s="174" t="s">
        <v>239</v>
      </c>
      <c r="Y19" s="175"/>
      <c r="Z19" s="176"/>
    </row>
    <row r="20" spans="1:53" ht="13.5" customHeight="1" x14ac:dyDescent="0.15">
      <c r="A20" s="1073"/>
      <c r="C20" s="20"/>
      <c r="D20" s="20"/>
      <c r="E20" s="20"/>
      <c r="F20" s="116"/>
      <c r="G20" s="116" t="s">
        <v>88</v>
      </c>
      <c r="H20" s="116"/>
      <c r="I20" s="116"/>
      <c r="J20" s="116"/>
      <c r="K20" s="116"/>
      <c r="L20" s="116"/>
      <c r="M20" s="129"/>
      <c r="N20" s="129"/>
      <c r="O20" s="129"/>
      <c r="P20" s="116" t="s">
        <v>582</v>
      </c>
      <c r="Q20" s="746"/>
      <c r="R20" s="746"/>
      <c r="S20" s="746"/>
      <c r="T20" s="746"/>
      <c r="U20" s="116" t="s">
        <v>583</v>
      </c>
      <c r="V20" s="116"/>
      <c r="W20" s="116"/>
      <c r="X20" s="174" t="s">
        <v>239</v>
      </c>
      <c r="Y20" s="175"/>
      <c r="Z20" s="176"/>
    </row>
    <row r="21" spans="1:53" ht="13.5" customHeight="1" x14ac:dyDescent="0.15">
      <c r="A21" s="1073"/>
      <c r="C21" s="20"/>
      <c r="D21" s="20"/>
      <c r="E21" s="20"/>
      <c r="F21" s="118" t="s">
        <v>1190</v>
      </c>
      <c r="G21" s="119" t="s">
        <v>96</v>
      </c>
      <c r="H21" s="119"/>
      <c r="I21" s="119"/>
      <c r="J21" s="119"/>
      <c r="K21" s="119"/>
      <c r="L21" s="119"/>
      <c r="M21" s="119"/>
      <c r="N21" s="119"/>
      <c r="O21" s="119"/>
      <c r="P21" s="119"/>
      <c r="Q21" s="119"/>
      <c r="R21" s="119"/>
      <c r="S21" s="119"/>
      <c r="T21" s="119"/>
      <c r="U21" s="119"/>
      <c r="V21" s="119"/>
      <c r="W21" s="120"/>
      <c r="X21" s="174" t="s">
        <v>239</v>
      </c>
      <c r="Y21" s="175"/>
      <c r="Z21" s="176"/>
    </row>
    <row r="22" spans="1:53" ht="13.5" customHeight="1" x14ac:dyDescent="0.15">
      <c r="A22" s="1073"/>
      <c r="C22" s="20"/>
      <c r="D22" s="20"/>
      <c r="E22" s="20"/>
      <c r="F22" s="115"/>
      <c r="G22" s="116" t="s">
        <v>82</v>
      </c>
      <c r="H22" s="116"/>
      <c r="I22" s="116"/>
      <c r="J22" s="116"/>
      <c r="K22" s="116"/>
      <c r="L22" s="116"/>
      <c r="M22" s="116"/>
      <c r="N22" s="116"/>
      <c r="O22" s="116"/>
      <c r="P22" s="116" t="s">
        <v>715</v>
      </c>
      <c r="Q22" s="751"/>
      <c r="R22" s="751"/>
      <c r="S22" s="751"/>
      <c r="T22" s="751"/>
      <c r="U22" s="116" t="s">
        <v>808</v>
      </c>
      <c r="V22" s="116"/>
      <c r="W22" s="117"/>
      <c r="X22" s="174" t="s">
        <v>239</v>
      </c>
      <c r="Y22" s="175"/>
      <c r="Z22" s="176"/>
    </row>
    <row r="23" spans="1:53" ht="13.5" customHeight="1" x14ac:dyDescent="0.15">
      <c r="A23" s="1073"/>
      <c r="C23" s="20"/>
      <c r="D23" s="20"/>
      <c r="E23" s="20"/>
      <c r="F23" s="115"/>
      <c r="G23" s="116" t="s">
        <v>84</v>
      </c>
      <c r="H23" s="116"/>
      <c r="I23" s="116"/>
      <c r="J23" s="116"/>
      <c r="K23" s="116"/>
      <c r="L23" s="39" t="s">
        <v>1515</v>
      </c>
      <c r="M23" s="116" t="s">
        <v>85</v>
      </c>
      <c r="N23" s="116"/>
      <c r="O23" s="116"/>
      <c r="P23" s="116" t="s">
        <v>715</v>
      </c>
      <c r="Q23" s="751"/>
      <c r="R23" s="751"/>
      <c r="S23" s="751"/>
      <c r="T23" s="751"/>
      <c r="U23" s="116" t="s">
        <v>808</v>
      </c>
      <c r="V23" s="116"/>
      <c r="W23" s="117"/>
      <c r="X23" s="174" t="s">
        <v>239</v>
      </c>
      <c r="Y23" s="175"/>
      <c r="Z23" s="176"/>
    </row>
    <row r="24" spans="1:53" ht="13.5" customHeight="1" x14ac:dyDescent="0.15">
      <c r="A24" s="1073"/>
      <c r="C24" s="20"/>
      <c r="D24" s="20"/>
      <c r="E24" s="20"/>
      <c r="F24" s="115"/>
      <c r="G24" s="116"/>
      <c r="H24" s="116"/>
      <c r="I24" s="116"/>
      <c r="J24" s="116"/>
      <c r="K24" s="116"/>
      <c r="L24" s="39" t="s">
        <v>1512</v>
      </c>
      <c r="M24" s="116" t="s">
        <v>87</v>
      </c>
      <c r="N24" s="116"/>
      <c r="O24" s="116"/>
      <c r="P24" s="116" t="s">
        <v>589</v>
      </c>
      <c r="Q24" s="751"/>
      <c r="R24" s="751"/>
      <c r="S24" s="751"/>
      <c r="T24" s="751"/>
      <c r="U24" s="116" t="s">
        <v>1513</v>
      </c>
      <c r="V24" s="116"/>
      <c r="W24" s="117"/>
      <c r="X24" s="174" t="s">
        <v>239</v>
      </c>
      <c r="Y24" s="175"/>
      <c r="Z24" s="176"/>
    </row>
    <row r="25" spans="1:53" ht="13.5" customHeight="1" x14ac:dyDescent="0.15">
      <c r="A25" s="1073"/>
      <c r="C25" s="20"/>
      <c r="D25" s="20"/>
      <c r="E25" s="20"/>
      <c r="F25" s="185"/>
      <c r="G25" s="129" t="s">
        <v>88</v>
      </c>
      <c r="H25" s="129"/>
      <c r="I25" s="129"/>
      <c r="J25" s="129"/>
      <c r="K25" s="129"/>
      <c r="L25" s="129"/>
      <c r="M25" s="129"/>
      <c r="N25" s="129"/>
      <c r="O25" s="129"/>
      <c r="P25" s="129" t="s">
        <v>582</v>
      </c>
      <c r="Q25" s="746"/>
      <c r="R25" s="746"/>
      <c r="S25" s="746"/>
      <c r="T25" s="746"/>
      <c r="U25" s="129" t="s">
        <v>583</v>
      </c>
      <c r="V25" s="129"/>
      <c r="W25" s="130"/>
      <c r="X25" s="174" t="s">
        <v>239</v>
      </c>
      <c r="Y25" s="175"/>
      <c r="Z25" s="176"/>
    </row>
    <row r="26" spans="1:53" ht="13.5" customHeight="1" x14ac:dyDescent="0.15">
      <c r="A26" s="1073"/>
      <c r="C26" s="20"/>
      <c r="D26" s="20"/>
      <c r="E26" s="20"/>
      <c r="F26" s="118" t="s">
        <v>1190</v>
      </c>
      <c r="G26" s="119" t="s">
        <v>892</v>
      </c>
      <c r="H26" s="119"/>
      <c r="I26" s="119"/>
      <c r="J26" s="119"/>
      <c r="K26" s="119"/>
      <c r="L26" s="119"/>
      <c r="M26" s="119"/>
      <c r="N26" s="119"/>
      <c r="O26" s="119"/>
      <c r="P26" s="119"/>
      <c r="Q26" s="119"/>
      <c r="R26" s="119"/>
      <c r="S26" s="119"/>
      <c r="T26" s="119"/>
      <c r="U26" s="119"/>
      <c r="V26" s="119"/>
      <c r="W26" s="120"/>
      <c r="X26" s="174" t="s">
        <v>239</v>
      </c>
      <c r="Y26" s="175"/>
      <c r="Z26" s="176"/>
    </row>
    <row r="27" spans="1:53" ht="13.5" customHeight="1" x14ac:dyDescent="0.15">
      <c r="A27" s="1073"/>
      <c r="C27" s="20"/>
      <c r="D27" s="20"/>
      <c r="E27" s="20"/>
      <c r="F27" s="115"/>
      <c r="G27" s="116" t="s">
        <v>82</v>
      </c>
      <c r="H27" s="116"/>
      <c r="I27" s="116"/>
      <c r="J27" s="116"/>
      <c r="K27" s="116"/>
      <c r="L27" s="116"/>
      <c r="M27" s="116"/>
      <c r="N27" s="116"/>
      <c r="O27" s="116"/>
      <c r="P27" s="116" t="s">
        <v>715</v>
      </c>
      <c r="Q27" s="751"/>
      <c r="R27" s="751"/>
      <c r="S27" s="751"/>
      <c r="T27" s="751"/>
      <c r="U27" s="116" t="s">
        <v>808</v>
      </c>
      <c r="V27" s="116"/>
      <c r="W27" s="117"/>
      <c r="X27" s="174" t="s">
        <v>239</v>
      </c>
      <c r="Y27" s="175"/>
      <c r="Z27" s="176"/>
    </row>
    <row r="28" spans="1:53" ht="13.5" customHeight="1" x14ac:dyDescent="0.15">
      <c r="A28" s="1073"/>
      <c r="C28" s="20"/>
      <c r="D28" s="20"/>
      <c r="E28" s="20"/>
      <c r="F28" s="115"/>
      <c r="G28" s="116" t="s">
        <v>84</v>
      </c>
      <c r="H28" s="116"/>
      <c r="I28" s="116"/>
      <c r="J28" s="116"/>
      <c r="K28" s="116"/>
      <c r="L28" s="39" t="s">
        <v>239</v>
      </c>
      <c r="M28" s="116" t="s">
        <v>85</v>
      </c>
      <c r="N28" s="116"/>
      <c r="O28" s="116"/>
      <c r="P28" s="116" t="s">
        <v>715</v>
      </c>
      <c r="Q28" s="751"/>
      <c r="R28" s="751"/>
      <c r="S28" s="751"/>
      <c r="T28" s="751"/>
      <c r="U28" s="116" t="s">
        <v>808</v>
      </c>
      <c r="V28" s="116"/>
      <c r="W28" s="117"/>
      <c r="X28" s="174" t="s">
        <v>239</v>
      </c>
      <c r="Y28" s="175"/>
      <c r="Z28" s="176"/>
    </row>
    <row r="29" spans="1:53" ht="13.5" customHeight="1" x14ac:dyDescent="0.15">
      <c r="A29" s="1073"/>
      <c r="C29" s="20"/>
      <c r="D29" s="20"/>
      <c r="E29" s="20"/>
      <c r="F29" s="115"/>
      <c r="G29" s="116"/>
      <c r="H29" s="116"/>
      <c r="I29" s="116"/>
      <c r="J29" s="116"/>
      <c r="K29" s="116"/>
      <c r="L29" s="39" t="s">
        <v>1512</v>
      </c>
      <c r="M29" s="116" t="s">
        <v>893</v>
      </c>
      <c r="N29" s="116"/>
      <c r="O29" s="116"/>
      <c r="P29" s="116" t="s">
        <v>1441</v>
      </c>
      <c r="Q29" s="751"/>
      <c r="R29" s="751"/>
      <c r="S29" s="751"/>
      <c r="T29" s="751"/>
      <c r="U29" s="116" t="s">
        <v>574</v>
      </c>
      <c r="V29" s="116"/>
      <c r="W29" s="117"/>
      <c r="X29" s="174" t="s">
        <v>239</v>
      </c>
      <c r="Y29" s="175"/>
      <c r="Z29" s="176"/>
    </row>
    <row r="30" spans="1:53" ht="13.5" customHeight="1" x14ac:dyDescent="0.15">
      <c r="A30" s="1073"/>
      <c r="C30" s="20"/>
      <c r="D30" s="20"/>
      <c r="E30" s="20"/>
      <c r="F30" s="185"/>
      <c r="G30" s="129" t="s">
        <v>88</v>
      </c>
      <c r="H30" s="129"/>
      <c r="I30" s="129"/>
      <c r="J30" s="129"/>
      <c r="K30" s="129"/>
      <c r="L30" s="129"/>
      <c r="M30" s="129"/>
      <c r="N30" s="129"/>
      <c r="O30" s="129"/>
      <c r="P30" s="129" t="s">
        <v>582</v>
      </c>
      <c r="Q30" s="746"/>
      <c r="R30" s="746"/>
      <c r="S30" s="746"/>
      <c r="T30" s="746"/>
      <c r="U30" s="129" t="s">
        <v>583</v>
      </c>
      <c r="V30" s="129"/>
      <c r="W30" s="130"/>
      <c r="X30" s="174" t="s">
        <v>239</v>
      </c>
      <c r="Y30" s="175"/>
      <c r="Z30" s="176"/>
    </row>
    <row r="31" spans="1:53" ht="13.5" customHeight="1" x14ac:dyDescent="0.15">
      <c r="A31" s="1073"/>
      <c r="C31" s="20"/>
      <c r="D31" s="186" t="s">
        <v>894</v>
      </c>
      <c r="E31" s="169" t="s">
        <v>895</v>
      </c>
      <c r="F31" s="116" t="s">
        <v>1190</v>
      </c>
      <c r="G31" s="116" t="s">
        <v>896</v>
      </c>
      <c r="H31" s="116"/>
      <c r="I31" s="116"/>
      <c r="J31" s="116"/>
      <c r="K31" s="116"/>
      <c r="L31" s="116"/>
      <c r="M31" s="116"/>
      <c r="N31" s="116"/>
      <c r="O31" s="116"/>
      <c r="P31" s="116" t="s">
        <v>266</v>
      </c>
      <c r="Q31" s="751"/>
      <c r="R31" s="751"/>
      <c r="S31" s="751"/>
      <c r="T31" s="751"/>
      <c r="U31" s="116" t="s">
        <v>935</v>
      </c>
      <c r="V31" s="116"/>
      <c r="W31" s="116"/>
      <c r="X31" s="170" t="s">
        <v>239</v>
      </c>
      <c r="Y31" s="187" t="s">
        <v>69</v>
      </c>
      <c r="Z31" s="172"/>
    </row>
    <row r="32" spans="1:53" ht="13.5" customHeight="1" thickBot="1" x14ac:dyDescent="0.2">
      <c r="A32" s="1073"/>
      <c r="C32" s="20"/>
      <c r="D32" s="188" t="s">
        <v>897</v>
      </c>
      <c r="E32" s="107"/>
      <c r="F32" s="116"/>
      <c r="G32" s="116" t="s">
        <v>898</v>
      </c>
      <c r="H32" s="116"/>
      <c r="I32" s="116"/>
      <c r="J32" s="116"/>
      <c r="K32" s="116"/>
      <c r="L32" s="116"/>
      <c r="M32" s="116"/>
      <c r="N32" s="116"/>
      <c r="O32" s="116"/>
      <c r="P32" s="116" t="s">
        <v>1435</v>
      </c>
      <c r="Q32" s="751"/>
      <c r="R32" s="751"/>
      <c r="S32" s="751"/>
      <c r="T32" s="751"/>
      <c r="U32" s="116" t="s">
        <v>1436</v>
      </c>
      <c r="V32" s="116"/>
      <c r="W32" s="116"/>
      <c r="X32" s="174" t="s">
        <v>239</v>
      </c>
      <c r="Y32" s="175" t="s">
        <v>379</v>
      </c>
      <c r="Z32" s="176"/>
    </row>
    <row r="33" spans="1:32" ht="13.5" customHeight="1" thickTop="1" thickBot="1" x14ac:dyDescent="0.2">
      <c r="A33" s="1073"/>
      <c r="C33" s="20"/>
      <c r="D33" s="188" t="s">
        <v>899</v>
      </c>
      <c r="E33" s="169" t="s">
        <v>900</v>
      </c>
      <c r="F33" s="118" t="s">
        <v>689</v>
      </c>
      <c r="G33" s="119" t="s">
        <v>76</v>
      </c>
      <c r="H33" s="119"/>
      <c r="I33" s="119"/>
      <c r="J33" s="119"/>
      <c r="K33" s="119"/>
      <c r="L33" s="119"/>
      <c r="M33" s="119"/>
      <c r="N33" s="119"/>
      <c r="O33" s="119"/>
      <c r="P33" s="119" t="s">
        <v>607</v>
      </c>
      <c r="Q33" s="776"/>
      <c r="R33" s="776"/>
      <c r="S33" s="776"/>
      <c r="T33" s="776"/>
      <c r="U33" s="119" t="s">
        <v>608</v>
      </c>
      <c r="V33" s="119"/>
      <c r="W33" s="120"/>
      <c r="X33" s="174" t="s">
        <v>239</v>
      </c>
      <c r="Y33" s="175"/>
      <c r="Z33" s="176"/>
      <c r="AB33" s="189"/>
      <c r="AC33" s="153" t="s">
        <v>1597</v>
      </c>
      <c r="AD33" s="35" t="s">
        <v>1599</v>
      </c>
      <c r="AE33" s="36" t="s">
        <v>901</v>
      </c>
    </row>
    <row r="34" spans="1:32" ht="13.5" customHeight="1" thickTop="1" thickBot="1" x14ac:dyDescent="0.2">
      <c r="A34" s="1073"/>
      <c r="C34" s="20"/>
      <c r="D34" s="107"/>
      <c r="E34" s="107"/>
      <c r="F34" s="115" t="s">
        <v>609</v>
      </c>
      <c r="G34" s="116" t="s">
        <v>791</v>
      </c>
      <c r="H34" s="116"/>
      <c r="I34" s="116"/>
      <c r="J34" s="116"/>
      <c r="K34" s="116"/>
      <c r="L34" s="116"/>
      <c r="M34" s="116"/>
      <c r="N34" s="116"/>
      <c r="O34" s="116"/>
      <c r="P34" s="116" t="s">
        <v>570</v>
      </c>
      <c r="Q34" s="751"/>
      <c r="R34" s="751"/>
      <c r="S34" s="751"/>
      <c r="T34" s="751"/>
      <c r="U34" s="116" t="s">
        <v>1517</v>
      </c>
      <c r="V34" s="116"/>
      <c r="W34" s="116"/>
      <c r="X34" s="174" t="s">
        <v>239</v>
      </c>
      <c r="Y34" s="175"/>
      <c r="Z34" s="176"/>
      <c r="AB34" s="189"/>
      <c r="AC34" s="153" t="s">
        <v>1597</v>
      </c>
      <c r="AD34" s="35" t="s">
        <v>1600</v>
      </c>
      <c r="AE34" s="35" t="s">
        <v>902</v>
      </c>
      <c r="AF34" s="36" t="s">
        <v>903</v>
      </c>
    </row>
    <row r="35" spans="1:32" ht="13.5" customHeight="1" thickTop="1" thickBot="1" x14ac:dyDescent="0.2">
      <c r="A35" s="1073"/>
      <c r="C35" s="20"/>
      <c r="D35" s="107"/>
      <c r="E35" s="107"/>
      <c r="F35" s="115" t="s">
        <v>875</v>
      </c>
      <c r="G35" s="116" t="s">
        <v>904</v>
      </c>
      <c r="H35" s="116"/>
      <c r="I35" s="116"/>
      <c r="J35" s="116"/>
      <c r="K35" s="116"/>
      <c r="L35" s="116"/>
      <c r="M35" s="116"/>
      <c r="N35" s="116"/>
      <c r="O35" s="116"/>
      <c r="P35" s="116" t="s">
        <v>607</v>
      </c>
      <c r="Q35" s="751"/>
      <c r="R35" s="751"/>
      <c r="S35" s="751"/>
      <c r="T35" s="751"/>
      <c r="U35" s="116" t="s">
        <v>608</v>
      </c>
      <c r="V35" s="116"/>
      <c r="W35" s="116"/>
      <c r="X35" s="174" t="s">
        <v>239</v>
      </c>
      <c r="Y35" s="175"/>
      <c r="Z35" s="176"/>
      <c r="AB35" s="189"/>
      <c r="AC35" s="153" t="s">
        <v>1597</v>
      </c>
      <c r="AD35" s="35" t="s">
        <v>1599</v>
      </c>
      <c r="AE35" s="36" t="s">
        <v>901</v>
      </c>
    </row>
    <row r="36" spans="1:32" ht="13.5" customHeight="1" thickTop="1" x14ac:dyDescent="0.15">
      <c r="A36" s="1073"/>
      <c r="C36" s="20"/>
      <c r="D36" s="107"/>
      <c r="E36" s="107"/>
      <c r="F36" s="115"/>
      <c r="G36" s="39" t="s">
        <v>1509</v>
      </c>
      <c r="H36" s="116" t="s">
        <v>905</v>
      </c>
      <c r="I36" s="116"/>
      <c r="J36" s="116"/>
      <c r="K36" s="116"/>
      <c r="L36" s="116"/>
      <c r="M36" s="116"/>
      <c r="N36" s="116"/>
      <c r="O36" s="116"/>
      <c r="P36" s="116"/>
      <c r="Q36" s="116"/>
      <c r="R36" s="116"/>
      <c r="S36" s="116"/>
      <c r="T36" s="116"/>
      <c r="U36" s="116"/>
      <c r="V36" s="116"/>
      <c r="W36" s="116"/>
      <c r="X36" s="174" t="s">
        <v>239</v>
      </c>
      <c r="Y36" s="175"/>
      <c r="Z36" s="176"/>
    </row>
    <row r="37" spans="1:32" ht="13.5" customHeight="1" thickBot="1" x14ac:dyDescent="0.2">
      <c r="A37" s="1073"/>
      <c r="C37" s="20"/>
      <c r="D37" s="107"/>
      <c r="E37" s="107"/>
      <c r="F37" s="115"/>
      <c r="G37" s="39" t="s">
        <v>239</v>
      </c>
      <c r="H37" s="116" t="s">
        <v>906</v>
      </c>
      <c r="I37" s="116"/>
      <c r="J37" s="116"/>
      <c r="K37" s="116"/>
      <c r="L37" s="116"/>
      <c r="M37" s="116"/>
      <c r="N37" s="116"/>
      <c r="O37" s="116"/>
      <c r="P37" s="116"/>
      <c r="Q37" s="116"/>
      <c r="R37" s="116"/>
      <c r="S37" s="116"/>
      <c r="T37" s="116"/>
      <c r="U37" s="116"/>
      <c r="V37" s="116"/>
      <c r="W37" s="116"/>
      <c r="X37" s="174" t="s">
        <v>239</v>
      </c>
      <c r="Y37" s="175"/>
      <c r="Z37" s="176"/>
    </row>
    <row r="38" spans="1:32" ht="13.5" customHeight="1" thickTop="1" thickBot="1" x14ac:dyDescent="0.2">
      <c r="A38" s="1073"/>
      <c r="C38" s="20"/>
      <c r="D38" s="186" t="s">
        <v>907</v>
      </c>
      <c r="E38" s="169" t="s">
        <v>908</v>
      </c>
      <c r="F38" s="118" t="s">
        <v>370</v>
      </c>
      <c r="G38" s="119" t="s">
        <v>909</v>
      </c>
      <c r="H38" s="119"/>
      <c r="I38" s="119"/>
      <c r="J38" s="119"/>
      <c r="K38" s="119"/>
      <c r="L38" s="119"/>
      <c r="M38" s="119"/>
      <c r="N38" s="119"/>
      <c r="O38" s="119"/>
      <c r="P38" s="119" t="s">
        <v>1266</v>
      </c>
      <c r="Q38" s="776"/>
      <c r="R38" s="776"/>
      <c r="S38" s="776"/>
      <c r="T38" s="776"/>
      <c r="U38" s="119" t="s">
        <v>1267</v>
      </c>
      <c r="V38" s="119"/>
      <c r="W38" s="120"/>
      <c r="X38" s="170" t="s">
        <v>239</v>
      </c>
      <c r="Y38" s="187" t="s">
        <v>69</v>
      </c>
      <c r="Z38" s="172"/>
      <c r="AB38" s="189"/>
      <c r="AC38" s="153" t="s">
        <v>910</v>
      </c>
      <c r="AD38" s="35" t="s">
        <v>911</v>
      </c>
      <c r="AE38" s="35" t="s">
        <v>912</v>
      </c>
      <c r="AF38" s="36" t="s">
        <v>913</v>
      </c>
    </row>
    <row r="39" spans="1:32" ht="13.5" customHeight="1" thickTop="1" thickBot="1" x14ac:dyDescent="0.2">
      <c r="A39" s="1073"/>
      <c r="C39" s="20"/>
      <c r="D39" s="188" t="s">
        <v>914</v>
      </c>
      <c r="E39" s="107"/>
      <c r="F39" s="115" t="s">
        <v>560</v>
      </c>
      <c r="G39" s="116" t="s">
        <v>915</v>
      </c>
      <c r="H39" s="116"/>
      <c r="I39" s="116"/>
      <c r="J39" s="116"/>
      <c r="K39" s="116"/>
      <c r="L39" s="116"/>
      <c r="M39" s="116"/>
      <c r="N39" s="116"/>
      <c r="O39" s="116"/>
      <c r="P39" s="116" t="s">
        <v>1266</v>
      </c>
      <c r="Q39" s="751"/>
      <c r="R39" s="751"/>
      <c r="S39" s="751"/>
      <c r="T39" s="751"/>
      <c r="U39" s="116" t="s">
        <v>1518</v>
      </c>
      <c r="V39" s="116"/>
      <c r="W39" s="116"/>
      <c r="X39" s="174" t="s">
        <v>239</v>
      </c>
      <c r="Y39" s="175" t="s">
        <v>379</v>
      </c>
      <c r="Z39" s="176"/>
      <c r="AB39" s="189"/>
      <c r="AC39" s="153" t="s">
        <v>916</v>
      </c>
      <c r="AD39" s="35" t="s">
        <v>917</v>
      </c>
      <c r="AE39" s="35" t="s">
        <v>918</v>
      </c>
      <c r="AF39" s="36" t="s">
        <v>919</v>
      </c>
    </row>
    <row r="40" spans="1:32" ht="13.5" customHeight="1" thickTop="1" thickBot="1" x14ac:dyDescent="0.2">
      <c r="A40" s="1073"/>
      <c r="C40" s="20"/>
      <c r="D40" s="188" t="s">
        <v>920</v>
      </c>
      <c r="E40" s="169" t="s">
        <v>921</v>
      </c>
      <c r="F40" s="118" t="s">
        <v>560</v>
      </c>
      <c r="G40" s="119" t="s">
        <v>909</v>
      </c>
      <c r="H40" s="119"/>
      <c r="I40" s="119"/>
      <c r="J40" s="119"/>
      <c r="K40" s="119"/>
      <c r="L40" s="119"/>
      <c r="M40" s="119"/>
      <c r="N40" s="119"/>
      <c r="O40" s="119"/>
      <c r="P40" s="119" t="s">
        <v>1266</v>
      </c>
      <c r="Q40" s="776"/>
      <c r="R40" s="776"/>
      <c r="S40" s="776"/>
      <c r="T40" s="776"/>
      <c r="U40" s="119" t="s">
        <v>1267</v>
      </c>
      <c r="V40" s="119"/>
      <c r="W40" s="120"/>
      <c r="X40" s="174" t="s">
        <v>239</v>
      </c>
      <c r="Y40" s="175"/>
      <c r="Z40" s="176"/>
      <c r="AB40" s="189"/>
      <c r="AC40" s="153" t="s">
        <v>911</v>
      </c>
      <c r="AD40" s="35" t="s">
        <v>922</v>
      </c>
      <c r="AE40" s="36" t="s">
        <v>923</v>
      </c>
    </row>
    <row r="41" spans="1:32" ht="13.5" customHeight="1" thickTop="1" x14ac:dyDescent="0.15">
      <c r="A41" s="1073"/>
      <c r="C41" s="20"/>
      <c r="D41" s="188" t="s">
        <v>924</v>
      </c>
      <c r="E41" s="107"/>
      <c r="F41" s="115"/>
      <c r="G41" s="39" t="s">
        <v>1611</v>
      </c>
      <c r="H41" s="116" t="s">
        <v>905</v>
      </c>
      <c r="I41" s="116"/>
      <c r="J41" s="116"/>
      <c r="K41" s="116"/>
      <c r="L41" s="116"/>
      <c r="M41" s="116"/>
      <c r="N41" s="116"/>
      <c r="O41" s="116"/>
      <c r="P41" s="116"/>
      <c r="Q41" s="116"/>
      <c r="R41" s="116"/>
      <c r="S41" s="116"/>
      <c r="T41" s="116"/>
      <c r="U41" s="116"/>
      <c r="V41" s="116"/>
      <c r="W41" s="116"/>
      <c r="X41" s="174" t="s">
        <v>239</v>
      </c>
      <c r="Y41" s="175"/>
      <c r="Z41" s="176"/>
    </row>
    <row r="42" spans="1:32" ht="13.5" customHeight="1" x14ac:dyDescent="0.15">
      <c r="A42" s="1073"/>
      <c r="C42" s="20"/>
      <c r="D42" s="188" t="s">
        <v>377</v>
      </c>
      <c r="E42" s="107"/>
      <c r="F42" s="115"/>
      <c r="G42" s="39" t="s">
        <v>1512</v>
      </c>
      <c r="H42" s="116" t="s">
        <v>906</v>
      </c>
      <c r="I42" s="116"/>
      <c r="J42" s="116"/>
      <c r="K42" s="116"/>
      <c r="L42" s="116"/>
      <c r="M42" s="116"/>
      <c r="N42" s="116"/>
      <c r="O42" s="116"/>
      <c r="P42" s="116"/>
      <c r="Q42" s="116"/>
      <c r="R42" s="116"/>
      <c r="S42" s="116"/>
      <c r="T42" s="116"/>
      <c r="U42" s="116"/>
      <c r="V42" s="116"/>
      <c r="W42" s="116"/>
      <c r="X42" s="174" t="s">
        <v>239</v>
      </c>
      <c r="Y42" s="175"/>
      <c r="Z42" s="176"/>
    </row>
    <row r="43" spans="1:32" ht="13.5" customHeight="1" thickBot="1" x14ac:dyDescent="0.2">
      <c r="A43" s="1073"/>
      <c r="C43" s="20"/>
      <c r="D43" s="107"/>
      <c r="E43" s="107"/>
      <c r="F43" s="115"/>
      <c r="G43" s="39" t="s">
        <v>590</v>
      </c>
      <c r="H43" s="116" t="s">
        <v>926</v>
      </c>
      <c r="I43" s="116"/>
      <c r="J43" s="116"/>
      <c r="K43" s="116"/>
      <c r="L43" s="116"/>
      <c r="M43" s="116"/>
      <c r="N43" s="116"/>
      <c r="O43" s="116"/>
      <c r="P43" s="116"/>
      <c r="Q43" s="116"/>
      <c r="R43" s="116"/>
      <c r="S43" s="116"/>
      <c r="T43" s="116"/>
      <c r="U43" s="116"/>
      <c r="V43" s="116"/>
      <c r="W43" s="116"/>
      <c r="X43" s="174" t="s">
        <v>239</v>
      </c>
      <c r="Y43" s="175"/>
      <c r="Z43" s="176"/>
    </row>
    <row r="44" spans="1:32" ht="13.5" customHeight="1" thickTop="1" thickBot="1" x14ac:dyDescent="0.2">
      <c r="A44" s="1073"/>
      <c r="C44" s="20"/>
      <c r="D44" s="107"/>
      <c r="E44" s="107"/>
      <c r="F44" s="118" t="s">
        <v>416</v>
      </c>
      <c r="G44" s="119" t="s">
        <v>927</v>
      </c>
      <c r="H44" s="119"/>
      <c r="I44" s="119"/>
      <c r="J44" s="119"/>
      <c r="K44" s="119"/>
      <c r="L44" s="119"/>
      <c r="M44" s="119"/>
      <c r="N44" s="119"/>
      <c r="O44" s="119"/>
      <c r="P44" s="119" t="s">
        <v>1266</v>
      </c>
      <c r="Q44" s="776"/>
      <c r="R44" s="776"/>
      <c r="S44" s="776"/>
      <c r="T44" s="776"/>
      <c r="U44" s="119" t="s">
        <v>1267</v>
      </c>
      <c r="V44" s="119"/>
      <c r="W44" s="120"/>
      <c r="X44" s="174" t="s">
        <v>239</v>
      </c>
      <c r="Y44" s="175"/>
      <c r="Z44" s="176"/>
      <c r="AB44" s="189"/>
      <c r="AC44" s="153" t="s">
        <v>911</v>
      </c>
      <c r="AD44" s="35" t="s">
        <v>928</v>
      </c>
      <c r="AE44" s="154"/>
    </row>
    <row r="45" spans="1:32" ht="13.5" customHeight="1" thickTop="1" x14ac:dyDescent="0.15">
      <c r="A45" s="1073"/>
      <c r="C45" s="20"/>
      <c r="D45" s="107"/>
      <c r="E45" s="107"/>
      <c r="F45" s="115"/>
      <c r="G45" s="39" t="s">
        <v>1611</v>
      </c>
      <c r="H45" s="116" t="s">
        <v>905</v>
      </c>
      <c r="I45" s="116"/>
      <c r="J45" s="116"/>
      <c r="K45" s="116"/>
      <c r="L45" s="116"/>
      <c r="M45" s="116"/>
      <c r="N45" s="116"/>
      <c r="O45" s="116"/>
      <c r="P45" s="116"/>
      <c r="Q45" s="116"/>
      <c r="R45" s="116"/>
      <c r="S45" s="116"/>
      <c r="T45" s="116"/>
      <c r="U45" s="116"/>
      <c r="V45" s="116"/>
      <c r="W45" s="116"/>
      <c r="X45" s="174" t="s">
        <v>239</v>
      </c>
      <c r="Y45" s="175"/>
      <c r="Z45" s="176"/>
    </row>
    <row r="46" spans="1:32" ht="13.5" customHeight="1" x14ac:dyDescent="0.15">
      <c r="A46" s="1073"/>
      <c r="C46" s="20"/>
      <c r="D46" s="107"/>
      <c r="E46" s="107"/>
      <c r="F46" s="115"/>
      <c r="G46" s="39" t="s">
        <v>1512</v>
      </c>
      <c r="H46" s="116" t="s">
        <v>906</v>
      </c>
      <c r="I46" s="116"/>
      <c r="J46" s="116"/>
      <c r="K46" s="116"/>
      <c r="L46" s="116"/>
      <c r="M46" s="116"/>
      <c r="N46" s="116"/>
      <c r="O46" s="116"/>
      <c r="P46" s="116"/>
      <c r="Q46" s="116"/>
      <c r="R46" s="116"/>
      <c r="S46" s="116"/>
      <c r="T46" s="116"/>
      <c r="U46" s="116"/>
      <c r="V46" s="116"/>
      <c r="W46" s="116"/>
      <c r="X46" s="174" t="s">
        <v>239</v>
      </c>
      <c r="Y46" s="175"/>
      <c r="Z46" s="176"/>
    </row>
    <row r="47" spans="1:32" ht="13.5" customHeight="1" x14ac:dyDescent="0.15">
      <c r="A47" s="1073"/>
      <c r="C47" s="20"/>
      <c r="D47" s="107"/>
      <c r="E47" s="107"/>
      <c r="F47" s="115"/>
      <c r="G47" s="39" t="s">
        <v>239</v>
      </c>
      <c r="H47" s="116" t="s">
        <v>926</v>
      </c>
      <c r="I47" s="116"/>
      <c r="J47" s="116"/>
      <c r="K47" s="116"/>
      <c r="L47" s="116"/>
      <c r="M47" s="116"/>
      <c r="N47" s="116"/>
      <c r="O47" s="116"/>
      <c r="P47" s="116"/>
      <c r="Q47" s="116"/>
      <c r="R47" s="116"/>
      <c r="S47" s="116"/>
      <c r="T47" s="116"/>
      <c r="U47" s="116"/>
      <c r="V47" s="116"/>
      <c r="W47" s="116"/>
      <c r="X47" s="174" t="s">
        <v>239</v>
      </c>
      <c r="Y47" s="175"/>
      <c r="Z47" s="176"/>
    </row>
    <row r="48" spans="1:32" ht="13.5" customHeight="1" x14ac:dyDescent="0.15">
      <c r="A48" s="1073"/>
      <c r="C48" s="20"/>
      <c r="D48" s="107"/>
      <c r="E48" s="107"/>
      <c r="F48" s="118" t="s">
        <v>416</v>
      </c>
      <c r="G48" s="119" t="s">
        <v>929</v>
      </c>
      <c r="H48" s="119"/>
      <c r="I48" s="119"/>
      <c r="J48" s="119"/>
      <c r="K48" s="119"/>
      <c r="L48" s="119"/>
      <c r="M48" s="119"/>
      <c r="N48" s="119"/>
      <c r="O48" s="119"/>
      <c r="P48" s="119"/>
      <c r="Q48" s="119"/>
      <c r="R48" s="119"/>
      <c r="S48" s="119"/>
      <c r="T48" s="119"/>
      <c r="U48" s="119"/>
      <c r="V48" s="119"/>
      <c r="W48" s="120"/>
      <c r="X48" s="174" t="s">
        <v>239</v>
      </c>
      <c r="Y48" s="175"/>
      <c r="Z48" s="176"/>
    </row>
    <row r="49" spans="1:31" ht="13.5" customHeight="1" x14ac:dyDescent="0.15">
      <c r="A49" s="1073"/>
      <c r="C49" s="20"/>
      <c r="D49" s="107"/>
      <c r="E49" s="190"/>
      <c r="F49" s="115"/>
      <c r="G49" s="39" t="s">
        <v>239</v>
      </c>
      <c r="H49" s="116" t="s">
        <v>930</v>
      </c>
      <c r="I49" s="116"/>
      <c r="J49" s="116"/>
      <c r="K49" s="116"/>
      <c r="L49" s="39" t="s">
        <v>1512</v>
      </c>
      <c r="M49" s="116" t="s">
        <v>294</v>
      </c>
      <c r="N49" s="116"/>
      <c r="O49" s="116"/>
      <c r="P49" s="116"/>
      <c r="Q49" s="116"/>
      <c r="R49" s="116"/>
      <c r="S49" s="116"/>
      <c r="T49" s="116"/>
      <c r="U49" s="116"/>
      <c r="V49" s="116"/>
      <c r="W49" s="116"/>
      <c r="X49" s="174" t="s">
        <v>239</v>
      </c>
      <c r="Y49" s="175"/>
      <c r="Z49" s="176"/>
    </row>
    <row r="50" spans="1:31" ht="13.5" customHeight="1" thickBot="1" x14ac:dyDescent="0.2">
      <c r="A50" s="1073"/>
      <c r="C50" s="20"/>
      <c r="D50" s="107"/>
      <c r="E50" s="169" t="s">
        <v>1582</v>
      </c>
      <c r="F50" s="118" t="s">
        <v>1294</v>
      </c>
      <c r="G50" s="119" t="s">
        <v>931</v>
      </c>
      <c r="H50" s="119"/>
      <c r="I50" s="119"/>
      <c r="J50" s="119"/>
      <c r="K50" s="119"/>
      <c r="L50" s="119"/>
      <c r="M50" s="119"/>
      <c r="N50" s="119"/>
      <c r="O50" s="119"/>
      <c r="P50" s="119" t="s">
        <v>678</v>
      </c>
      <c r="Q50" s="776"/>
      <c r="R50" s="776"/>
      <c r="S50" s="776"/>
      <c r="T50" s="776"/>
      <c r="U50" s="119" t="s">
        <v>587</v>
      </c>
      <c r="V50" s="119"/>
      <c r="W50" s="120"/>
      <c r="X50" s="174" t="s">
        <v>239</v>
      </c>
      <c r="Y50" s="184"/>
      <c r="Z50" s="176"/>
    </row>
    <row r="51" spans="1:31" ht="13.5" customHeight="1" thickTop="1" thickBot="1" x14ac:dyDescent="0.2">
      <c r="A51" s="1074"/>
      <c r="B51" s="147"/>
      <c r="C51" s="25"/>
      <c r="D51" s="25"/>
      <c r="E51" s="25"/>
      <c r="F51" s="191" t="s">
        <v>588</v>
      </c>
      <c r="G51" s="132" t="s">
        <v>915</v>
      </c>
      <c r="H51" s="132"/>
      <c r="I51" s="132"/>
      <c r="J51" s="132"/>
      <c r="K51" s="132"/>
      <c r="L51" s="132"/>
      <c r="M51" s="132"/>
      <c r="N51" s="132"/>
      <c r="O51" s="132"/>
      <c r="P51" s="132" t="s">
        <v>1266</v>
      </c>
      <c r="Q51" s="749"/>
      <c r="R51" s="749"/>
      <c r="S51" s="749"/>
      <c r="T51" s="749"/>
      <c r="U51" s="132" t="s">
        <v>1518</v>
      </c>
      <c r="V51" s="132"/>
      <c r="W51" s="133"/>
      <c r="X51" s="177" t="s">
        <v>239</v>
      </c>
      <c r="Y51" s="178"/>
      <c r="Z51" s="179"/>
      <c r="AB51" s="189"/>
      <c r="AC51" s="153" t="s">
        <v>932</v>
      </c>
      <c r="AD51" s="35" t="s">
        <v>933</v>
      </c>
      <c r="AE51" s="36" t="s">
        <v>934</v>
      </c>
    </row>
  </sheetData>
  <sheetProtection sheet="1"/>
  <mergeCells count="33">
    <mergeCell ref="Q44:T44"/>
    <mergeCell ref="Q51:T51"/>
    <mergeCell ref="Q35:T35"/>
    <mergeCell ref="Q38:T38"/>
    <mergeCell ref="Q39:T39"/>
    <mergeCell ref="Q40:T40"/>
    <mergeCell ref="Q50:T50"/>
    <mergeCell ref="Q29:T29"/>
    <mergeCell ref="Q31:T31"/>
    <mergeCell ref="Q32:T32"/>
    <mergeCell ref="Q33:T33"/>
    <mergeCell ref="Q34:T34"/>
    <mergeCell ref="Q23:T23"/>
    <mergeCell ref="Q24:T24"/>
    <mergeCell ref="Q25:T25"/>
    <mergeCell ref="Q27:T27"/>
    <mergeCell ref="Q28:T28"/>
    <mergeCell ref="A1:N1"/>
    <mergeCell ref="A6:A51"/>
    <mergeCell ref="Q7:T7"/>
    <mergeCell ref="Q8:T8"/>
    <mergeCell ref="Q9:T9"/>
    <mergeCell ref="Q10:T10"/>
    <mergeCell ref="Q12:T12"/>
    <mergeCell ref="Q13:T13"/>
    <mergeCell ref="Q14:T14"/>
    <mergeCell ref="Q15:T15"/>
    <mergeCell ref="Q30:T30"/>
    <mergeCell ref="Q17:T17"/>
    <mergeCell ref="Q18:T18"/>
    <mergeCell ref="Q19:T19"/>
    <mergeCell ref="Q20:T20"/>
    <mergeCell ref="Q22:T22"/>
  </mergeCells>
  <phoneticPr fontId="3"/>
  <conditionalFormatting sqref="D31:Z51">
    <cfRule type="expression" dxfId="13" priority="1" stopIfTrue="1">
      <formula>IF($C$6=1,TRUE,IF($C$6=2,TRUE,FALSE))</formula>
    </cfRule>
  </conditionalFormatting>
  <dataValidations count="2">
    <dataValidation type="list" allowBlank="1" showInputMessage="1" showErrorMessage="1" sqref="G36:G37 G41:G43 L18:L19 L28:L29 L23:L24 L49 G49 X6:X51 G45:G47 L8:L9 L13:L14" xr:uid="{40EA54FE-204A-4DC8-9DE6-9D5C65409BE6}">
      <formula1>"■,□"</formula1>
    </dataValidation>
    <dataValidation allowBlank="1" showInputMessage="1" sqref="C6" xr:uid="{5304B143-40E7-46B5-A903-ED5DAE2726EA}"/>
  </dataValidations>
  <printOptions horizontalCentered="1"/>
  <pageMargins left="0.59055118110236227" right="0" top="0.39370078740157483" bottom="0.39370078740157483" header="0.51181102362204722" footer="0"/>
  <pageSetup paperSize="9" orientation="portrait" horizontalDpi="4294967292" r:id="rId1"/>
  <headerFooter alignWithMargins="0">
    <oddFooter xml:space="preserve">&amp;R&amp;9関西住宅品質保証株式会社&amp;11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21CD-21FE-4EE8-85B1-AD4C74E9432E}">
  <dimension ref="A1:AN36"/>
  <sheetViews>
    <sheetView showGridLines="0" view="pageBreakPreview" zoomScale="115" zoomScaleNormal="100" zoomScaleSheetLayoutView="115" workbookViewId="0">
      <selection activeCell="CC11" sqref="CC11"/>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0" style="34" hidden="1" customWidth="1"/>
    <col min="41" max="78" width="0" style="17" hidden="1" customWidth="1"/>
    <col min="79" max="16384" width="9" style="17"/>
  </cols>
  <sheetData>
    <row r="1" spans="1:26" ht="14.25" x14ac:dyDescent="0.15">
      <c r="A1" s="744" t="s">
        <v>815</v>
      </c>
      <c r="B1" s="744"/>
      <c r="C1" s="744"/>
      <c r="D1" s="744"/>
      <c r="E1" s="744"/>
      <c r="F1" s="744"/>
      <c r="G1" s="744"/>
      <c r="H1" s="744"/>
      <c r="I1" s="744"/>
      <c r="J1" s="744"/>
      <c r="K1" s="744"/>
      <c r="Z1" s="2" t="s">
        <v>936</v>
      </c>
    </row>
    <row r="2" spans="1:26" x14ac:dyDescent="0.15">
      <c r="T2" s="34" t="s">
        <v>1159</v>
      </c>
    </row>
    <row r="3" spans="1:26" ht="14.25" thickBot="1" x14ac:dyDescent="0.2">
      <c r="A3" s="157" t="s">
        <v>1029</v>
      </c>
    </row>
    <row r="4" spans="1:26"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v>
      </c>
      <c r="Z4" s="161" t="s">
        <v>1164</v>
      </c>
    </row>
    <row r="5" spans="1:26" ht="14.25" thickBot="1" x14ac:dyDescent="0.2">
      <c r="A5" s="37"/>
      <c r="B5" s="385" t="s">
        <v>1165</v>
      </c>
      <c r="C5" s="20"/>
      <c r="D5" s="107"/>
      <c r="E5" s="169" t="s">
        <v>1166</v>
      </c>
      <c r="M5" s="17" t="s">
        <v>1167</v>
      </c>
      <c r="X5" s="164"/>
      <c r="Y5" s="165" t="s">
        <v>364</v>
      </c>
      <c r="Z5" s="166" t="s">
        <v>365</v>
      </c>
    </row>
    <row r="6" spans="1:26" x14ac:dyDescent="0.15">
      <c r="A6" s="1075" t="s">
        <v>1649</v>
      </c>
      <c r="B6" s="386" t="s">
        <v>1650</v>
      </c>
      <c r="C6" s="180"/>
      <c r="D6" s="387" t="s">
        <v>1651</v>
      </c>
      <c r="E6" s="388" t="s">
        <v>533</v>
      </c>
      <c r="F6" s="112"/>
      <c r="G6" s="112"/>
      <c r="H6" s="112"/>
      <c r="I6" s="112"/>
      <c r="J6" s="112"/>
      <c r="K6" s="112"/>
      <c r="L6" s="112"/>
      <c r="M6" s="112"/>
      <c r="N6" s="112"/>
      <c r="O6" s="112"/>
      <c r="P6" s="112"/>
      <c r="Q6" s="112"/>
      <c r="R6" s="112"/>
      <c r="S6" s="112"/>
      <c r="T6" s="112"/>
      <c r="U6" s="112"/>
      <c r="V6" s="112"/>
      <c r="W6" s="114"/>
      <c r="X6" s="389" t="s">
        <v>239</v>
      </c>
      <c r="Y6" s="390" t="s">
        <v>379</v>
      </c>
      <c r="Z6" s="391"/>
    </row>
    <row r="7" spans="1:26" x14ac:dyDescent="0.15">
      <c r="A7" s="1076"/>
      <c r="B7" s="392" t="s">
        <v>1652</v>
      </c>
      <c r="C7" s="173"/>
      <c r="D7" s="9" t="s">
        <v>1653</v>
      </c>
      <c r="E7" s="392" t="s">
        <v>1654</v>
      </c>
      <c r="F7" s="115"/>
      <c r="G7" s="116" t="s">
        <v>1655</v>
      </c>
      <c r="H7" s="116"/>
      <c r="I7" s="116"/>
      <c r="J7" s="116"/>
      <c r="K7" s="116"/>
      <c r="L7" s="116"/>
      <c r="M7" s="116"/>
      <c r="N7" s="116"/>
      <c r="O7" s="116"/>
      <c r="P7" s="116"/>
      <c r="Q7" s="116"/>
      <c r="R7" s="116"/>
      <c r="S7" s="116"/>
      <c r="T7" s="116"/>
      <c r="U7" s="116"/>
      <c r="V7" s="116"/>
      <c r="W7" s="117"/>
      <c r="X7" s="393" t="s">
        <v>239</v>
      </c>
      <c r="Y7" s="390" t="s">
        <v>86</v>
      </c>
      <c r="Z7" s="394"/>
    </row>
    <row r="8" spans="1:26" x14ac:dyDescent="0.15">
      <c r="A8" s="1076"/>
      <c r="B8" s="392" t="s">
        <v>1656</v>
      </c>
      <c r="C8" s="173"/>
      <c r="D8" s="9" t="s">
        <v>1657</v>
      </c>
      <c r="E8" s="392"/>
      <c r="F8" s="116"/>
      <c r="G8" s="116"/>
      <c r="H8" s="116"/>
      <c r="I8" s="116"/>
      <c r="J8" s="116"/>
      <c r="K8" s="116"/>
      <c r="L8" s="116"/>
      <c r="M8" s="116"/>
      <c r="N8" s="116"/>
      <c r="O8" s="116"/>
      <c r="P8" s="116"/>
      <c r="Q8" s="116"/>
      <c r="R8" s="116"/>
      <c r="S8" s="116"/>
      <c r="T8" s="116"/>
      <c r="U8" s="116"/>
      <c r="V8" s="116"/>
      <c r="W8" s="117"/>
      <c r="X8" s="389" t="s">
        <v>239</v>
      </c>
      <c r="Y8" s="390" t="s">
        <v>1658</v>
      </c>
      <c r="Z8" s="394"/>
    </row>
    <row r="9" spans="1:26" x14ac:dyDescent="0.15">
      <c r="A9" s="1076"/>
      <c r="B9" s="395" t="s">
        <v>1659</v>
      </c>
      <c r="C9" s="173"/>
      <c r="D9" s="396"/>
      <c r="E9" s="397"/>
      <c r="F9" s="116"/>
      <c r="G9" s="116"/>
      <c r="H9" s="116"/>
      <c r="I9" s="116"/>
      <c r="J9" s="116"/>
      <c r="K9" s="116"/>
      <c r="L9" s="116"/>
      <c r="M9" s="129"/>
      <c r="N9" s="129"/>
      <c r="O9" s="129"/>
      <c r="P9" s="129"/>
      <c r="Q9" s="129"/>
      <c r="R9" s="129"/>
      <c r="S9" s="129"/>
      <c r="T9" s="129"/>
      <c r="U9" s="129"/>
      <c r="V9" s="116"/>
      <c r="W9" s="117"/>
      <c r="X9" s="389"/>
      <c r="Y9" s="390" t="s">
        <v>1660</v>
      </c>
      <c r="Z9" s="394"/>
    </row>
    <row r="10" spans="1:26" x14ac:dyDescent="0.15">
      <c r="A10" s="1076"/>
      <c r="B10" s="395"/>
      <c r="C10" s="173"/>
      <c r="D10" s="43" t="s">
        <v>1661</v>
      </c>
      <c r="E10" s="392" t="s">
        <v>533</v>
      </c>
      <c r="F10" s="398"/>
      <c r="G10" s="340"/>
      <c r="H10" s="340"/>
      <c r="I10" s="340"/>
      <c r="J10" s="340"/>
      <c r="K10" s="340"/>
      <c r="L10" s="340"/>
      <c r="M10" s="340"/>
      <c r="N10" s="340"/>
      <c r="O10" s="340"/>
      <c r="P10" s="340"/>
      <c r="Q10" s="340"/>
      <c r="R10" s="340"/>
      <c r="S10" s="340"/>
      <c r="T10" s="340"/>
      <c r="U10" s="340"/>
      <c r="V10" s="340"/>
      <c r="W10" s="399"/>
      <c r="X10" s="389"/>
      <c r="Y10" s="390" t="s">
        <v>1662</v>
      </c>
      <c r="Z10" s="394"/>
    </row>
    <row r="11" spans="1:26" x14ac:dyDescent="0.15">
      <c r="A11" s="1076"/>
      <c r="B11" s="400"/>
      <c r="C11" s="173"/>
      <c r="D11" s="43" t="s">
        <v>1663</v>
      </c>
      <c r="E11" s="392" t="s">
        <v>1654</v>
      </c>
      <c r="F11" s="127"/>
      <c r="G11" s="116" t="s">
        <v>1655</v>
      </c>
      <c r="H11" s="343"/>
      <c r="I11" s="343"/>
      <c r="J11" s="48"/>
      <c r="K11" s="48"/>
      <c r="L11" s="48"/>
      <c r="M11" s="48"/>
      <c r="N11" s="343"/>
      <c r="O11" s="343"/>
      <c r="P11" s="343"/>
      <c r="Q11" s="48"/>
      <c r="R11" s="48"/>
      <c r="S11" s="48"/>
      <c r="T11" s="343"/>
      <c r="U11" s="48"/>
      <c r="V11" s="48"/>
      <c r="W11" s="401"/>
      <c r="X11" s="389" t="s">
        <v>239</v>
      </c>
      <c r="Y11" s="390" t="s">
        <v>545</v>
      </c>
      <c r="Z11" s="394"/>
    </row>
    <row r="12" spans="1:26" x14ac:dyDescent="0.15">
      <c r="A12" s="1076"/>
      <c r="B12" s="400"/>
      <c r="C12" s="173"/>
      <c r="D12" s="43" t="s">
        <v>1664</v>
      </c>
      <c r="E12" s="392"/>
      <c r="F12" s="127"/>
      <c r="G12" s="343"/>
      <c r="H12" s="343"/>
      <c r="I12" s="343"/>
      <c r="J12" s="48"/>
      <c r="K12" s="48"/>
      <c r="L12" s="48"/>
      <c r="M12" s="48"/>
      <c r="N12" s="343"/>
      <c r="O12" s="343"/>
      <c r="P12" s="343"/>
      <c r="Q12" s="48"/>
      <c r="R12" s="48"/>
      <c r="S12" s="48"/>
      <c r="T12" s="343"/>
      <c r="U12" s="48"/>
      <c r="V12" s="48"/>
      <c r="W12" s="401"/>
      <c r="X12" s="389" t="s">
        <v>239</v>
      </c>
      <c r="Y12" s="390" t="s">
        <v>1665</v>
      </c>
      <c r="Z12" s="394"/>
    </row>
    <row r="13" spans="1:26" x14ac:dyDescent="0.15">
      <c r="A13" s="1076"/>
      <c r="B13" s="400"/>
      <c r="C13" s="173"/>
      <c r="D13" s="43" t="s">
        <v>1666</v>
      </c>
      <c r="E13" s="392"/>
      <c r="F13" s="127"/>
      <c r="G13" s="343"/>
      <c r="H13" s="343"/>
      <c r="I13" s="343"/>
      <c r="J13" s="48"/>
      <c r="K13" s="48"/>
      <c r="L13" s="48"/>
      <c r="M13" s="48"/>
      <c r="N13" s="343"/>
      <c r="O13" s="343"/>
      <c r="P13" s="343"/>
      <c r="Q13" s="48"/>
      <c r="R13" s="48"/>
      <c r="S13" s="48"/>
      <c r="T13" s="343"/>
      <c r="U13" s="48"/>
      <c r="V13" s="48"/>
      <c r="W13" s="401"/>
      <c r="X13" s="389" t="s">
        <v>239</v>
      </c>
      <c r="Y13" s="390"/>
      <c r="Z13" s="394"/>
    </row>
    <row r="14" spans="1:26" x14ac:dyDescent="0.15">
      <c r="A14" s="1076"/>
      <c r="B14" s="400"/>
      <c r="C14" s="173"/>
      <c r="D14" s="43" t="s">
        <v>1667</v>
      </c>
      <c r="E14" s="392"/>
      <c r="F14" s="127"/>
      <c r="G14" s="343"/>
      <c r="H14" s="343"/>
      <c r="I14" s="343"/>
      <c r="J14" s="48"/>
      <c r="K14" s="48"/>
      <c r="L14" s="48"/>
      <c r="M14" s="48"/>
      <c r="N14" s="343"/>
      <c r="O14" s="343"/>
      <c r="P14" s="343"/>
      <c r="Q14" s="48"/>
      <c r="R14" s="48"/>
      <c r="S14" s="48"/>
      <c r="T14" s="343"/>
      <c r="U14" s="48"/>
      <c r="V14" s="48"/>
      <c r="W14" s="401"/>
      <c r="X14" s="389" t="s">
        <v>239</v>
      </c>
      <c r="Y14" s="390"/>
      <c r="Z14" s="394"/>
    </row>
    <row r="15" spans="1:26" x14ac:dyDescent="0.15">
      <c r="A15" s="1076"/>
      <c r="B15" s="400"/>
      <c r="C15" s="173"/>
      <c r="D15" s="43" t="s">
        <v>1668</v>
      </c>
      <c r="E15" s="392"/>
      <c r="F15" s="127"/>
      <c r="G15" s="343"/>
      <c r="H15" s="343"/>
      <c r="I15" s="343"/>
      <c r="J15" s="48"/>
      <c r="K15" s="48"/>
      <c r="L15" s="48"/>
      <c r="M15" s="48"/>
      <c r="N15" s="343"/>
      <c r="O15" s="343"/>
      <c r="P15" s="343"/>
      <c r="Q15" s="48"/>
      <c r="R15" s="48"/>
      <c r="S15" s="48"/>
      <c r="T15" s="343"/>
      <c r="U15" s="48"/>
      <c r="V15" s="48"/>
      <c r="W15" s="401"/>
      <c r="X15" s="389"/>
      <c r="Y15" s="390"/>
      <c r="Z15" s="394"/>
    </row>
    <row r="16" spans="1:26" x14ac:dyDescent="0.15">
      <c r="A16" s="1076"/>
      <c r="B16" s="400"/>
      <c r="C16" s="173"/>
      <c r="D16" s="396"/>
      <c r="E16" s="397"/>
      <c r="F16" s="402"/>
      <c r="G16" s="403"/>
      <c r="H16" s="403"/>
      <c r="I16" s="403"/>
      <c r="J16" s="100"/>
      <c r="K16" s="100"/>
      <c r="L16" s="100"/>
      <c r="M16" s="100"/>
      <c r="N16" s="403"/>
      <c r="O16" s="403"/>
      <c r="P16" s="403"/>
      <c r="Q16" s="100"/>
      <c r="R16" s="100"/>
      <c r="S16" s="100"/>
      <c r="T16" s="403"/>
      <c r="U16" s="100"/>
      <c r="V16" s="100"/>
      <c r="W16" s="404"/>
      <c r="X16" s="389"/>
      <c r="Y16" s="390"/>
      <c r="Z16" s="394"/>
    </row>
    <row r="17" spans="1:26" x14ac:dyDescent="0.15">
      <c r="A17" s="1076"/>
      <c r="B17" s="400"/>
      <c r="C17" s="173"/>
      <c r="D17" s="9" t="s">
        <v>1669</v>
      </c>
      <c r="E17" s="392" t="s">
        <v>533</v>
      </c>
      <c r="F17" s="398"/>
      <c r="G17" s="340"/>
      <c r="H17" s="343"/>
      <c r="I17" s="343"/>
      <c r="J17" s="48"/>
      <c r="K17" s="48"/>
      <c r="L17" s="48"/>
      <c r="M17" s="48"/>
      <c r="N17" s="343"/>
      <c r="O17" s="343"/>
      <c r="P17" s="343"/>
      <c r="Q17" s="48"/>
      <c r="R17" s="48"/>
      <c r="S17" s="48"/>
      <c r="T17" s="343"/>
      <c r="U17" s="48"/>
      <c r="V17" s="48"/>
      <c r="W17" s="401"/>
      <c r="X17" s="389"/>
      <c r="Y17" s="390"/>
      <c r="Z17" s="394"/>
    </row>
    <row r="18" spans="1:26" x14ac:dyDescent="0.15">
      <c r="A18" s="1076"/>
      <c r="B18" s="400"/>
      <c r="C18" s="173"/>
      <c r="D18" s="9" t="s">
        <v>1670</v>
      </c>
      <c r="E18" s="392" t="s">
        <v>1654</v>
      </c>
      <c r="F18" s="127"/>
      <c r="G18" s="116" t="s">
        <v>1655</v>
      </c>
      <c r="H18" s="343"/>
      <c r="I18" s="343"/>
      <c r="J18" s="48"/>
      <c r="K18" s="48"/>
      <c r="L18" s="48"/>
      <c r="M18" s="48"/>
      <c r="N18" s="343"/>
      <c r="O18" s="343"/>
      <c r="P18" s="343"/>
      <c r="Q18" s="48"/>
      <c r="R18" s="48"/>
      <c r="S18" s="48"/>
      <c r="T18" s="343"/>
      <c r="U18" s="48"/>
      <c r="V18" s="48"/>
      <c r="W18" s="401"/>
      <c r="X18" s="389"/>
      <c r="Y18" s="390"/>
      <c r="Z18" s="394"/>
    </row>
    <row r="19" spans="1:26" x14ac:dyDescent="0.15">
      <c r="A19" s="1076"/>
      <c r="B19" s="400"/>
      <c r="C19" s="173"/>
      <c r="D19" s="9" t="s">
        <v>1671</v>
      </c>
      <c r="E19" s="392"/>
      <c r="F19" s="127"/>
      <c r="G19" s="343"/>
      <c r="H19" s="343"/>
      <c r="I19" s="343"/>
      <c r="J19" s="48"/>
      <c r="K19" s="48"/>
      <c r="L19" s="48"/>
      <c r="M19" s="48"/>
      <c r="N19" s="343"/>
      <c r="O19" s="343"/>
      <c r="P19" s="343"/>
      <c r="Q19" s="48"/>
      <c r="R19" s="48"/>
      <c r="S19" s="48"/>
      <c r="T19" s="343"/>
      <c r="U19" s="48"/>
      <c r="V19" s="48"/>
      <c r="W19" s="401"/>
      <c r="X19" s="389"/>
      <c r="Y19" s="390"/>
      <c r="Z19" s="394"/>
    </row>
    <row r="20" spans="1:26" ht="14.25" thickBot="1" x14ac:dyDescent="0.2">
      <c r="A20" s="1077"/>
      <c r="B20" s="405"/>
      <c r="C20" s="196"/>
      <c r="D20" s="406"/>
      <c r="E20" s="407"/>
      <c r="F20" s="408"/>
      <c r="G20" s="409"/>
      <c r="H20" s="409"/>
      <c r="I20" s="409"/>
      <c r="J20" s="91"/>
      <c r="K20" s="91"/>
      <c r="L20" s="91"/>
      <c r="M20" s="91"/>
      <c r="N20" s="409"/>
      <c r="O20" s="409"/>
      <c r="P20" s="409"/>
      <c r="Q20" s="91"/>
      <c r="R20" s="91"/>
      <c r="S20" s="91"/>
      <c r="T20" s="409"/>
      <c r="U20" s="91"/>
      <c r="V20" s="91"/>
      <c r="W20" s="410"/>
      <c r="X20" s="411"/>
      <c r="Y20" s="412"/>
      <c r="Z20" s="413"/>
    </row>
    <row r="21" spans="1:26" x14ac:dyDescent="0.15">
      <c r="T21" s="34"/>
    </row>
    <row r="22" spans="1:26" ht="14.25" thickBot="1" x14ac:dyDescent="0.2">
      <c r="A22" s="157" t="s">
        <v>937</v>
      </c>
    </row>
    <row r="23" spans="1:26" x14ac:dyDescent="0.15">
      <c r="A23" s="158"/>
      <c r="B23" s="105" t="s">
        <v>1160</v>
      </c>
      <c r="C23" s="308" t="s">
        <v>1111</v>
      </c>
      <c r="D23" s="134" t="s">
        <v>1161</v>
      </c>
      <c r="E23" s="159" t="s">
        <v>1162</v>
      </c>
      <c r="F23" s="160"/>
      <c r="G23" s="160"/>
      <c r="H23" s="160"/>
      <c r="I23" s="160"/>
      <c r="J23" s="160"/>
      <c r="K23" s="160"/>
      <c r="L23" s="160"/>
      <c r="M23" s="160"/>
      <c r="N23" s="160"/>
      <c r="O23" s="160"/>
      <c r="P23" s="160"/>
      <c r="Q23" s="160"/>
      <c r="R23" s="160"/>
      <c r="S23" s="160"/>
      <c r="T23" s="160"/>
      <c r="U23" s="160"/>
      <c r="V23" s="160"/>
      <c r="W23" s="160"/>
      <c r="X23" s="160"/>
      <c r="Y23" s="18" t="s">
        <v>1</v>
      </c>
      <c r="Z23" s="161" t="s">
        <v>1164</v>
      </c>
    </row>
    <row r="24" spans="1:26" ht="14.25" thickBot="1" x14ac:dyDescent="0.2">
      <c r="A24" s="145"/>
      <c r="B24" s="162" t="s">
        <v>1165</v>
      </c>
      <c r="C24" s="25"/>
      <c r="D24" s="110"/>
      <c r="E24" s="163" t="s">
        <v>1166</v>
      </c>
      <c r="F24" s="147"/>
      <c r="G24" s="147"/>
      <c r="H24" s="147"/>
      <c r="I24" s="147"/>
      <c r="J24" s="147"/>
      <c r="K24" s="147"/>
      <c r="L24" s="147"/>
      <c r="M24" s="147" t="s">
        <v>1167</v>
      </c>
      <c r="N24" s="147"/>
      <c r="O24" s="147"/>
      <c r="P24" s="147"/>
      <c r="Q24" s="147"/>
      <c r="R24" s="147"/>
      <c r="S24" s="147"/>
      <c r="T24" s="147"/>
      <c r="U24" s="147"/>
      <c r="V24" s="147"/>
      <c r="W24" s="147"/>
      <c r="X24" s="164"/>
      <c r="Y24" s="165" t="s">
        <v>364</v>
      </c>
      <c r="Z24" s="166" t="s">
        <v>365</v>
      </c>
    </row>
    <row r="25" spans="1:26" x14ac:dyDescent="0.15">
      <c r="A25" s="812" t="s">
        <v>938</v>
      </c>
      <c r="B25" s="167" t="s">
        <v>939</v>
      </c>
      <c r="C25" s="168" t="s">
        <v>1571</v>
      </c>
      <c r="D25" s="169" t="s">
        <v>533</v>
      </c>
      <c r="E25" s="169" t="s">
        <v>940</v>
      </c>
      <c r="F25" s="119"/>
      <c r="G25" s="38" t="s">
        <v>47</v>
      </c>
      <c r="H25" s="119" t="s">
        <v>941</v>
      </c>
      <c r="I25" s="119"/>
      <c r="J25" s="119"/>
      <c r="K25" s="119"/>
      <c r="L25" s="119"/>
      <c r="M25" s="119"/>
      <c r="N25" s="119"/>
      <c r="O25" s="38" t="s">
        <v>685</v>
      </c>
      <c r="P25" s="119" t="s">
        <v>942</v>
      </c>
      <c r="Q25" s="119"/>
      <c r="R25" s="119"/>
      <c r="S25" s="119"/>
      <c r="T25" s="119"/>
      <c r="U25" s="119"/>
      <c r="V25" s="119"/>
      <c r="W25" s="119"/>
      <c r="X25" s="170" t="s">
        <v>239</v>
      </c>
      <c r="Y25" s="171" t="s">
        <v>413</v>
      </c>
      <c r="Z25" s="172"/>
    </row>
    <row r="26" spans="1:26" x14ac:dyDescent="0.15">
      <c r="A26" s="812"/>
      <c r="B26" s="173" t="s">
        <v>1111</v>
      </c>
      <c r="C26" s="22"/>
      <c r="D26" s="107" t="s">
        <v>943</v>
      </c>
      <c r="E26" s="107" t="s">
        <v>1672</v>
      </c>
      <c r="F26" s="116"/>
      <c r="G26" s="116"/>
      <c r="H26" s="39" t="s">
        <v>1673</v>
      </c>
      <c r="I26" s="116" t="s">
        <v>1674</v>
      </c>
      <c r="J26" s="116"/>
      <c r="K26" s="39" t="s">
        <v>1673</v>
      </c>
      <c r="L26" s="116" t="s">
        <v>1675</v>
      </c>
      <c r="M26" s="116"/>
      <c r="N26" s="39" t="s">
        <v>1673</v>
      </c>
      <c r="O26" s="116" t="s">
        <v>1676</v>
      </c>
      <c r="P26" s="116"/>
      <c r="Q26" s="39" t="s">
        <v>1673</v>
      </c>
      <c r="R26" s="116" t="s">
        <v>1677</v>
      </c>
      <c r="S26" s="116"/>
      <c r="T26" s="39" t="s">
        <v>1673</v>
      </c>
      <c r="U26" s="116" t="s">
        <v>294</v>
      </c>
      <c r="V26" s="116"/>
      <c r="W26" s="116"/>
      <c r="X26" s="174" t="s">
        <v>239</v>
      </c>
      <c r="Y26" s="175" t="s">
        <v>379</v>
      </c>
      <c r="Z26" s="176"/>
    </row>
    <row r="27" spans="1:26" x14ac:dyDescent="0.15">
      <c r="A27" s="812"/>
      <c r="B27" s="173" t="s">
        <v>945</v>
      </c>
      <c r="C27" s="20"/>
      <c r="D27" s="107"/>
      <c r="E27" s="107" t="s">
        <v>946</v>
      </c>
      <c r="F27" s="116"/>
      <c r="G27" s="39" t="s">
        <v>1678</v>
      </c>
      <c r="H27" s="116" t="s">
        <v>947</v>
      </c>
      <c r="I27" s="116"/>
      <c r="J27" s="116"/>
      <c r="K27" s="116"/>
      <c r="L27" s="116"/>
      <c r="M27" s="116"/>
      <c r="N27" s="116"/>
      <c r="O27" s="116"/>
      <c r="P27" s="116"/>
      <c r="Q27" s="116"/>
      <c r="R27" s="116"/>
      <c r="S27" s="116"/>
      <c r="T27" s="116"/>
      <c r="U27" s="116"/>
      <c r="V27" s="116"/>
      <c r="W27" s="116"/>
      <c r="X27" s="174" t="s">
        <v>239</v>
      </c>
      <c r="Y27" s="175" t="s">
        <v>545</v>
      </c>
      <c r="Z27" s="176"/>
    </row>
    <row r="28" spans="1:26" x14ac:dyDescent="0.15">
      <c r="A28" s="812"/>
      <c r="B28" s="173" t="s">
        <v>948</v>
      </c>
      <c r="C28" s="24" t="s">
        <v>1574</v>
      </c>
      <c r="D28" s="107"/>
      <c r="E28" s="169" t="s">
        <v>949</v>
      </c>
      <c r="F28" s="119"/>
      <c r="G28" s="38" t="s">
        <v>47</v>
      </c>
      <c r="H28" s="119" t="s">
        <v>941</v>
      </c>
      <c r="I28" s="119"/>
      <c r="J28" s="119"/>
      <c r="K28" s="119"/>
      <c r="L28" s="119"/>
      <c r="M28" s="119"/>
      <c r="N28" s="119"/>
      <c r="O28" s="38" t="s">
        <v>685</v>
      </c>
      <c r="P28" s="119" t="s">
        <v>942</v>
      </c>
      <c r="Q28" s="119"/>
      <c r="R28" s="119"/>
      <c r="S28" s="119"/>
      <c r="T28" s="119"/>
      <c r="U28" s="119"/>
      <c r="V28" s="119"/>
      <c r="W28" s="119"/>
      <c r="X28" s="174" t="s">
        <v>239</v>
      </c>
      <c r="Y28" s="175"/>
      <c r="Z28" s="176"/>
    </row>
    <row r="29" spans="1:26" x14ac:dyDescent="0.15">
      <c r="A29" s="812"/>
      <c r="C29" s="22"/>
      <c r="D29" s="107"/>
      <c r="E29" s="107" t="s">
        <v>1679</v>
      </c>
      <c r="F29" s="116"/>
      <c r="G29" s="116"/>
      <c r="H29" s="39" t="s">
        <v>685</v>
      </c>
      <c r="I29" s="116" t="s">
        <v>1680</v>
      </c>
      <c r="J29" s="116"/>
      <c r="K29" s="39" t="s">
        <v>685</v>
      </c>
      <c r="L29" s="116" t="s">
        <v>1681</v>
      </c>
      <c r="M29" s="116"/>
      <c r="N29" s="39" t="s">
        <v>685</v>
      </c>
      <c r="O29" s="116" t="s">
        <v>1682</v>
      </c>
      <c r="P29" s="116"/>
      <c r="Q29" s="39" t="s">
        <v>685</v>
      </c>
      <c r="R29" s="116" t="s">
        <v>1683</v>
      </c>
      <c r="S29" s="116"/>
      <c r="T29" s="39" t="s">
        <v>685</v>
      </c>
      <c r="U29" s="116" t="s">
        <v>294</v>
      </c>
      <c r="V29" s="116"/>
      <c r="W29" s="116"/>
      <c r="X29" s="174" t="s">
        <v>239</v>
      </c>
      <c r="Y29" s="175"/>
      <c r="Z29" s="176"/>
    </row>
    <row r="30" spans="1:26" x14ac:dyDescent="0.15">
      <c r="A30" s="812"/>
      <c r="C30" s="21"/>
      <c r="D30" s="107"/>
      <c r="E30" s="107" t="s">
        <v>946</v>
      </c>
      <c r="F30" s="116"/>
      <c r="G30" s="39" t="s">
        <v>1678</v>
      </c>
      <c r="H30" s="116" t="s">
        <v>947</v>
      </c>
      <c r="I30" s="116"/>
      <c r="J30" s="116"/>
      <c r="K30" s="116"/>
      <c r="L30" s="116"/>
      <c r="M30" s="116"/>
      <c r="N30" s="116"/>
      <c r="O30" s="116"/>
      <c r="P30" s="116"/>
      <c r="Q30" s="116"/>
      <c r="R30" s="116"/>
      <c r="S30" s="116"/>
      <c r="T30" s="116"/>
      <c r="U30" s="116"/>
      <c r="V30" s="116"/>
      <c r="W30" s="116"/>
      <c r="X30" s="174" t="s">
        <v>239</v>
      </c>
      <c r="Y30" s="175"/>
      <c r="Z30" s="176"/>
    </row>
    <row r="31" spans="1:26" x14ac:dyDescent="0.15">
      <c r="A31" s="812"/>
      <c r="C31" s="24" t="s">
        <v>1575</v>
      </c>
      <c r="D31" s="107"/>
      <c r="E31" s="169" t="s">
        <v>950</v>
      </c>
      <c r="F31" s="119"/>
      <c r="G31" s="38" t="s">
        <v>47</v>
      </c>
      <c r="H31" s="119" t="s">
        <v>941</v>
      </c>
      <c r="I31" s="119"/>
      <c r="J31" s="119"/>
      <c r="K31" s="119"/>
      <c r="L31" s="119"/>
      <c r="M31" s="119"/>
      <c r="N31" s="119"/>
      <c r="O31" s="38" t="s">
        <v>685</v>
      </c>
      <c r="P31" s="119" t="s">
        <v>942</v>
      </c>
      <c r="Q31" s="119"/>
      <c r="R31" s="119"/>
      <c r="S31" s="119"/>
      <c r="T31" s="119"/>
      <c r="U31" s="119"/>
      <c r="V31" s="119"/>
      <c r="W31" s="119"/>
      <c r="X31" s="174" t="s">
        <v>239</v>
      </c>
      <c r="Y31" s="175"/>
      <c r="Z31" s="176"/>
    </row>
    <row r="32" spans="1:26" x14ac:dyDescent="0.15">
      <c r="A32" s="812"/>
      <c r="C32" s="22"/>
      <c r="D32" s="107"/>
      <c r="E32" s="107" t="s">
        <v>1679</v>
      </c>
      <c r="F32" s="116"/>
      <c r="G32" s="116"/>
      <c r="H32" s="39" t="s">
        <v>685</v>
      </c>
      <c r="I32" s="116" t="s">
        <v>1680</v>
      </c>
      <c r="J32" s="116"/>
      <c r="K32" s="39" t="s">
        <v>685</v>
      </c>
      <c r="L32" s="116" t="s">
        <v>1681</v>
      </c>
      <c r="M32" s="116"/>
      <c r="N32" s="39" t="s">
        <v>685</v>
      </c>
      <c r="O32" s="116" t="s">
        <v>1682</v>
      </c>
      <c r="P32" s="116"/>
      <c r="Q32" s="39" t="s">
        <v>685</v>
      </c>
      <c r="R32" s="116" t="s">
        <v>1683</v>
      </c>
      <c r="S32" s="116"/>
      <c r="T32" s="39" t="s">
        <v>685</v>
      </c>
      <c r="U32" s="116" t="s">
        <v>294</v>
      </c>
      <c r="V32" s="116"/>
      <c r="W32" s="116"/>
      <c r="X32" s="174" t="s">
        <v>239</v>
      </c>
      <c r="Y32" s="175"/>
      <c r="Z32" s="176"/>
    </row>
    <row r="33" spans="1:26" x14ac:dyDescent="0.15">
      <c r="A33" s="812"/>
      <c r="C33" s="21"/>
      <c r="D33" s="107"/>
      <c r="E33" s="107" t="s">
        <v>946</v>
      </c>
      <c r="F33" s="116"/>
      <c r="G33" s="39" t="s">
        <v>1678</v>
      </c>
      <c r="H33" s="116" t="s">
        <v>947</v>
      </c>
      <c r="I33" s="116"/>
      <c r="J33" s="116"/>
      <c r="K33" s="116"/>
      <c r="L33" s="116"/>
      <c r="M33" s="116"/>
      <c r="N33" s="116"/>
      <c r="O33" s="116"/>
      <c r="P33" s="116"/>
      <c r="Q33" s="116"/>
      <c r="R33" s="116"/>
      <c r="S33" s="116"/>
      <c r="T33" s="116"/>
      <c r="U33" s="116"/>
      <c r="V33" s="116"/>
      <c r="W33" s="116"/>
      <c r="X33" s="174" t="s">
        <v>239</v>
      </c>
      <c r="Y33" s="175"/>
      <c r="Z33" s="176"/>
    </row>
    <row r="34" spans="1:26" x14ac:dyDescent="0.15">
      <c r="A34" s="812"/>
      <c r="C34" s="20" t="s">
        <v>1576</v>
      </c>
      <c r="D34" s="107"/>
      <c r="E34" s="169" t="s">
        <v>951</v>
      </c>
      <c r="F34" s="119"/>
      <c r="G34" s="38" t="s">
        <v>47</v>
      </c>
      <c r="H34" s="119" t="s">
        <v>941</v>
      </c>
      <c r="I34" s="119"/>
      <c r="J34" s="119"/>
      <c r="K34" s="119"/>
      <c r="L34" s="119"/>
      <c r="M34" s="119"/>
      <c r="N34" s="119"/>
      <c r="O34" s="38" t="s">
        <v>685</v>
      </c>
      <c r="P34" s="119" t="s">
        <v>942</v>
      </c>
      <c r="Q34" s="119"/>
      <c r="R34" s="119"/>
      <c r="S34" s="119"/>
      <c r="T34" s="119"/>
      <c r="U34" s="119"/>
      <c r="V34" s="119"/>
      <c r="W34" s="119"/>
      <c r="X34" s="174" t="s">
        <v>239</v>
      </c>
      <c r="Y34" s="175"/>
      <c r="Z34" s="176"/>
    </row>
    <row r="35" spans="1:26" x14ac:dyDescent="0.15">
      <c r="A35" s="812"/>
      <c r="C35" s="22"/>
      <c r="D35" s="107"/>
      <c r="E35" s="107" t="s">
        <v>1679</v>
      </c>
      <c r="F35" s="116"/>
      <c r="G35" s="116"/>
      <c r="H35" s="39" t="s">
        <v>685</v>
      </c>
      <c r="I35" s="116" t="s">
        <v>1680</v>
      </c>
      <c r="J35" s="116"/>
      <c r="K35" s="39" t="s">
        <v>685</v>
      </c>
      <c r="L35" s="116" t="s">
        <v>1681</v>
      </c>
      <c r="M35" s="116"/>
      <c r="N35" s="39" t="s">
        <v>685</v>
      </c>
      <c r="O35" s="116" t="s">
        <v>1682</v>
      </c>
      <c r="P35" s="116"/>
      <c r="Q35" s="39" t="s">
        <v>685</v>
      </c>
      <c r="R35" s="116" t="s">
        <v>1683</v>
      </c>
      <c r="S35" s="116"/>
      <c r="T35" s="39" t="s">
        <v>685</v>
      </c>
      <c r="U35" s="116" t="s">
        <v>294</v>
      </c>
      <c r="V35" s="116"/>
      <c r="W35" s="116"/>
      <c r="X35" s="174" t="s">
        <v>239</v>
      </c>
      <c r="Y35" s="175"/>
      <c r="Z35" s="176"/>
    </row>
    <row r="36" spans="1:26" ht="14.25" thickBot="1" x14ac:dyDescent="0.2">
      <c r="A36" s="813"/>
      <c r="B36" s="147"/>
      <c r="C36" s="25"/>
      <c r="D36" s="110"/>
      <c r="E36" s="110" t="s">
        <v>946</v>
      </c>
      <c r="F36" s="132"/>
      <c r="G36" s="131" t="s">
        <v>1678</v>
      </c>
      <c r="H36" s="132" t="s">
        <v>947</v>
      </c>
      <c r="I36" s="132"/>
      <c r="J36" s="132"/>
      <c r="K36" s="132"/>
      <c r="L36" s="132"/>
      <c r="M36" s="132"/>
      <c r="N36" s="132"/>
      <c r="O36" s="132"/>
      <c r="P36" s="132"/>
      <c r="Q36" s="132"/>
      <c r="R36" s="132"/>
      <c r="S36" s="132"/>
      <c r="T36" s="132"/>
      <c r="U36" s="132"/>
      <c r="V36" s="132"/>
      <c r="W36" s="132"/>
      <c r="X36" s="177" t="s">
        <v>239</v>
      </c>
      <c r="Y36" s="178"/>
      <c r="Z36" s="179"/>
    </row>
  </sheetData>
  <sheetProtection sheet="1"/>
  <mergeCells count="3">
    <mergeCell ref="A25:A36"/>
    <mergeCell ref="A1:K1"/>
    <mergeCell ref="A6:A20"/>
  </mergeCells>
  <phoneticPr fontId="3"/>
  <conditionalFormatting sqref="E25:W27">
    <cfRule type="expression" dxfId="12" priority="1" stopIfTrue="1">
      <formula>IF($C$26="なし",TRUE,FALSE)</formula>
    </cfRule>
  </conditionalFormatting>
  <conditionalFormatting sqref="E28:W30">
    <cfRule type="expression" dxfId="11" priority="2" stopIfTrue="1">
      <formula>IF($C$29="なし",TRUE,FALSE)</formula>
    </cfRule>
  </conditionalFormatting>
  <conditionalFormatting sqref="E31:W33">
    <cfRule type="expression" dxfId="10" priority="3" stopIfTrue="1">
      <formula>IF($C$32="なし",TRUE,FALSE)</formula>
    </cfRule>
  </conditionalFormatting>
  <conditionalFormatting sqref="E34:W36">
    <cfRule type="expression" dxfId="9" priority="4" stopIfTrue="1">
      <formula>IF($C$35="なし",TRUE,FALSE)</formula>
    </cfRule>
  </conditionalFormatting>
  <dataValidations count="2">
    <dataValidation type="list" allowBlank="1" showInputMessage="1" showErrorMessage="1" sqref="G36 X25:X36 O25 K26 N26 Q26 T26 H26 G25 G30:G31 G27:G28 O28 O31 K29 N29 K32 N32 Q29 Q32 G33:G34 T32 H32 T29 H29 O34 K35 N35 Q35 T35 H35 X6:X20" xr:uid="{4B28D616-560B-4C65-81D5-68B9751CBAA0}">
      <formula1>"■,□"</formula1>
    </dataValidation>
    <dataValidation type="list" allowBlank="1" showInputMessage="1" sqref="C26 C29 C32 C35" xr:uid="{0701C699-49A1-4A6A-96AD-085E809D6B52}">
      <formula1>"３,２,１,なし"</formula1>
    </dataValidation>
  </dataValidations>
  <printOptions horizontalCentered="1"/>
  <pageMargins left="0.59055118110236227" right="0" top="0.39370078740157483" bottom="0.59055118110236227" header="0.51181102362204722" footer="0"/>
  <pageSetup paperSize="9" orientation="portrait" horizontalDpi="4294967292" r:id="rId1"/>
  <headerFooter alignWithMargins="0">
    <oddFooter>&amp;R&amp;9関西住宅品質保証株式会社</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0505-368D-4750-B1C0-367262AEAE01}">
  <dimension ref="A1:AM54"/>
  <sheetViews>
    <sheetView showGridLines="0" view="pageBreakPreview" zoomScaleNormal="100" zoomScaleSheetLayoutView="100" workbookViewId="0">
      <selection activeCell="P9" sqref="P9"/>
    </sheetView>
  </sheetViews>
  <sheetFormatPr defaultRowHeight="13.5" x14ac:dyDescent="0.15"/>
  <cols>
    <col min="1" max="53" width="2.375" customWidth="1"/>
  </cols>
  <sheetData>
    <row r="1" spans="1:39" ht="14.25" x14ac:dyDescent="0.15">
      <c r="A1" s="829" t="s">
        <v>1587</v>
      </c>
      <c r="B1" s="829"/>
      <c r="C1" s="829"/>
      <c r="D1" s="829"/>
      <c r="E1" s="829"/>
      <c r="F1" s="829"/>
      <c r="G1" s="829"/>
      <c r="H1" s="829"/>
      <c r="I1" s="829"/>
      <c r="J1" s="829"/>
      <c r="K1" s="829"/>
      <c r="L1" s="829"/>
      <c r="M1" s="829"/>
      <c r="N1" s="829"/>
      <c r="O1" s="829"/>
      <c r="P1" s="829"/>
      <c r="Q1" s="829"/>
      <c r="R1" s="829"/>
      <c r="S1" s="829"/>
      <c r="T1" s="829"/>
      <c r="U1" s="829"/>
      <c r="V1" s="829"/>
      <c r="W1" s="829"/>
      <c r="X1" s="829"/>
      <c r="Y1" s="1"/>
      <c r="Z1" s="1"/>
      <c r="AA1" s="1"/>
      <c r="AB1" s="1"/>
      <c r="AC1" s="1"/>
      <c r="AM1" t="s">
        <v>1023</v>
      </c>
    </row>
    <row r="7" spans="1:39" x14ac:dyDescent="0.15">
      <c r="B7" s="40" t="s">
        <v>953</v>
      </c>
      <c r="C7" s="40"/>
    </row>
    <row r="8" spans="1:39" x14ac:dyDescent="0.15">
      <c r="B8" s="40" t="s">
        <v>954</v>
      </c>
      <c r="C8" s="40"/>
    </row>
    <row r="11" spans="1:39" ht="14.25" thickBot="1" x14ac:dyDescent="0.2"/>
    <row r="12" spans="1:39" ht="24" customHeight="1" x14ac:dyDescent="0.15">
      <c r="A12" s="820" t="s">
        <v>113</v>
      </c>
      <c r="B12" s="821"/>
      <c r="C12" s="821"/>
      <c r="D12" s="821"/>
      <c r="E12" s="821"/>
      <c r="F12" s="821"/>
      <c r="G12" s="822"/>
      <c r="H12" s="1089" t="str">
        <f>IF(自１!B3="","",自１!B3)</f>
        <v/>
      </c>
      <c r="I12" s="1090"/>
      <c r="J12" s="1090"/>
      <c r="K12" s="1090"/>
      <c r="L12" s="1090"/>
      <c r="M12" s="1090"/>
      <c r="N12" s="1090"/>
      <c r="O12" s="1090"/>
      <c r="P12" s="1090"/>
      <c r="Q12" s="1090"/>
      <c r="R12" s="1090"/>
      <c r="S12" s="1090"/>
      <c r="T12" s="1090"/>
      <c r="U12" s="1090"/>
      <c r="V12" s="1090"/>
      <c r="W12" s="1090"/>
      <c r="X12" s="1090"/>
      <c r="Y12" s="1090"/>
      <c r="Z12" s="1090"/>
      <c r="AA12" s="1090"/>
      <c r="AB12" s="1090"/>
      <c r="AC12" s="1090"/>
      <c r="AD12" s="1090"/>
      <c r="AE12" s="1090"/>
      <c r="AF12" s="1090"/>
      <c r="AG12" s="1090"/>
      <c r="AH12" s="1090"/>
      <c r="AI12" s="1090"/>
      <c r="AJ12" s="1090"/>
      <c r="AK12" s="1091"/>
    </row>
    <row r="13" spans="1:39" ht="24" customHeight="1" x14ac:dyDescent="0.15">
      <c r="A13" s="826" t="s">
        <v>114</v>
      </c>
      <c r="B13" s="827"/>
      <c r="C13" s="827"/>
      <c r="D13" s="827"/>
      <c r="E13" s="827"/>
      <c r="F13" s="827"/>
      <c r="G13" s="828"/>
      <c r="H13" s="1092" t="str">
        <f>IF(自１!B4="","",自１!B4)</f>
        <v/>
      </c>
      <c r="I13" s="1093"/>
      <c r="J13" s="1093"/>
      <c r="K13" s="1093"/>
      <c r="L13" s="1093"/>
      <c r="M13" s="1093"/>
      <c r="N13" s="1093"/>
      <c r="O13" s="1093"/>
      <c r="P13" s="1093"/>
      <c r="Q13" s="1093"/>
      <c r="R13" s="1093"/>
      <c r="S13" s="1093"/>
      <c r="T13" s="1093"/>
      <c r="U13" s="1093"/>
      <c r="V13" s="1093"/>
      <c r="W13" s="1093"/>
      <c r="X13" s="1093"/>
      <c r="Y13" s="1093"/>
      <c r="Z13" s="1093"/>
      <c r="AA13" s="1093"/>
      <c r="AB13" s="1093"/>
      <c r="AC13" s="1093"/>
      <c r="AD13" s="1093"/>
      <c r="AE13" s="1093"/>
      <c r="AF13" s="1093"/>
      <c r="AG13" s="1093"/>
      <c r="AH13" s="1093"/>
      <c r="AI13" s="1093"/>
      <c r="AJ13" s="1093"/>
      <c r="AK13" s="1094"/>
    </row>
    <row r="14" spans="1:39" ht="24" customHeight="1" x14ac:dyDescent="0.15">
      <c r="A14" s="823" t="s">
        <v>115</v>
      </c>
      <c r="B14" s="824"/>
      <c r="C14" s="824"/>
      <c r="D14" s="824"/>
      <c r="E14" s="824"/>
      <c r="F14" s="824"/>
      <c r="G14" s="825"/>
      <c r="H14" s="30" t="s">
        <v>116</v>
      </c>
      <c r="I14" s="31"/>
      <c r="J14" s="1098"/>
      <c r="K14" s="1098"/>
      <c r="L14" s="1098"/>
      <c r="M14" s="1098"/>
      <c r="N14" s="1098"/>
      <c r="O14" s="1098"/>
      <c r="P14" s="1098"/>
      <c r="Q14" s="1098"/>
      <c r="R14" s="1098"/>
      <c r="S14" s="1098"/>
      <c r="T14" s="1098"/>
      <c r="U14" s="1098"/>
      <c r="V14" s="1098"/>
      <c r="W14" s="1098"/>
      <c r="X14" s="1098"/>
      <c r="Y14" s="1098"/>
      <c r="Z14" s="1098"/>
      <c r="AA14" s="1098"/>
      <c r="AB14" s="1098"/>
      <c r="AC14" s="1098"/>
      <c r="AD14" s="1098"/>
      <c r="AE14" s="1098"/>
      <c r="AF14" s="1098"/>
      <c r="AG14" s="1098"/>
      <c r="AH14" s="1098"/>
      <c r="AI14" s="1098"/>
      <c r="AJ14" s="1098"/>
      <c r="AK14" s="1099"/>
    </row>
    <row r="15" spans="1:39" ht="24" customHeight="1" thickBot="1" x14ac:dyDescent="0.2">
      <c r="A15" s="1095"/>
      <c r="B15" s="1096"/>
      <c r="C15" s="1096"/>
      <c r="D15" s="1096"/>
      <c r="E15" s="1096"/>
      <c r="F15" s="1096"/>
      <c r="G15" s="1097"/>
      <c r="H15" s="139" t="s">
        <v>117</v>
      </c>
      <c r="I15" s="32"/>
      <c r="J15" s="32"/>
      <c r="K15" s="32"/>
      <c r="L15" s="32"/>
      <c r="M15" s="1100"/>
      <c r="N15" s="1100"/>
      <c r="O15" s="1100"/>
      <c r="P15" s="1100"/>
      <c r="Q15" s="1100"/>
      <c r="R15" s="1100"/>
      <c r="S15" s="1100"/>
      <c r="T15" s="1100"/>
      <c r="U15" s="1100"/>
      <c r="V15" s="1100"/>
      <c r="W15" s="1100"/>
      <c r="X15" s="1100"/>
      <c r="Y15" s="32" t="s">
        <v>118</v>
      </c>
      <c r="Z15" s="32"/>
      <c r="AA15" s="1100"/>
      <c r="AB15" s="1100"/>
      <c r="AC15" s="1100"/>
      <c r="AD15" s="1100"/>
      <c r="AE15" s="1100"/>
      <c r="AF15" s="1100"/>
      <c r="AG15" s="1100"/>
      <c r="AH15" s="1100"/>
      <c r="AI15" s="1100"/>
      <c r="AJ15" s="1100"/>
      <c r="AK15" s="1101"/>
    </row>
    <row r="18" spans="1:37" ht="14.25" thickBot="1" x14ac:dyDescent="0.2"/>
    <row r="19" spans="1:37" x14ac:dyDescent="0.15">
      <c r="A19" s="16"/>
      <c r="B19" s="5"/>
      <c r="C19" s="5"/>
      <c r="D19" s="5"/>
      <c r="E19" s="4"/>
      <c r="F19" s="1102" t="s">
        <v>119</v>
      </c>
      <c r="G19" s="756"/>
      <c r="H19" s="756"/>
      <c r="I19" s="756"/>
      <c r="J19" s="756"/>
      <c r="K19" s="1103"/>
      <c r="L19" s="1102" t="s">
        <v>120</v>
      </c>
      <c r="M19" s="756"/>
      <c r="N19" s="756"/>
      <c r="O19" s="756"/>
      <c r="P19" s="756"/>
      <c r="Q19" s="756"/>
      <c r="R19" s="756"/>
      <c r="S19" s="1103"/>
      <c r="T19" s="1102" t="s">
        <v>121</v>
      </c>
      <c r="U19" s="756"/>
      <c r="V19" s="756"/>
      <c r="W19" s="756"/>
      <c r="X19" s="756"/>
      <c r="Y19" s="756"/>
      <c r="Z19" s="756"/>
      <c r="AA19" s="756"/>
      <c r="AB19" s="1103"/>
      <c r="AC19" s="1102" t="s">
        <v>122</v>
      </c>
      <c r="AD19" s="756"/>
      <c r="AE19" s="756"/>
      <c r="AF19" s="756"/>
      <c r="AG19" s="756"/>
      <c r="AH19" s="756"/>
      <c r="AI19" s="756"/>
      <c r="AJ19" s="756"/>
      <c r="AK19" s="757"/>
    </row>
    <row r="20" spans="1:37" ht="14.25" thickBot="1" x14ac:dyDescent="0.2">
      <c r="A20" s="14"/>
      <c r="E20" s="12"/>
      <c r="F20" s="1104"/>
      <c r="G20" s="1105"/>
      <c r="H20" s="1105"/>
      <c r="I20" s="1105"/>
      <c r="J20" s="1105"/>
      <c r="K20" s="1106"/>
      <c r="L20" s="1104"/>
      <c r="M20" s="1105"/>
      <c r="N20" s="1105"/>
      <c r="O20" s="1105"/>
      <c r="P20" s="1105"/>
      <c r="Q20" s="1105"/>
      <c r="R20" s="1105"/>
      <c r="S20" s="1106"/>
      <c r="T20" s="1104"/>
      <c r="U20" s="1105"/>
      <c r="V20" s="1105"/>
      <c r="W20" s="1105"/>
      <c r="X20" s="1105"/>
      <c r="Y20" s="1105"/>
      <c r="Z20" s="1105"/>
      <c r="AA20" s="1105"/>
      <c r="AB20" s="1106"/>
      <c r="AC20" s="1104"/>
      <c r="AD20" s="1105"/>
      <c r="AE20" s="1105"/>
      <c r="AF20" s="1105"/>
      <c r="AG20" s="1105"/>
      <c r="AH20" s="1105"/>
      <c r="AI20" s="1105"/>
      <c r="AJ20" s="1105"/>
      <c r="AK20" s="1107"/>
    </row>
    <row r="21" spans="1:37" x14ac:dyDescent="0.15">
      <c r="A21" s="1117" t="s">
        <v>123</v>
      </c>
      <c r="B21" s="1118"/>
      <c r="C21" s="1118"/>
      <c r="D21" s="1118"/>
      <c r="E21" s="1119"/>
      <c r="F21" s="1120" t="s">
        <v>360</v>
      </c>
      <c r="G21" s="1121"/>
      <c r="H21" s="1121"/>
      <c r="I21" s="1121"/>
      <c r="J21" s="1121"/>
      <c r="K21" s="1122"/>
      <c r="L21" s="1108"/>
      <c r="M21" s="821"/>
      <c r="N21" s="821"/>
      <c r="O21" s="821"/>
      <c r="P21" s="821"/>
      <c r="Q21" s="821"/>
      <c r="R21" s="821"/>
      <c r="S21" s="944"/>
      <c r="T21" s="1108"/>
      <c r="U21" s="821"/>
      <c r="V21" s="821"/>
      <c r="W21" s="821"/>
      <c r="X21" s="821"/>
      <c r="Y21" s="821"/>
      <c r="Z21" s="821"/>
      <c r="AA21" s="821"/>
      <c r="AB21" s="944"/>
      <c r="AC21" s="1108"/>
      <c r="AD21" s="821"/>
      <c r="AE21" s="821"/>
      <c r="AF21" s="821"/>
      <c r="AG21" s="821"/>
      <c r="AH21" s="821"/>
      <c r="AI21" s="821"/>
      <c r="AJ21" s="821"/>
      <c r="AK21" s="822"/>
    </row>
    <row r="22" spans="1:37" x14ac:dyDescent="0.15">
      <c r="A22" s="1085"/>
      <c r="B22" s="1086"/>
      <c r="C22" s="1086"/>
      <c r="D22" s="1086"/>
      <c r="E22" s="1087"/>
      <c r="F22" s="1123"/>
      <c r="G22" s="1124"/>
      <c r="H22" s="1124"/>
      <c r="I22" s="1124"/>
      <c r="J22" s="1124"/>
      <c r="K22" s="1125"/>
      <c r="L22" s="1109"/>
      <c r="M22" s="865"/>
      <c r="N22" s="865"/>
      <c r="O22" s="865"/>
      <c r="P22" s="865"/>
      <c r="Q22" s="865"/>
      <c r="R22" s="865"/>
      <c r="S22" s="1126"/>
      <c r="T22" s="1109"/>
      <c r="U22" s="865"/>
      <c r="V22" s="865"/>
      <c r="W22" s="865"/>
      <c r="X22" s="865"/>
      <c r="Y22" s="865"/>
      <c r="Z22" s="865"/>
      <c r="AA22" s="865"/>
      <c r="AB22" s="1126"/>
      <c r="AC22" s="1109"/>
      <c r="AD22" s="865"/>
      <c r="AE22" s="865"/>
      <c r="AF22" s="865"/>
      <c r="AG22" s="865"/>
      <c r="AH22" s="865"/>
      <c r="AI22" s="865"/>
      <c r="AJ22" s="865"/>
      <c r="AK22" s="1110"/>
    </row>
    <row r="23" spans="1:37" x14ac:dyDescent="0.15">
      <c r="A23" s="1085" t="s">
        <v>124</v>
      </c>
      <c r="B23" s="1086"/>
      <c r="C23" s="1086"/>
      <c r="D23" s="1086"/>
      <c r="E23" s="1087"/>
      <c r="F23" s="1111" t="s">
        <v>361</v>
      </c>
      <c r="G23" s="1112"/>
      <c r="H23" s="1112"/>
      <c r="I23" s="1112"/>
      <c r="J23" s="1112"/>
      <c r="K23" s="1113"/>
      <c r="L23" s="1078"/>
      <c r="M23" s="827"/>
      <c r="N23" s="827"/>
      <c r="O23" s="827"/>
      <c r="P23" s="827"/>
      <c r="Q23" s="827"/>
      <c r="R23" s="827"/>
      <c r="S23" s="1088"/>
      <c r="T23" s="1078"/>
      <c r="U23" s="827"/>
      <c r="V23" s="827"/>
      <c r="W23" s="827"/>
      <c r="X23" s="827"/>
      <c r="Y23" s="827"/>
      <c r="Z23" s="827"/>
      <c r="AA23" s="827"/>
      <c r="AB23" s="1088"/>
      <c r="AC23" s="1078"/>
      <c r="AD23" s="827"/>
      <c r="AE23" s="827"/>
      <c r="AF23" s="827"/>
      <c r="AG23" s="827"/>
      <c r="AH23" s="827"/>
      <c r="AI23" s="827"/>
      <c r="AJ23" s="827"/>
      <c r="AK23" s="828"/>
    </row>
    <row r="24" spans="1:37" x14ac:dyDescent="0.15">
      <c r="A24" s="1085"/>
      <c r="B24" s="1086"/>
      <c r="C24" s="1086"/>
      <c r="D24" s="1086"/>
      <c r="E24" s="1087"/>
      <c r="F24" s="1114"/>
      <c r="G24" s="1115"/>
      <c r="H24" s="1115"/>
      <c r="I24" s="1115"/>
      <c r="J24" s="1115"/>
      <c r="K24" s="1116"/>
      <c r="L24" s="1078"/>
      <c r="M24" s="827"/>
      <c r="N24" s="827"/>
      <c r="O24" s="827"/>
      <c r="P24" s="827"/>
      <c r="Q24" s="827"/>
      <c r="R24" s="827"/>
      <c r="S24" s="1088"/>
      <c r="T24" s="1078"/>
      <c r="U24" s="827"/>
      <c r="V24" s="827"/>
      <c r="W24" s="827"/>
      <c r="X24" s="827"/>
      <c r="Y24" s="827"/>
      <c r="Z24" s="827"/>
      <c r="AA24" s="827"/>
      <c r="AB24" s="1088"/>
      <c r="AC24" s="1078"/>
      <c r="AD24" s="827"/>
      <c r="AE24" s="827"/>
      <c r="AF24" s="827"/>
      <c r="AG24" s="827"/>
      <c r="AH24" s="827"/>
      <c r="AI24" s="827"/>
      <c r="AJ24" s="827"/>
      <c r="AK24" s="828"/>
    </row>
    <row r="25" spans="1:37" x14ac:dyDescent="0.15">
      <c r="A25" s="1085" t="s">
        <v>125</v>
      </c>
      <c r="B25" s="1086"/>
      <c r="C25" s="1086"/>
      <c r="D25" s="1086"/>
      <c r="E25" s="1087"/>
      <c r="F25" s="1079" t="s">
        <v>362</v>
      </c>
      <c r="G25" s="1080"/>
      <c r="H25" s="1080"/>
      <c r="I25" s="1080"/>
      <c r="J25" s="1080"/>
      <c r="K25" s="1081"/>
      <c r="L25" s="1078"/>
      <c r="M25" s="827"/>
      <c r="N25" s="827"/>
      <c r="O25" s="827"/>
      <c r="P25" s="827"/>
      <c r="Q25" s="827"/>
      <c r="R25" s="827"/>
      <c r="S25" s="1088"/>
      <c r="T25" s="1078"/>
      <c r="U25" s="827"/>
      <c r="V25" s="827"/>
      <c r="W25" s="827"/>
      <c r="X25" s="827"/>
      <c r="Y25" s="827"/>
      <c r="Z25" s="827"/>
      <c r="AA25" s="827"/>
      <c r="AB25" s="1088"/>
      <c r="AC25" s="1078"/>
      <c r="AD25" s="827"/>
      <c r="AE25" s="827"/>
      <c r="AF25" s="827"/>
      <c r="AG25" s="827"/>
      <c r="AH25" s="827"/>
      <c r="AI25" s="827"/>
      <c r="AJ25" s="827"/>
      <c r="AK25" s="828"/>
    </row>
    <row r="26" spans="1:37" x14ac:dyDescent="0.15">
      <c r="A26" s="1085"/>
      <c r="B26" s="1086"/>
      <c r="C26" s="1086"/>
      <c r="D26" s="1086"/>
      <c r="E26" s="1087"/>
      <c r="F26" s="1082"/>
      <c r="G26" s="1083"/>
      <c r="H26" s="1083"/>
      <c r="I26" s="1083"/>
      <c r="J26" s="1083"/>
      <c r="K26" s="1084"/>
      <c r="L26" s="1078"/>
      <c r="M26" s="827"/>
      <c r="N26" s="827"/>
      <c r="O26" s="827"/>
      <c r="P26" s="827"/>
      <c r="Q26" s="827"/>
      <c r="R26" s="827"/>
      <c r="S26" s="1088"/>
      <c r="T26" s="1078"/>
      <c r="U26" s="827"/>
      <c r="V26" s="827"/>
      <c r="W26" s="827"/>
      <c r="X26" s="827"/>
      <c r="Y26" s="827"/>
      <c r="Z26" s="827"/>
      <c r="AA26" s="827"/>
      <c r="AB26" s="1088"/>
      <c r="AC26" s="1078"/>
      <c r="AD26" s="827"/>
      <c r="AE26" s="827"/>
      <c r="AF26" s="827"/>
      <c r="AG26" s="827"/>
      <c r="AH26" s="827"/>
      <c r="AI26" s="827"/>
      <c r="AJ26" s="827"/>
      <c r="AK26" s="828"/>
    </row>
    <row r="27" spans="1:37" x14ac:dyDescent="0.15">
      <c r="A27" s="1085" t="s">
        <v>126</v>
      </c>
      <c r="B27" s="1086"/>
      <c r="C27" s="1086"/>
      <c r="D27" s="1086"/>
      <c r="E27" s="1087"/>
      <c r="F27" s="1111" t="s">
        <v>363</v>
      </c>
      <c r="G27" s="1112"/>
      <c r="H27" s="1112"/>
      <c r="I27" s="1112"/>
      <c r="J27" s="1112"/>
      <c r="K27" s="1113"/>
      <c r="L27" s="1078"/>
      <c r="M27" s="827"/>
      <c r="N27" s="827"/>
      <c r="O27" s="827"/>
      <c r="P27" s="827"/>
      <c r="Q27" s="827"/>
      <c r="R27" s="827"/>
      <c r="S27" s="1088"/>
      <c r="T27" s="1078"/>
      <c r="U27" s="827"/>
      <c r="V27" s="827"/>
      <c r="W27" s="827"/>
      <c r="X27" s="827"/>
      <c r="Y27" s="827"/>
      <c r="Z27" s="827"/>
      <c r="AA27" s="827"/>
      <c r="AB27" s="1088"/>
      <c r="AC27" s="1078"/>
      <c r="AD27" s="827"/>
      <c r="AE27" s="827"/>
      <c r="AF27" s="827"/>
      <c r="AG27" s="827"/>
      <c r="AH27" s="827"/>
      <c r="AI27" s="827"/>
      <c r="AJ27" s="827"/>
      <c r="AK27" s="828"/>
    </row>
    <row r="28" spans="1:37" x14ac:dyDescent="0.15">
      <c r="A28" s="1085"/>
      <c r="B28" s="1086"/>
      <c r="C28" s="1086"/>
      <c r="D28" s="1086"/>
      <c r="E28" s="1087"/>
      <c r="F28" s="1114"/>
      <c r="G28" s="1115"/>
      <c r="H28" s="1115"/>
      <c r="I28" s="1115"/>
      <c r="J28" s="1115"/>
      <c r="K28" s="1116"/>
      <c r="L28" s="1078"/>
      <c r="M28" s="827"/>
      <c r="N28" s="827"/>
      <c r="O28" s="827"/>
      <c r="P28" s="827"/>
      <c r="Q28" s="827"/>
      <c r="R28" s="827"/>
      <c r="S28" s="1088"/>
      <c r="T28" s="1078"/>
      <c r="U28" s="827"/>
      <c r="V28" s="827"/>
      <c r="W28" s="827"/>
      <c r="X28" s="827"/>
      <c r="Y28" s="827"/>
      <c r="Z28" s="827"/>
      <c r="AA28" s="827"/>
      <c r="AB28" s="1088"/>
      <c r="AC28" s="1078"/>
      <c r="AD28" s="827"/>
      <c r="AE28" s="827"/>
      <c r="AF28" s="827"/>
      <c r="AG28" s="827"/>
      <c r="AH28" s="827"/>
      <c r="AI28" s="827"/>
      <c r="AJ28" s="827"/>
      <c r="AK28" s="828"/>
    </row>
    <row r="29" spans="1:37" x14ac:dyDescent="0.15">
      <c r="A29" s="1085"/>
      <c r="B29" s="1086"/>
      <c r="C29" s="1086"/>
      <c r="D29" s="1086"/>
      <c r="E29" s="1087"/>
      <c r="F29" s="1111"/>
      <c r="G29" s="1112"/>
      <c r="H29" s="1112"/>
      <c r="I29" s="1112"/>
      <c r="J29" s="1112"/>
      <c r="K29" s="1113"/>
      <c r="L29" s="1078"/>
      <c r="M29" s="827"/>
      <c r="N29" s="827"/>
      <c r="O29" s="827"/>
      <c r="P29" s="827"/>
      <c r="Q29" s="827"/>
      <c r="R29" s="827"/>
      <c r="S29" s="1088"/>
      <c r="T29" s="1078"/>
      <c r="U29" s="827"/>
      <c r="V29" s="827"/>
      <c r="W29" s="827"/>
      <c r="X29" s="827"/>
      <c r="Y29" s="827"/>
      <c r="Z29" s="827"/>
      <c r="AA29" s="827"/>
      <c r="AB29" s="1088"/>
      <c r="AC29" s="1078"/>
      <c r="AD29" s="827"/>
      <c r="AE29" s="827"/>
      <c r="AF29" s="827"/>
      <c r="AG29" s="827"/>
      <c r="AH29" s="827"/>
      <c r="AI29" s="827"/>
      <c r="AJ29" s="827"/>
      <c r="AK29" s="828"/>
    </row>
    <row r="30" spans="1:37" ht="14.25" thickBot="1" x14ac:dyDescent="0.2">
      <c r="A30" s="1127"/>
      <c r="B30" s="875"/>
      <c r="C30" s="875"/>
      <c r="D30" s="875"/>
      <c r="E30" s="876"/>
      <c r="F30" s="1128"/>
      <c r="G30" s="1129"/>
      <c r="H30" s="1129"/>
      <c r="I30" s="1129"/>
      <c r="J30" s="1129"/>
      <c r="K30" s="1130"/>
      <c r="L30" s="1131"/>
      <c r="M30" s="831"/>
      <c r="N30" s="831"/>
      <c r="O30" s="831"/>
      <c r="P30" s="831"/>
      <c r="Q30" s="831"/>
      <c r="R30" s="831"/>
      <c r="S30" s="1132"/>
      <c r="T30" s="1131"/>
      <c r="U30" s="831"/>
      <c r="V30" s="831"/>
      <c r="W30" s="831"/>
      <c r="X30" s="831"/>
      <c r="Y30" s="831"/>
      <c r="Z30" s="831"/>
      <c r="AA30" s="831"/>
      <c r="AB30" s="1132"/>
      <c r="AC30" s="1131"/>
      <c r="AD30" s="831"/>
      <c r="AE30" s="831"/>
      <c r="AF30" s="831"/>
      <c r="AG30" s="831"/>
      <c r="AH30" s="831"/>
      <c r="AI30" s="831"/>
      <c r="AJ30" s="831"/>
      <c r="AK30" s="832"/>
    </row>
    <row r="32" spans="1:37" x14ac:dyDescent="0.15">
      <c r="A32" t="s">
        <v>127</v>
      </c>
    </row>
    <row r="34" spans="1:2" x14ac:dyDescent="0.15">
      <c r="A34">
        <v>1</v>
      </c>
      <c r="B34" t="s">
        <v>128</v>
      </c>
    </row>
    <row r="36" spans="1:2" x14ac:dyDescent="0.15">
      <c r="A36">
        <v>2</v>
      </c>
      <c r="B36" t="s">
        <v>129</v>
      </c>
    </row>
    <row r="37" spans="1:2" x14ac:dyDescent="0.15">
      <c r="B37" t="s">
        <v>130</v>
      </c>
    </row>
    <row r="39" spans="1:2" x14ac:dyDescent="0.15">
      <c r="A39">
        <v>3</v>
      </c>
      <c r="B39" t="s">
        <v>131</v>
      </c>
    </row>
    <row r="40" spans="1:2" x14ac:dyDescent="0.15">
      <c r="B40" t="s">
        <v>130</v>
      </c>
    </row>
    <row r="42" spans="1:2" x14ac:dyDescent="0.15">
      <c r="A42">
        <v>4</v>
      </c>
      <c r="B42" t="s">
        <v>132</v>
      </c>
    </row>
    <row r="43" spans="1:2" x14ac:dyDescent="0.15">
      <c r="B43" t="s">
        <v>133</v>
      </c>
    </row>
    <row r="45" spans="1:2" x14ac:dyDescent="0.15">
      <c r="A45">
        <v>5</v>
      </c>
      <c r="B45" t="s">
        <v>134</v>
      </c>
    </row>
    <row r="46" spans="1:2" x14ac:dyDescent="0.15">
      <c r="B46" t="s">
        <v>135</v>
      </c>
    </row>
    <row r="48" spans="1:2" x14ac:dyDescent="0.15">
      <c r="A48">
        <v>6</v>
      </c>
      <c r="B48" t="s">
        <v>136</v>
      </c>
    </row>
    <row r="50" spans="1:2" x14ac:dyDescent="0.15">
      <c r="A50">
        <v>7</v>
      </c>
      <c r="B50" t="s">
        <v>137</v>
      </c>
    </row>
    <row r="52" spans="1:2" x14ac:dyDescent="0.15">
      <c r="A52">
        <v>8</v>
      </c>
      <c r="B52" t="s">
        <v>138</v>
      </c>
    </row>
    <row r="54" spans="1:2" x14ac:dyDescent="0.15">
      <c r="A54">
        <v>9</v>
      </c>
      <c r="B54" t="s">
        <v>139</v>
      </c>
    </row>
  </sheetData>
  <sheetProtection sheet="1" objects="1" scenarios="1"/>
  <mergeCells count="38">
    <mergeCell ref="AC27:AK28"/>
    <mergeCell ref="A29:E30"/>
    <mergeCell ref="F29:K30"/>
    <mergeCell ref="L29:S30"/>
    <mergeCell ref="T29:AB30"/>
    <mergeCell ref="AC29:AK30"/>
    <mergeCell ref="A27:E28"/>
    <mergeCell ref="F27:K28"/>
    <mergeCell ref="L27:S28"/>
    <mergeCell ref="T27:AB28"/>
    <mergeCell ref="T19:AB20"/>
    <mergeCell ref="AC19:AK20"/>
    <mergeCell ref="AC21:AK22"/>
    <mergeCell ref="A23:E24"/>
    <mergeCell ref="F23:K24"/>
    <mergeCell ref="L23:S24"/>
    <mergeCell ref="T23:AB24"/>
    <mergeCell ref="AC23:AK24"/>
    <mergeCell ref="A21:E22"/>
    <mergeCell ref="F21:K22"/>
    <mergeCell ref="L21:S22"/>
    <mergeCell ref="T21:AB22"/>
    <mergeCell ref="AC25:AK26"/>
    <mergeCell ref="F25:K26"/>
    <mergeCell ref="A1:X1"/>
    <mergeCell ref="A25:E26"/>
    <mergeCell ref="L25:S26"/>
    <mergeCell ref="T25:AB26"/>
    <mergeCell ref="A12:G12"/>
    <mergeCell ref="H12:AK12"/>
    <mergeCell ref="A13:G13"/>
    <mergeCell ref="H13:AK13"/>
    <mergeCell ref="A14:G15"/>
    <mergeCell ref="J14:AK14"/>
    <mergeCell ref="M15:X15"/>
    <mergeCell ref="AA15:AK15"/>
    <mergeCell ref="F19:K20"/>
    <mergeCell ref="L19:S20"/>
  </mergeCells>
  <phoneticPr fontId="3"/>
  <dataValidations count="1">
    <dataValidation type="list" allowBlank="1" showInputMessage="1" showErrorMessage="1" sqref="G27:K30 G21:K24 F21:F25 F27:F30" xr:uid="{4AF6E735-E868-4B8A-BE66-775D125A3D7F}">
      <formula1>"基礎配筋工事の完了時,躯体工事の完了時,内装下地張りの直前の工事の完了時,竣工時"</formula1>
    </dataValidation>
  </dataValidations>
  <pageMargins left="0.75" right="0.75" top="1" bottom="1" header="0.51200000000000001" footer="0.51200000000000001"/>
  <pageSetup paperSize="9" scale="85" orientation="portrait" horizontalDpi="4294967292" r:id="rId1"/>
  <headerFooter alignWithMargins="0">
    <oddFooter>&amp;R関西住宅品質保証株式会社</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27C4C-E0A1-4E29-BF68-78CCC9D34859}">
  <dimension ref="A1:AM60"/>
  <sheetViews>
    <sheetView showGridLines="0" view="pageBreakPreview" zoomScaleNormal="100" workbookViewId="0">
      <selection activeCell="H17" sqref="H17"/>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1112</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c r="A3" s="42" t="s">
        <v>1029</v>
      </c>
    </row>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156</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162</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x14ac:dyDescent="0.15">
      <c r="A12" s="1200" t="s">
        <v>366</v>
      </c>
      <c r="B12" s="43" t="s">
        <v>367</v>
      </c>
      <c r="C12" s="44"/>
      <c r="D12" s="45"/>
      <c r="E12" s="44" t="s">
        <v>165</v>
      </c>
      <c r="F12" s="44"/>
      <c r="G12" s="44"/>
      <c r="H12" s="44"/>
      <c r="I12" s="47"/>
      <c r="J12" s="48" t="s">
        <v>166</v>
      </c>
      <c r="K12" s="48" t="s">
        <v>167</v>
      </c>
      <c r="L12" s="1202" t="s">
        <v>165</v>
      </c>
      <c r="M12" s="1203"/>
      <c r="N12" s="1203"/>
      <c r="O12" s="1203"/>
      <c r="P12" s="1204"/>
      <c r="Q12" s="1205"/>
      <c r="R12" s="1206"/>
      <c r="S12" s="1206"/>
      <c r="T12" s="1206"/>
      <c r="U12" s="1206"/>
      <c r="V12" s="1206"/>
      <c r="W12" s="1206"/>
      <c r="X12" s="1207"/>
      <c r="Y12" s="1208" t="s">
        <v>168</v>
      </c>
      <c r="Z12" s="1245" t="s">
        <v>169</v>
      </c>
      <c r="AA12" s="1243" t="s">
        <v>170</v>
      </c>
      <c r="AB12" s="1244" t="s">
        <v>171</v>
      </c>
      <c r="AC12" s="1246" t="s">
        <v>172</v>
      </c>
      <c r="AD12" s="1245" t="s">
        <v>173</v>
      </c>
      <c r="AE12" s="1245" t="s">
        <v>963</v>
      </c>
      <c r="AF12" s="1243" t="s">
        <v>964</v>
      </c>
      <c r="AG12" s="1243" t="s">
        <v>965</v>
      </c>
      <c r="AH12" s="1208" t="s">
        <v>966</v>
      </c>
      <c r="AI12" s="1244"/>
      <c r="AJ12" s="1231"/>
      <c r="AK12" s="1233"/>
      <c r="AL12" s="1231"/>
      <c r="AM12" s="1233"/>
    </row>
    <row r="13" spans="1:39" x14ac:dyDescent="0.15">
      <c r="A13" s="1201"/>
      <c r="C13" s="49"/>
      <c r="D13" s="45"/>
      <c r="E13" s="44">
        <v>1</v>
      </c>
      <c r="F13" s="50">
        <v>2</v>
      </c>
      <c r="G13" s="44">
        <v>3</v>
      </c>
      <c r="H13" s="44">
        <v>4</v>
      </c>
      <c r="I13" s="47"/>
      <c r="J13" s="48" t="s">
        <v>77</v>
      </c>
      <c r="K13" s="48" t="s">
        <v>77</v>
      </c>
      <c r="L13" s="1202"/>
      <c r="M13" s="1203"/>
      <c r="N13" s="1203"/>
      <c r="O13" s="1203"/>
      <c r="P13" s="1204"/>
      <c r="Q13" s="1205"/>
      <c r="R13" s="1206"/>
      <c r="S13" s="1206"/>
      <c r="T13" s="1206"/>
      <c r="U13" s="1206"/>
      <c r="V13" s="1206"/>
      <c r="W13" s="1206"/>
      <c r="X13" s="1207"/>
      <c r="Y13" s="1208"/>
      <c r="Z13" s="1245"/>
      <c r="AA13" s="1243"/>
      <c r="AB13" s="1244"/>
      <c r="AC13" s="1246"/>
      <c r="AD13" s="1245"/>
      <c r="AE13" s="1245"/>
      <c r="AF13" s="1243"/>
      <c r="AG13" s="1243"/>
      <c r="AH13" s="1208"/>
      <c r="AI13" s="1244"/>
      <c r="AJ13" s="1232"/>
      <c r="AK13" s="1234"/>
      <c r="AL13" s="1232"/>
      <c r="AM13" s="1234"/>
    </row>
    <row r="14" spans="1:39" x14ac:dyDescent="0.15">
      <c r="A14" s="1201"/>
      <c r="B14" s="43"/>
      <c r="C14" s="44"/>
      <c r="D14" s="45"/>
      <c r="E14" s="51" t="s">
        <v>968</v>
      </c>
      <c r="F14" s="52"/>
      <c r="G14" s="52"/>
      <c r="H14" s="52"/>
      <c r="I14" s="53"/>
      <c r="J14" s="54" t="s">
        <v>166</v>
      </c>
      <c r="K14" s="55" t="s">
        <v>167</v>
      </c>
      <c r="L14" s="1220" t="s">
        <v>369</v>
      </c>
      <c r="M14" s="1221"/>
      <c r="N14" s="1221"/>
      <c r="O14" s="1221"/>
      <c r="P14" s="1222"/>
      <c r="Q14" s="1235">
        <f>設１!$J$11</f>
        <v>0</v>
      </c>
      <c r="R14" s="1236"/>
      <c r="S14" s="1236"/>
      <c r="T14" s="1236"/>
      <c r="U14" s="1236"/>
      <c r="V14" s="1236"/>
      <c r="W14" s="1236"/>
      <c r="X14" s="1237"/>
      <c r="Y14" s="1238" t="s">
        <v>969</v>
      </c>
      <c r="Z14" s="1239" t="s">
        <v>970</v>
      </c>
      <c r="AA14" s="1241" t="s">
        <v>971</v>
      </c>
      <c r="AB14" s="1135" t="s">
        <v>972</v>
      </c>
      <c r="AC14" s="1238" t="s">
        <v>172</v>
      </c>
      <c r="AD14" s="1239" t="s">
        <v>173</v>
      </c>
      <c r="AE14" s="1239" t="s">
        <v>973</v>
      </c>
      <c r="AF14" s="1241" t="s">
        <v>964</v>
      </c>
      <c r="AG14" s="1241" t="s">
        <v>974</v>
      </c>
      <c r="AH14" s="1249" t="s">
        <v>966</v>
      </c>
      <c r="AI14" s="1135"/>
      <c r="AJ14" s="1247"/>
      <c r="AK14" s="1192"/>
      <c r="AL14" s="1247"/>
      <c r="AM14" s="1192"/>
    </row>
    <row r="15" spans="1:39" x14ac:dyDescent="0.15">
      <c r="A15" s="1201"/>
      <c r="B15" s="56" t="s">
        <v>382</v>
      </c>
      <c r="C15" s="57"/>
      <c r="D15" s="58"/>
      <c r="E15" s="59">
        <v>1</v>
      </c>
      <c r="F15" s="60">
        <v>2</v>
      </c>
      <c r="G15" s="44">
        <v>3</v>
      </c>
      <c r="H15" s="44">
        <v>4</v>
      </c>
      <c r="I15" s="47"/>
      <c r="J15" s="48" t="s">
        <v>42</v>
      </c>
      <c r="K15" s="61" t="s">
        <v>42</v>
      </c>
      <c r="L15" s="1209"/>
      <c r="M15" s="1210"/>
      <c r="N15" s="1210"/>
      <c r="O15" s="1210"/>
      <c r="P15" s="1211"/>
      <c r="Q15" s="1215"/>
      <c r="R15" s="1216"/>
      <c r="S15" s="1216"/>
      <c r="T15" s="1216"/>
      <c r="U15" s="1216"/>
      <c r="V15" s="1216"/>
      <c r="W15" s="1216"/>
      <c r="X15" s="1217"/>
      <c r="Y15" s="1219"/>
      <c r="Z15" s="1240"/>
      <c r="AA15" s="1242"/>
      <c r="AB15" s="1136"/>
      <c r="AC15" s="1219"/>
      <c r="AD15" s="1240"/>
      <c r="AE15" s="1240"/>
      <c r="AF15" s="1242"/>
      <c r="AG15" s="1242"/>
      <c r="AH15" s="1250"/>
      <c r="AI15" s="1136"/>
      <c r="AJ15" s="1248"/>
      <c r="AK15" s="1193"/>
      <c r="AL15" s="1248"/>
      <c r="AM15" s="1193"/>
    </row>
    <row r="16" spans="1:39" x14ac:dyDescent="0.15">
      <c r="A16" s="1201"/>
      <c r="B16" s="43"/>
      <c r="C16" s="49"/>
      <c r="D16" s="45"/>
      <c r="E16" s="43"/>
      <c r="F16" s="44"/>
      <c r="G16" s="44"/>
      <c r="H16" s="44"/>
      <c r="I16" s="47"/>
      <c r="J16" s="62" t="s">
        <v>166</v>
      </c>
      <c r="K16" s="63" t="s">
        <v>167</v>
      </c>
      <c r="L16" s="1202" t="s">
        <v>975</v>
      </c>
      <c r="M16" s="1203"/>
      <c r="N16" s="1203"/>
      <c r="O16" s="1203"/>
      <c r="P16" s="1204"/>
      <c r="Q16" s="1205"/>
      <c r="R16" s="1206"/>
      <c r="S16" s="1206"/>
      <c r="T16" s="1206"/>
      <c r="U16" s="1206"/>
      <c r="V16" s="1206"/>
      <c r="W16" s="1206"/>
      <c r="X16" s="1207"/>
      <c r="Y16" s="1208" t="s">
        <v>168</v>
      </c>
      <c r="Z16" s="1245" t="s">
        <v>169</v>
      </c>
      <c r="AA16" s="1243" t="s">
        <v>170</v>
      </c>
      <c r="AB16" s="1244" t="s">
        <v>171</v>
      </c>
      <c r="AC16" s="1246" t="s">
        <v>172</v>
      </c>
      <c r="AD16" s="1245" t="s">
        <v>173</v>
      </c>
      <c r="AE16" s="1245" t="s">
        <v>973</v>
      </c>
      <c r="AF16" s="1243" t="s">
        <v>964</v>
      </c>
      <c r="AG16" s="1243" t="s">
        <v>974</v>
      </c>
      <c r="AH16" s="1208" t="s">
        <v>966</v>
      </c>
      <c r="AI16" s="1244"/>
      <c r="AJ16" s="1232"/>
      <c r="AK16" s="1234"/>
      <c r="AL16" s="1232"/>
      <c r="AM16" s="1234"/>
    </row>
    <row r="17" spans="1:39" x14ac:dyDescent="0.15">
      <c r="A17" s="1201"/>
      <c r="B17" s="64"/>
      <c r="C17" s="65"/>
      <c r="D17" s="66"/>
      <c r="E17" s="43"/>
      <c r="F17" s="44"/>
      <c r="G17" s="44"/>
      <c r="H17" s="44"/>
      <c r="I17" s="47"/>
      <c r="J17" s="67" t="s">
        <v>42</v>
      </c>
      <c r="K17" s="68" t="s">
        <v>42</v>
      </c>
      <c r="L17" s="1209"/>
      <c r="M17" s="1210"/>
      <c r="N17" s="1210"/>
      <c r="O17" s="1210"/>
      <c r="P17" s="1211"/>
      <c r="Q17" s="1226"/>
      <c r="R17" s="1227"/>
      <c r="S17" s="1227"/>
      <c r="T17" s="1227"/>
      <c r="U17" s="1227"/>
      <c r="V17" s="1227"/>
      <c r="W17" s="1227"/>
      <c r="X17" s="1228"/>
      <c r="Y17" s="1208"/>
      <c r="Z17" s="1245"/>
      <c r="AA17" s="1243"/>
      <c r="AB17" s="1244"/>
      <c r="AC17" s="1246"/>
      <c r="AD17" s="1245"/>
      <c r="AE17" s="1245"/>
      <c r="AF17" s="1243"/>
      <c r="AG17" s="1243"/>
      <c r="AH17" s="1208"/>
      <c r="AI17" s="1244"/>
      <c r="AJ17" s="1232"/>
      <c r="AK17" s="1234"/>
      <c r="AL17" s="1232"/>
      <c r="AM17" s="1234"/>
    </row>
    <row r="18" spans="1:39" ht="12" customHeight="1" x14ac:dyDescent="0.15">
      <c r="A18" s="1201"/>
      <c r="B18" s="1286" t="s">
        <v>976</v>
      </c>
      <c r="C18" s="1287"/>
      <c r="D18" s="1288"/>
      <c r="E18" s="43"/>
      <c r="F18" s="44"/>
      <c r="G18" s="44"/>
      <c r="H18" s="44"/>
      <c r="I18" s="47"/>
      <c r="J18" s="62" t="s">
        <v>166</v>
      </c>
      <c r="K18" s="63" t="s">
        <v>167</v>
      </c>
      <c r="L18" s="1202" t="s">
        <v>977</v>
      </c>
      <c r="M18" s="1203"/>
      <c r="N18" s="1203"/>
      <c r="O18" s="1203"/>
      <c r="P18" s="1204"/>
      <c r="Q18" s="1212">
        <f>設１!$J$12</f>
        <v>0</v>
      </c>
      <c r="R18" s="1213"/>
      <c r="S18" s="1213"/>
      <c r="T18" s="1213"/>
      <c r="U18" s="1213"/>
      <c r="V18" s="1213"/>
      <c r="W18" s="1213"/>
      <c r="X18" s="1214"/>
      <c r="Y18" s="1218" t="s">
        <v>978</v>
      </c>
      <c r="Z18" s="1252" t="s">
        <v>979</v>
      </c>
      <c r="AA18" s="1253" t="s">
        <v>980</v>
      </c>
      <c r="AB18" s="1254" t="s">
        <v>981</v>
      </c>
      <c r="AC18" s="1218" t="s">
        <v>172</v>
      </c>
      <c r="AD18" s="1252" t="s">
        <v>173</v>
      </c>
      <c r="AE18" s="1252" t="s">
        <v>973</v>
      </c>
      <c r="AF18" s="1253" t="s">
        <v>964</v>
      </c>
      <c r="AG18" s="1253" t="s">
        <v>965</v>
      </c>
      <c r="AH18" s="1256" t="s">
        <v>966</v>
      </c>
      <c r="AI18" s="1254"/>
      <c r="AJ18" s="1251"/>
      <c r="AK18" s="1255"/>
      <c r="AL18" s="1251"/>
      <c r="AM18" s="1255"/>
    </row>
    <row r="19" spans="1:39" x14ac:dyDescent="0.15">
      <c r="A19" s="1201"/>
      <c r="B19" s="43"/>
      <c r="C19" s="49"/>
      <c r="D19" s="45"/>
      <c r="E19" s="43"/>
      <c r="F19" s="44"/>
      <c r="G19" s="44"/>
      <c r="H19" s="44"/>
      <c r="I19" s="47"/>
      <c r="J19" s="67" t="s">
        <v>77</v>
      </c>
      <c r="K19" s="68" t="s">
        <v>77</v>
      </c>
      <c r="L19" s="1209"/>
      <c r="M19" s="1210"/>
      <c r="N19" s="1210"/>
      <c r="O19" s="1210"/>
      <c r="P19" s="1211"/>
      <c r="Q19" s="1215"/>
      <c r="R19" s="1216"/>
      <c r="S19" s="1216"/>
      <c r="T19" s="1216"/>
      <c r="U19" s="1216"/>
      <c r="V19" s="1216"/>
      <c r="W19" s="1216"/>
      <c r="X19" s="1217"/>
      <c r="Y19" s="1219"/>
      <c r="Z19" s="1240"/>
      <c r="AA19" s="1242"/>
      <c r="AB19" s="1136"/>
      <c r="AC19" s="1219"/>
      <c r="AD19" s="1240"/>
      <c r="AE19" s="1240"/>
      <c r="AF19" s="1242"/>
      <c r="AG19" s="1242"/>
      <c r="AH19" s="1250"/>
      <c r="AI19" s="1136"/>
      <c r="AJ19" s="1248"/>
      <c r="AK19" s="1193"/>
      <c r="AL19" s="1248"/>
      <c r="AM19" s="1193"/>
    </row>
    <row r="20" spans="1:39" x14ac:dyDescent="0.15">
      <c r="A20" s="1201"/>
      <c r="B20" s="43"/>
      <c r="C20" s="44"/>
      <c r="D20" s="45"/>
      <c r="E20" s="43"/>
      <c r="F20" s="44"/>
      <c r="G20" s="44"/>
      <c r="H20" s="44"/>
      <c r="I20" s="47"/>
      <c r="J20" s="62" t="s">
        <v>166</v>
      </c>
      <c r="K20" s="63" t="s">
        <v>167</v>
      </c>
      <c r="L20" s="1202" t="s">
        <v>982</v>
      </c>
      <c r="M20" s="1203"/>
      <c r="N20" s="1203"/>
      <c r="O20" s="1203"/>
      <c r="P20" s="1204"/>
      <c r="Q20" s="1212">
        <f>設１!$L$13</f>
        <v>0</v>
      </c>
      <c r="R20" s="1213"/>
      <c r="S20" s="1213"/>
      <c r="T20" s="1213"/>
      <c r="U20" s="1213"/>
      <c r="V20" s="1213"/>
      <c r="W20" s="1213"/>
      <c r="X20" s="1214"/>
      <c r="Y20" s="1218" t="s">
        <v>983</v>
      </c>
      <c r="Z20" s="1252" t="s">
        <v>984</v>
      </c>
      <c r="AA20" s="1253" t="s">
        <v>985</v>
      </c>
      <c r="AB20" s="1254" t="s">
        <v>986</v>
      </c>
      <c r="AC20" s="1218" t="s">
        <v>172</v>
      </c>
      <c r="AD20" s="1252" t="s">
        <v>173</v>
      </c>
      <c r="AE20" s="1252" t="s">
        <v>973</v>
      </c>
      <c r="AF20" s="1253" t="s">
        <v>964</v>
      </c>
      <c r="AG20" s="1253" t="s">
        <v>965</v>
      </c>
      <c r="AH20" s="1256" t="s">
        <v>966</v>
      </c>
      <c r="AI20" s="1254"/>
      <c r="AJ20" s="1251"/>
      <c r="AK20" s="1255"/>
      <c r="AL20" s="1251"/>
      <c r="AM20" s="1255"/>
    </row>
    <row r="21" spans="1:39" x14ac:dyDescent="0.15">
      <c r="A21" s="1201"/>
      <c r="B21" s="56"/>
      <c r="C21" s="57"/>
      <c r="D21" s="58"/>
      <c r="E21" s="43"/>
      <c r="F21" s="44"/>
      <c r="G21" s="44"/>
      <c r="H21" s="44"/>
      <c r="I21" s="47"/>
      <c r="J21" s="67" t="s">
        <v>77</v>
      </c>
      <c r="K21" s="68" t="s">
        <v>77</v>
      </c>
      <c r="L21" s="1209"/>
      <c r="M21" s="1210"/>
      <c r="N21" s="1210"/>
      <c r="O21" s="1210"/>
      <c r="P21" s="1211"/>
      <c r="Q21" s="1215"/>
      <c r="R21" s="1216"/>
      <c r="S21" s="1216"/>
      <c r="T21" s="1216"/>
      <c r="U21" s="1216"/>
      <c r="V21" s="1216"/>
      <c r="W21" s="1216"/>
      <c r="X21" s="1217"/>
      <c r="Y21" s="1246"/>
      <c r="Z21" s="1245"/>
      <c r="AA21" s="1243"/>
      <c r="AB21" s="1244"/>
      <c r="AC21" s="1246"/>
      <c r="AD21" s="1245"/>
      <c r="AE21" s="1245"/>
      <c r="AF21" s="1243"/>
      <c r="AG21" s="1243"/>
      <c r="AH21" s="1208"/>
      <c r="AI21" s="1244"/>
      <c r="AJ21" s="1232"/>
      <c r="AK21" s="1234"/>
      <c r="AL21" s="1232"/>
      <c r="AM21" s="1234"/>
    </row>
    <row r="22" spans="1:39" x14ac:dyDescent="0.15">
      <c r="A22" s="1201"/>
      <c r="B22" s="43"/>
      <c r="C22" s="44"/>
      <c r="D22" s="45"/>
      <c r="E22" s="43"/>
      <c r="F22" s="44"/>
      <c r="G22" s="44"/>
      <c r="H22" s="44"/>
      <c r="I22" s="47"/>
      <c r="J22" s="62" t="s">
        <v>166</v>
      </c>
      <c r="K22" s="63" t="s">
        <v>167</v>
      </c>
      <c r="L22" s="1202" t="s">
        <v>987</v>
      </c>
      <c r="M22" s="1203"/>
      <c r="N22" s="1203"/>
      <c r="O22" s="1203"/>
      <c r="P22" s="1204"/>
      <c r="Q22" s="1212">
        <f>設１!$J$14</f>
        <v>0</v>
      </c>
      <c r="R22" s="1213"/>
      <c r="S22" s="1213"/>
      <c r="T22" s="1213"/>
      <c r="U22" s="1213"/>
      <c r="V22" s="1213"/>
      <c r="W22" s="1213"/>
      <c r="X22" s="1214"/>
      <c r="Y22" s="1230" t="s">
        <v>978</v>
      </c>
      <c r="Z22" s="1263" t="s">
        <v>979</v>
      </c>
      <c r="AA22" s="1264" t="s">
        <v>980</v>
      </c>
      <c r="AB22" s="1258" t="s">
        <v>981</v>
      </c>
      <c r="AC22" s="1230" t="s">
        <v>172</v>
      </c>
      <c r="AD22" s="1263" t="s">
        <v>173</v>
      </c>
      <c r="AE22" s="1263" t="s">
        <v>973</v>
      </c>
      <c r="AF22" s="1264" t="s">
        <v>964</v>
      </c>
      <c r="AG22" s="1264" t="s">
        <v>965</v>
      </c>
      <c r="AH22" s="1267" t="s">
        <v>966</v>
      </c>
      <c r="AI22" s="1258"/>
      <c r="AJ22" s="1260"/>
      <c r="AK22" s="1262"/>
      <c r="AL22" s="1260"/>
      <c r="AM22" s="1262"/>
    </row>
    <row r="23" spans="1:39" x14ac:dyDescent="0.15">
      <c r="A23" s="1201"/>
      <c r="B23" s="43"/>
      <c r="C23" s="44"/>
      <c r="D23" s="45"/>
      <c r="E23" s="43"/>
      <c r="F23" s="44"/>
      <c r="G23" s="44"/>
      <c r="H23" s="44"/>
      <c r="I23" s="47"/>
      <c r="J23" s="48" t="s">
        <v>77</v>
      </c>
      <c r="K23" s="61" t="s">
        <v>77</v>
      </c>
      <c r="L23" s="1202"/>
      <c r="M23" s="1203"/>
      <c r="N23" s="1203"/>
      <c r="O23" s="1203"/>
      <c r="P23" s="1204"/>
      <c r="Q23" s="1212"/>
      <c r="R23" s="1213"/>
      <c r="S23" s="1213"/>
      <c r="T23" s="1213"/>
      <c r="U23" s="1213"/>
      <c r="V23" s="1213"/>
      <c r="W23" s="1213"/>
      <c r="X23" s="1214"/>
      <c r="Y23" s="1218"/>
      <c r="Z23" s="1252"/>
      <c r="AA23" s="1253"/>
      <c r="AB23" s="1254"/>
      <c r="AC23" s="1218"/>
      <c r="AD23" s="1252"/>
      <c r="AE23" s="1252"/>
      <c r="AF23" s="1253"/>
      <c r="AG23" s="1253"/>
      <c r="AH23" s="1256"/>
      <c r="AI23" s="1254"/>
      <c r="AJ23" s="1251"/>
      <c r="AK23" s="1255"/>
      <c r="AL23" s="1251"/>
      <c r="AM23" s="1255"/>
    </row>
    <row r="24" spans="1:39" x14ac:dyDescent="0.15">
      <c r="A24" s="1201"/>
      <c r="B24" s="43"/>
      <c r="C24" s="44"/>
      <c r="D24" s="45"/>
      <c r="E24" s="51" t="s">
        <v>390</v>
      </c>
      <c r="F24" s="52"/>
      <c r="G24" s="52"/>
      <c r="H24" s="52"/>
      <c r="I24" s="53"/>
      <c r="J24" s="69" t="s">
        <v>166</v>
      </c>
      <c r="K24" s="55" t="s">
        <v>167</v>
      </c>
      <c r="L24" s="1220" t="s">
        <v>988</v>
      </c>
      <c r="M24" s="1221"/>
      <c r="N24" s="1221"/>
      <c r="O24" s="1221"/>
      <c r="P24" s="1222"/>
      <c r="Q24" s="1223"/>
      <c r="R24" s="1224"/>
      <c r="S24" s="1224"/>
      <c r="T24" s="1224"/>
      <c r="U24" s="1224"/>
      <c r="V24" s="1224"/>
      <c r="W24" s="1224"/>
      <c r="X24" s="1225"/>
      <c r="Y24" s="1229" t="s">
        <v>168</v>
      </c>
      <c r="Z24" s="1266" t="s">
        <v>169</v>
      </c>
      <c r="AA24" s="1265" t="s">
        <v>170</v>
      </c>
      <c r="AB24" s="1257" t="s">
        <v>171</v>
      </c>
      <c r="AC24" s="1229" t="s">
        <v>172</v>
      </c>
      <c r="AD24" s="1266" t="s">
        <v>173</v>
      </c>
      <c r="AE24" s="1266" t="s">
        <v>973</v>
      </c>
      <c r="AF24" s="1265" t="s">
        <v>964</v>
      </c>
      <c r="AG24" s="1265" t="s">
        <v>965</v>
      </c>
      <c r="AH24" s="1268" t="s">
        <v>966</v>
      </c>
      <c r="AI24" s="1257"/>
      <c r="AJ24" s="1259"/>
      <c r="AK24" s="1261"/>
      <c r="AL24" s="1259"/>
      <c r="AM24" s="1261"/>
    </row>
    <row r="25" spans="1:39" x14ac:dyDescent="0.15">
      <c r="A25" s="1201"/>
      <c r="B25" s="43"/>
      <c r="C25" s="44"/>
      <c r="D25" s="45"/>
      <c r="E25" s="43">
        <v>1</v>
      </c>
      <c r="F25" s="60">
        <v>2</v>
      </c>
      <c r="G25" s="44">
        <v>3</v>
      </c>
      <c r="H25" s="44">
        <v>4</v>
      </c>
      <c r="I25" s="47"/>
      <c r="J25" s="70" t="s">
        <v>77</v>
      </c>
      <c r="K25" s="68" t="s">
        <v>77</v>
      </c>
      <c r="L25" s="1209"/>
      <c r="M25" s="1210"/>
      <c r="N25" s="1210"/>
      <c r="O25" s="1210"/>
      <c r="P25" s="1211"/>
      <c r="Q25" s="1226"/>
      <c r="R25" s="1227"/>
      <c r="S25" s="1227"/>
      <c r="T25" s="1227"/>
      <c r="U25" s="1227"/>
      <c r="V25" s="1227"/>
      <c r="W25" s="1227"/>
      <c r="X25" s="1228"/>
      <c r="Y25" s="1230"/>
      <c r="Z25" s="1263"/>
      <c r="AA25" s="1264"/>
      <c r="AB25" s="1258"/>
      <c r="AC25" s="1230"/>
      <c r="AD25" s="1263"/>
      <c r="AE25" s="1263"/>
      <c r="AF25" s="1264"/>
      <c r="AG25" s="1264"/>
      <c r="AH25" s="1267"/>
      <c r="AI25" s="1258"/>
      <c r="AJ25" s="1260"/>
      <c r="AK25" s="1262"/>
      <c r="AL25" s="1260"/>
      <c r="AM25" s="1262"/>
    </row>
    <row r="26" spans="1:39" x14ac:dyDescent="0.15">
      <c r="A26" s="1201"/>
      <c r="B26" s="43"/>
      <c r="C26" s="44"/>
      <c r="D26" s="45"/>
      <c r="E26" s="44"/>
      <c r="F26" s="44"/>
      <c r="G26" s="44"/>
      <c r="H26" s="44"/>
      <c r="I26" s="47"/>
      <c r="J26" s="62" t="s">
        <v>166</v>
      </c>
      <c r="K26" s="63" t="s">
        <v>167</v>
      </c>
      <c r="L26" s="1202" t="s">
        <v>989</v>
      </c>
      <c r="M26" s="1203"/>
      <c r="N26" s="1203"/>
      <c r="O26" s="1203"/>
      <c r="P26" s="1204"/>
      <c r="Q26" s="1205"/>
      <c r="R26" s="1206"/>
      <c r="S26" s="1206"/>
      <c r="T26" s="1206"/>
      <c r="U26" s="1206"/>
      <c r="V26" s="1206"/>
      <c r="W26" s="1206"/>
      <c r="X26" s="1207"/>
      <c r="Y26" s="1230" t="s">
        <v>168</v>
      </c>
      <c r="Z26" s="1263" t="s">
        <v>169</v>
      </c>
      <c r="AA26" s="1264" t="s">
        <v>170</v>
      </c>
      <c r="AB26" s="1258" t="s">
        <v>171</v>
      </c>
      <c r="AC26" s="1230" t="s">
        <v>172</v>
      </c>
      <c r="AD26" s="1263" t="s">
        <v>173</v>
      </c>
      <c r="AE26" s="1263" t="s">
        <v>973</v>
      </c>
      <c r="AF26" s="1264" t="s">
        <v>964</v>
      </c>
      <c r="AG26" s="1264" t="s">
        <v>965</v>
      </c>
      <c r="AH26" s="1267" t="s">
        <v>966</v>
      </c>
      <c r="AI26" s="1258"/>
      <c r="AJ26" s="1260"/>
      <c r="AK26" s="1262"/>
      <c r="AL26" s="1260"/>
      <c r="AM26" s="1262"/>
    </row>
    <row r="27" spans="1:39" x14ac:dyDescent="0.15">
      <c r="A27" s="1201"/>
      <c r="B27" s="43"/>
      <c r="C27" s="44"/>
      <c r="D27" s="45"/>
      <c r="E27" s="44"/>
      <c r="F27" s="44"/>
      <c r="G27" s="44"/>
      <c r="H27" s="44"/>
      <c r="I27" s="47"/>
      <c r="J27" s="48" t="s">
        <v>77</v>
      </c>
      <c r="K27" s="61" t="s">
        <v>77</v>
      </c>
      <c r="L27" s="1202"/>
      <c r="M27" s="1203"/>
      <c r="N27" s="1203"/>
      <c r="O27" s="1203"/>
      <c r="P27" s="1204"/>
      <c r="Q27" s="1205"/>
      <c r="R27" s="1206"/>
      <c r="S27" s="1206"/>
      <c r="T27" s="1206"/>
      <c r="U27" s="1206"/>
      <c r="V27" s="1206"/>
      <c r="W27" s="1206"/>
      <c r="X27" s="1207"/>
      <c r="Y27" s="1218"/>
      <c r="Z27" s="1252"/>
      <c r="AA27" s="1253"/>
      <c r="AB27" s="1254"/>
      <c r="AC27" s="1218"/>
      <c r="AD27" s="1252"/>
      <c r="AE27" s="1252"/>
      <c r="AF27" s="1253"/>
      <c r="AG27" s="1253"/>
      <c r="AH27" s="1256"/>
      <c r="AI27" s="1254"/>
      <c r="AJ27" s="1251"/>
      <c r="AK27" s="1255"/>
      <c r="AL27" s="1251"/>
      <c r="AM27" s="1255"/>
    </row>
    <row r="28" spans="1:39" x14ac:dyDescent="0.15">
      <c r="A28" s="1201"/>
      <c r="B28" s="43"/>
      <c r="C28" s="44"/>
      <c r="D28" s="45"/>
      <c r="E28" s="44"/>
      <c r="F28" s="44"/>
      <c r="G28" s="44"/>
      <c r="H28" s="44"/>
      <c r="I28" s="47"/>
      <c r="J28" s="71" t="s">
        <v>166</v>
      </c>
      <c r="K28" s="63" t="s">
        <v>167</v>
      </c>
      <c r="L28" s="1269" t="s">
        <v>990</v>
      </c>
      <c r="M28" s="1270"/>
      <c r="N28" s="1270"/>
      <c r="O28" s="1270"/>
      <c r="P28" s="1271"/>
      <c r="Q28" s="1272"/>
      <c r="R28" s="1273"/>
      <c r="S28" s="1273"/>
      <c r="T28" s="1273"/>
      <c r="U28" s="1273"/>
      <c r="V28" s="1273"/>
      <c r="W28" s="1273"/>
      <c r="X28" s="1274"/>
      <c r="Y28" s="1230" t="s">
        <v>168</v>
      </c>
      <c r="Z28" s="1263" t="s">
        <v>169</v>
      </c>
      <c r="AA28" s="1264" t="s">
        <v>170</v>
      </c>
      <c r="AB28" s="1258" t="s">
        <v>171</v>
      </c>
      <c r="AC28" s="1230" t="s">
        <v>172</v>
      </c>
      <c r="AD28" s="1263" t="s">
        <v>173</v>
      </c>
      <c r="AE28" s="1263" t="s">
        <v>973</v>
      </c>
      <c r="AF28" s="1264" t="s">
        <v>964</v>
      </c>
      <c r="AG28" s="1264" t="s">
        <v>965</v>
      </c>
      <c r="AH28" s="1267" t="s">
        <v>966</v>
      </c>
      <c r="AI28" s="1258"/>
      <c r="AJ28" s="1260"/>
      <c r="AK28" s="1262"/>
      <c r="AL28" s="1260"/>
      <c r="AM28" s="1262"/>
    </row>
    <row r="29" spans="1:39" x14ac:dyDescent="0.15">
      <c r="A29" s="1201"/>
      <c r="B29" s="43"/>
      <c r="C29" s="44"/>
      <c r="D29" s="45"/>
      <c r="E29" s="44"/>
      <c r="F29" s="44"/>
      <c r="G29" s="44"/>
      <c r="H29" s="44"/>
      <c r="I29" s="47"/>
      <c r="J29" s="70" t="s">
        <v>77</v>
      </c>
      <c r="K29" s="68" t="s">
        <v>77</v>
      </c>
      <c r="L29" s="1209"/>
      <c r="M29" s="1210"/>
      <c r="N29" s="1210"/>
      <c r="O29" s="1210"/>
      <c r="P29" s="1211"/>
      <c r="Q29" s="1226"/>
      <c r="R29" s="1227"/>
      <c r="S29" s="1227"/>
      <c r="T29" s="1227"/>
      <c r="U29" s="1227"/>
      <c r="V29" s="1227"/>
      <c r="W29" s="1227"/>
      <c r="X29" s="1228"/>
      <c r="Y29" s="1230"/>
      <c r="Z29" s="1263"/>
      <c r="AA29" s="1264"/>
      <c r="AB29" s="1258"/>
      <c r="AC29" s="1230"/>
      <c r="AD29" s="1263"/>
      <c r="AE29" s="1263"/>
      <c r="AF29" s="1264"/>
      <c r="AG29" s="1264"/>
      <c r="AH29" s="1267"/>
      <c r="AI29" s="1258"/>
      <c r="AJ29" s="1260"/>
      <c r="AK29" s="1262"/>
      <c r="AL29" s="1260"/>
      <c r="AM29" s="1262"/>
    </row>
    <row r="30" spans="1:39" x14ac:dyDescent="0.15">
      <c r="A30" s="1201"/>
      <c r="B30" s="9"/>
      <c r="C30" s="72"/>
      <c r="D30" s="10"/>
      <c r="E30" s="44"/>
      <c r="F30" s="44"/>
      <c r="G30" s="44"/>
      <c r="H30" s="44"/>
      <c r="I30" s="47"/>
      <c r="J30" s="62" t="s">
        <v>166</v>
      </c>
      <c r="K30" s="63" t="s">
        <v>167</v>
      </c>
      <c r="L30" s="1202" t="s">
        <v>991</v>
      </c>
      <c r="M30" s="1203"/>
      <c r="N30" s="1203"/>
      <c r="O30" s="1203"/>
      <c r="P30" s="1204"/>
      <c r="Q30" s="1275">
        <f>設１!$J$20</f>
        <v>0</v>
      </c>
      <c r="R30" s="1276"/>
      <c r="S30" s="1276"/>
      <c r="T30" s="1276"/>
      <c r="U30" s="1276"/>
      <c r="V30" s="1276"/>
      <c r="W30" s="1276"/>
      <c r="X30" s="1277"/>
      <c r="Y30" s="1230" t="s">
        <v>992</v>
      </c>
      <c r="Z30" s="1263" t="s">
        <v>993</v>
      </c>
      <c r="AA30" s="1264" t="s">
        <v>994</v>
      </c>
      <c r="AB30" s="1258" t="s">
        <v>995</v>
      </c>
      <c r="AC30" s="1230" t="s">
        <v>172</v>
      </c>
      <c r="AD30" s="1263" t="s">
        <v>173</v>
      </c>
      <c r="AE30" s="1263" t="s">
        <v>973</v>
      </c>
      <c r="AF30" s="1264" t="s">
        <v>964</v>
      </c>
      <c r="AG30" s="1264" t="s">
        <v>996</v>
      </c>
      <c r="AH30" s="1267" t="s">
        <v>966</v>
      </c>
      <c r="AI30" s="1258"/>
      <c r="AJ30" s="1260"/>
      <c r="AK30" s="1262"/>
      <c r="AL30" s="1260"/>
      <c r="AM30" s="1262"/>
    </row>
    <row r="31" spans="1:39" x14ac:dyDescent="0.15">
      <c r="A31" s="1201"/>
      <c r="B31" s="9"/>
      <c r="C31" s="72"/>
      <c r="D31" s="10"/>
      <c r="E31" s="44"/>
      <c r="F31" s="44"/>
      <c r="G31" s="44"/>
      <c r="H31" s="44"/>
      <c r="I31" s="47"/>
      <c r="J31" s="67" t="s">
        <v>44</v>
      </c>
      <c r="K31" s="68" t="s">
        <v>44</v>
      </c>
      <c r="L31" s="1209"/>
      <c r="M31" s="1210"/>
      <c r="N31" s="1210"/>
      <c r="O31" s="1210"/>
      <c r="P31" s="1211"/>
      <c r="Q31" s="1215">
        <f>設１!$K$21</f>
        <v>0</v>
      </c>
      <c r="R31" s="1278"/>
      <c r="S31" s="1278"/>
      <c r="T31" s="1278"/>
      <c r="U31" s="1278"/>
      <c r="V31" s="1278"/>
      <c r="W31" s="1278"/>
      <c r="X31" s="1279"/>
      <c r="Y31" s="1230"/>
      <c r="Z31" s="1263"/>
      <c r="AA31" s="1264"/>
      <c r="AB31" s="1258"/>
      <c r="AC31" s="1230"/>
      <c r="AD31" s="1263"/>
      <c r="AE31" s="1263"/>
      <c r="AF31" s="1264"/>
      <c r="AG31" s="1264"/>
      <c r="AH31" s="1267"/>
      <c r="AI31" s="1258"/>
      <c r="AJ31" s="1260"/>
      <c r="AK31" s="1262"/>
      <c r="AL31" s="1260"/>
      <c r="AM31" s="1262"/>
    </row>
    <row r="32" spans="1:39" x14ac:dyDescent="0.15">
      <c r="A32" s="1201"/>
      <c r="B32" s="9"/>
      <c r="C32" s="72"/>
      <c r="D32" s="10"/>
      <c r="E32" s="44"/>
      <c r="F32" s="44"/>
      <c r="G32" s="44"/>
      <c r="H32" s="44"/>
      <c r="I32" s="47"/>
      <c r="J32" s="62" t="s">
        <v>166</v>
      </c>
      <c r="K32" s="63" t="s">
        <v>167</v>
      </c>
      <c r="L32" s="1202" t="s">
        <v>997</v>
      </c>
      <c r="M32" s="1203"/>
      <c r="N32" s="1203"/>
      <c r="O32" s="1203"/>
      <c r="P32" s="1204"/>
      <c r="Q32" s="1275">
        <f>設１!$K$22</f>
        <v>0</v>
      </c>
      <c r="R32" s="1276"/>
      <c r="S32" s="1276"/>
      <c r="T32" s="1276"/>
      <c r="U32" s="1276"/>
      <c r="V32" s="1276"/>
      <c r="W32" s="1276"/>
      <c r="X32" s="1277"/>
      <c r="Y32" s="1230" t="s">
        <v>168</v>
      </c>
      <c r="Z32" s="1263" t="s">
        <v>169</v>
      </c>
      <c r="AA32" s="1264" t="s">
        <v>170</v>
      </c>
      <c r="AB32" s="1258" t="s">
        <v>171</v>
      </c>
      <c r="AC32" s="1230" t="s">
        <v>172</v>
      </c>
      <c r="AD32" s="1263" t="s">
        <v>173</v>
      </c>
      <c r="AE32" s="1263" t="s">
        <v>973</v>
      </c>
      <c r="AF32" s="1264" t="s">
        <v>964</v>
      </c>
      <c r="AG32" s="1264" t="s">
        <v>996</v>
      </c>
      <c r="AH32" s="1267" t="s">
        <v>966</v>
      </c>
      <c r="AI32" s="1258"/>
      <c r="AJ32" s="1260"/>
      <c r="AK32" s="1262"/>
      <c r="AL32" s="1260"/>
      <c r="AM32" s="1262"/>
    </row>
    <row r="33" spans="1:39" x14ac:dyDescent="0.15">
      <c r="A33" s="1201"/>
      <c r="B33" s="9"/>
      <c r="C33" s="72"/>
      <c r="D33" s="10"/>
      <c r="E33" s="44"/>
      <c r="F33" s="44"/>
      <c r="G33" s="44"/>
      <c r="H33" s="44"/>
      <c r="I33" s="47"/>
      <c r="J33" s="48" t="s">
        <v>44</v>
      </c>
      <c r="K33" s="61" t="s">
        <v>44</v>
      </c>
      <c r="L33" s="1202"/>
      <c r="M33" s="1203"/>
      <c r="N33" s="1203"/>
      <c r="O33" s="1203"/>
      <c r="P33" s="1204"/>
      <c r="Q33" s="1215">
        <f>設１!$S$22</f>
        <v>0</v>
      </c>
      <c r="R33" s="1278"/>
      <c r="S33" s="1278"/>
      <c r="T33" s="1278"/>
      <c r="U33" s="1278"/>
      <c r="V33" s="1278"/>
      <c r="W33" s="1278"/>
      <c r="X33" s="1279"/>
      <c r="Y33" s="1230"/>
      <c r="Z33" s="1263"/>
      <c r="AA33" s="1264"/>
      <c r="AB33" s="1258"/>
      <c r="AC33" s="1230"/>
      <c r="AD33" s="1263"/>
      <c r="AE33" s="1263"/>
      <c r="AF33" s="1264"/>
      <c r="AG33" s="1264"/>
      <c r="AH33" s="1267"/>
      <c r="AI33" s="1258"/>
      <c r="AJ33" s="1260"/>
      <c r="AK33" s="1262"/>
      <c r="AL33" s="1260"/>
      <c r="AM33" s="1262"/>
    </row>
    <row r="34" spans="1:39" x14ac:dyDescent="0.15">
      <c r="A34" s="1201"/>
      <c r="B34" s="9"/>
      <c r="C34" s="72"/>
      <c r="D34" s="10"/>
      <c r="E34" s="51" t="s">
        <v>998</v>
      </c>
      <c r="F34" s="52"/>
      <c r="G34" s="52"/>
      <c r="H34" s="52"/>
      <c r="I34" s="53"/>
      <c r="J34" s="69" t="s">
        <v>166</v>
      </c>
      <c r="K34" s="55" t="s">
        <v>167</v>
      </c>
      <c r="L34" s="1220" t="s">
        <v>999</v>
      </c>
      <c r="M34" s="1221"/>
      <c r="N34" s="1221"/>
      <c r="O34" s="1221"/>
      <c r="P34" s="1222"/>
      <c r="Q34" s="1223"/>
      <c r="R34" s="1224"/>
      <c r="S34" s="1224"/>
      <c r="T34" s="1224"/>
      <c r="U34" s="1224"/>
      <c r="V34" s="1224"/>
      <c r="W34" s="1224"/>
      <c r="X34" s="1225"/>
      <c r="Y34" s="1229" t="s">
        <v>168</v>
      </c>
      <c r="Z34" s="1266" t="s">
        <v>169</v>
      </c>
      <c r="AA34" s="1265" t="s">
        <v>170</v>
      </c>
      <c r="AB34" s="1257" t="s">
        <v>171</v>
      </c>
      <c r="AC34" s="1229" t="s">
        <v>172</v>
      </c>
      <c r="AD34" s="1266" t="s">
        <v>173</v>
      </c>
      <c r="AE34" s="1266" t="s">
        <v>973</v>
      </c>
      <c r="AF34" s="1265" t="s">
        <v>964</v>
      </c>
      <c r="AG34" s="1265" t="s">
        <v>996</v>
      </c>
      <c r="AH34" s="1268" t="s">
        <v>966</v>
      </c>
      <c r="AI34" s="1257"/>
      <c r="AJ34" s="1259"/>
      <c r="AK34" s="1261"/>
      <c r="AL34" s="1259"/>
      <c r="AM34" s="1261"/>
    </row>
    <row r="35" spans="1:39" x14ac:dyDescent="0.15">
      <c r="A35" s="1201"/>
      <c r="B35" s="9"/>
      <c r="C35" s="72"/>
      <c r="D35" s="10"/>
      <c r="E35" s="43">
        <v>1</v>
      </c>
      <c r="F35" s="60">
        <v>2</v>
      </c>
      <c r="G35" s="44">
        <v>3</v>
      </c>
      <c r="H35" s="44">
        <v>4</v>
      </c>
      <c r="I35" s="47"/>
      <c r="J35" s="70" t="s">
        <v>44</v>
      </c>
      <c r="K35" s="68" t="s">
        <v>44</v>
      </c>
      <c r="L35" s="1209"/>
      <c r="M35" s="1210"/>
      <c r="N35" s="1210"/>
      <c r="O35" s="1210"/>
      <c r="P35" s="1211"/>
      <c r="Q35" s="1226"/>
      <c r="R35" s="1227"/>
      <c r="S35" s="1227"/>
      <c r="T35" s="1227"/>
      <c r="U35" s="1227"/>
      <c r="V35" s="1227"/>
      <c r="W35" s="1227"/>
      <c r="X35" s="1228"/>
      <c r="Y35" s="1230"/>
      <c r="Z35" s="1263"/>
      <c r="AA35" s="1264"/>
      <c r="AB35" s="1258"/>
      <c r="AC35" s="1230"/>
      <c r="AD35" s="1263"/>
      <c r="AE35" s="1263"/>
      <c r="AF35" s="1264"/>
      <c r="AG35" s="1264"/>
      <c r="AH35" s="1267"/>
      <c r="AI35" s="1258"/>
      <c r="AJ35" s="1260"/>
      <c r="AK35" s="1262"/>
      <c r="AL35" s="1260"/>
      <c r="AM35" s="1262"/>
    </row>
    <row r="36" spans="1:39" x14ac:dyDescent="0.15">
      <c r="A36" s="1201"/>
      <c r="B36" s="9"/>
      <c r="C36" s="72"/>
      <c r="D36" s="10"/>
      <c r="E36" s="44"/>
      <c r="F36" s="44"/>
      <c r="G36" s="44"/>
      <c r="H36" s="44"/>
      <c r="I36" s="47"/>
      <c r="J36" s="62" t="s">
        <v>166</v>
      </c>
      <c r="K36" s="63" t="s">
        <v>167</v>
      </c>
      <c r="L36" s="1202" t="s">
        <v>1000</v>
      </c>
      <c r="M36" s="1203"/>
      <c r="N36" s="1203"/>
      <c r="O36" s="1203"/>
      <c r="P36" s="1204"/>
      <c r="Q36" s="1205"/>
      <c r="R36" s="1206"/>
      <c r="S36" s="1206"/>
      <c r="T36" s="1206"/>
      <c r="U36" s="1206"/>
      <c r="V36" s="1206"/>
      <c r="W36" s="1206"/>
      <c r="X36" s="1207"/>
      <c r="Y36" s="1230" t="s">
        <v>168</v>
      </c>
      <c r="Z36" s="1263" t="s">
        <v>169</v>
      </c>
      <c r="AA36" s="1264" t="s">
        <v>170</v>
      </c>
      <c r="AB36" s="1258" t="s">
        <v>171</v>
      </c>
      <c r="AC36" s="1230" t="s">
        <v>172</v>
      </c>
      <c r="AD36" s="1263" t="s">
        <v>173</v>
      </c>
      <c r="AE36" s="1263" t="s">
        <v>973</v>
      </c>
      <c r="AF36" s="1264" t="s">
        <v>964</v>
      </c>
      <c r="AG36" s="1264" t="s">
        <v>996</v>
      </c>
      <c r="AH36" s="1267" t="s">
        <v>966</v>
      </c>
      <c r="AI36" s="1258"/>
      <c r="AJ36" s="1260"/>
      <c r="AK36" s="1262"/>
      <c r="AL36" s="1260"/>
      <c r="AM36" s="1262"/>
    </row>
    <row r="37" spans="1:39" x14ac:dyDescent="0.15">
      <c r="A37" s="1201"/>
      <c r="B37" s="9"/>
      <c r="C37" s="72"/>
      <c r="D37" s="10"/>
      <c r="E37" s="44"/>
      <c r="F37" s="44"/>
      <c r="G37" s="44"/>
      <c r="H37" s="44"/>
      <c r="I37" s="47"/>
      <c r="J37" s="67" t="s">
        <v>44</v>
      </c>
      <c r="K37" s="68" t="s">
        <v>44</v>
      </c>
      <c r="L37" s="1209"/>
      <c r="M37" s="1210"/>
      <c r="N37" s="1210"/>
      <c r="O37" s="1210"/>
      <c r="P37" s="1211"/>
      <c r="Q37" s="1226"/>
      <c r="R37" s="1227"/>
      <c r="S37" s="1227"/>
      <c r="T37" s="1227"/>
      <c r="U37" s="1227"/>
      <c r="V37" s="1227"/>
      <c r="W37" s="1227"/>
      <c r="X37" s="1228"/>
      <c r="Y37" s="1230"/>
      <c r="Z37" s="1263"/>
      <c r="AA37" s="1264"/>
      <c r="AB37" s="1258"/>
      <c r="AC37" s="1230"/>
      <c r="AD37" s="1263"/>
      <c r="AE37" s="1263"/>
      <c r="AF37" s="1264"/>
      <c r="AG37" s="1264"/>
      <c r="AH37" s="1267"/>
      <c r="AI37" s="1258"/>
      <c r="AJ37" s="1260"/>
      <c r="AK37" s="1262"/>
      <c r="AL37" s="1260"/>
      <c r="AM37" s="1262"/>
    </row>
    <row r="38" spans="1:39" x14ac:dyDescent="0.15">
      <c r="A38" s="1201"/>
      <c r="B38" s="9"/>
      <c r="C38" s="72"/>
      <c r="D38" s="10"/>
      <c r="E38" s="44"/>
      <c r="F38" s="44"/>
      <c r="G38" s="44"/>
      <c r="H38" s="44"/>
      <c r="I38" s="44"/>
      <c r="J38" s="71" t="s">
        <v>166</v>
      </c>
      <c r="K38" s="63" t="s">
        <v>167</v>
      </c>
      <c r="L38" s="1202" t="s">
        <v>1001</v>
      </c>
      <c r="M38" s="1203"/>
      <c r="N38" s="1203"/>
      <c r="O38" s="1203"/>
      <c r="P38" s="1204"/>
      <c r="Q38" s="1205"/>
      <c r="R38" s="1206"/>
      <c r="S38" s="1206"/>
      <c r="T38" s="1206"/>
      <c r="U38" s="1206"/>
      <c r="V38" s="1206"/>
      <c r="W38" s="1206"/>
      <c r="X38" s="1207"/>
      <c r="Y38" s="1230" t="s">
        <v>168</v>
      </c>
      <c r="Z38" s="1263" t="s">
        <v>169</v>
      </c>
      <c r="AA38" s="1264" t="s">
        <v>170</v>
      </c>
      <c r="AB38" s="1258" t="s">
        <v>171</v>
      </c>
      <c r="AC38" s="1230" t="s">
        <v>172</v>
      </c>
      <c r="AD38" s="1263" t="s">
        <v>173</v>
      </c>
      <c r="AE38" s="1263" t="s">
        <v>973</v>
      </c>
      <c r="AF38" s="1264" t="s">
        <v>964</v>
      </c>
      <c r="AG38" s="1264" t="s">
        <v>996</v>
      </c>
      <c r="AH38" s="1267" t="s">
        <v>966</v>
      </c>
      <c r="AI38" s="1258"/>
      <c r="AJ38" s="1260"/>
      <c r="AK38" s="1262"/>
      <c r="AL38" s="1260"/>
      <c r="AM38" s="1262"/>
    </row>
    <row r="39" spans="1:39" x14ac:dyDescent="0.15">
      <c r="A39" s="1201"/>
      <c r="B39" s="9"/>
      <c r="C39" s="72"/>
      <c r="D39" s="10"/>
      <c r="E39" s="44"/>
      <c r="F39" s="44"/>
      <c r="G39" s="44"/>
      <c r="H39" s="44"/>
      <c r="I39" s="44"/>
      <c r="J39" s="70" t="s">
        <v>44</v>
      </c>
      <c r="K39" s="68" t="s">
        <v>44</v>
      </c>
      <c r="L39" s="1209"/>
      <c r="M39" s="1210"/>
      <c r="N39" s="1210"/>
      <c r="O39" s="1210"/>
      <c r="P39" s="1211"/>
      <c r="Q39" s="1226"/>
      <c r="R39" s="1227"/>
      <c r="S39" s="1227"/>
      <c r="T39" s="1227"/>
      <c r="U39" s="1227"/>
      <c r="V39" s="1227"/>
      <c r="W39" s="1227"/>
      <c r="X39" s="1228"/>
      <c r="Y39" s="1230"/>
      <c r="Z39" s="1263"/>
      <c r="AA39" s="1264"/>
      <c r="AB39" s="1258"/>
      <c r="AC39" s="1230"/>
      <c r="AD39" s="1263"/>
      <c r="AE39" s="1263"/>
      <c r="AF39" s="1264"/>
      <c r="AG39" s="1264"/>
      <c r="AH39" s="1267"/>
      <c r="AI39" s="1258"/>
      <c r="AJ39" s="1260"/>
      <c r="AK39" s="1262"/>
      <c r="AL39" s="1260"/>
      <c r="AM39" s="1262"/>
    </row>
    <row r="40" spans="1:39" x14ac:dyDescent="0.15">
      <c r="A40" s="1201"/>
      <c r="B40" s="9"/>
      <c r="C40" s="72"/>
      <c r="D40" s="10"/>
      <c r="E40" s="44"/>
      <c r="F40" s="44"/>
      <c r="G40" s="44"/>
      <c r="H40" s="44"/>
      <c r="I40" s="44"/>
      <c r="J40" s="71" t="s">
        <v>166</v>
      </c>
      <c r="K40" s="63" t="s">
        <v>167</v>
      </c>
      <c r="L40" s="1202" t="s">
        <v>991</v>
      </c>
      <c r="M40" s="1203"/>
      <c r="N40" s="1203"/>
      <c r="O40" s="1203"/>
      <c r="P40" s="1204"/>
      <c r="Q40" s="1275">
        <f>設１!$J$42</f>
        <v>0</v>
      </c>
      <c r="R40" s="1276"/>
      <c r="S40" s="1276"/>
      <c r="T40" s="1276"/>
      <c r="U40" s="1276"/>
      <c r="V40" s="1276"/>
      <c r="W40" s="1276"/>
      <c r="X40" s="1277"/>
      <c r="Y40" s="1230" t="s">
        <v>168</v>
      </c>
      <c r="Z40" s="1263" t="s">
        <v>169</v>
      </c>
      <c r="AA40" s="1264" t="s">
        <v>170</v>
      </c>
      <c r="AB40" s="1258" t="s">
        <v>171</v>
      </c>
      <c r="AC40" s="1230" t="s">
        <v>172</v>
      </c>
      <c r="AD40" s="1263" t="s">
        <v>173</v>
      </c>
      <c r="AE40" s="1263" t="s">
        <v>973</v>
      </c>
      <c r="AF40" s="1264" t="s">
        <v>964</v>
      </c>
      <c r="AG40" s="1264" t="s">
        <v>996</v>
      </c>
      <c r="AH40" s="1267" t="s">
        <v>966</v>
      </c>
      <c r="AI40" s="1258"/>
      <c r="AJ40" s="1260"/>
      <c r="AK40" s="1262"/>
      <c r="AL40" s="1260"/>
      <c r="AM40" s="1262"/>
    </row>
    <row r="41" spans="1:39" x14ac:dyDescent="0.15">
      <c r="A41" s="1201"/>
      <c r="B41" s="9"/>
      <c r="C41" s="72"/>
      <c r="D41" s="10"/>
      <c r="E41" s="44"/>
      <c r="F41" s="44"/>
      <c r="G41" s="44"/>
      <c r="H41" s="44"/>
      <c r="I41" s="44"/>
      <c r="J41" s="70" t="s">
        <v>44</v>
      </c>
      <c r="K41" s="68" t="s">
        <v>44</v>
      </c>
      <c r="L41" s="1209"/>
      <c r="M41" s="1210"/>
      <c r="N41" s="1210"/>
      <c r="O41" s="1210"/>
      <c r="P41" s="1211"/>
      <c r="Q41" s="1280">
        <f>設１!$K$43</f>
        <v>0</v>
      </c>
      <c r="R41" s="1278"/>
      <c r="S41" s="1278"/>
      <c r="T41" s="1278"/>
      <c r="U41" s="1278"/>
      <c r="V41" s="1278"/>
      <c r="W41" s="1278"/>
      <c r="X41" s="1279"/>
      <c r="Y41" s="1230"/>
      <c r="Z41" s="1263"/>
      <c r="AA41" s="1264"/>
      <c r="AB41" s="1258"/>
      <c r="AC41" s="1230"/>
      <c r="AD41" s="1263"/>
      <c r="AE41" s="1263"/>
      <c r="AF41" s="1264"/>
      <c r="AG41" s="1264"/>
      <c r="AH41" s="1267"/>
      <c r="AI41" s="1258"/>
      <c r="AJ41" s="1260"/>
      <c r="AK41" s="1262"/>
      <c r="AL41" s="1260"/>
      <c r="AM41" s="1262"/>
    </row>
    <row r="42" spans="1:39" x14ac:dyDescent="0.15">
      <c r="A42" s="1201"/>
      <c r="B42" s="9"/>
      <c r="C42" s="72"/>
      <c r="D42" s="10"/>
      <c r="E42" s="44"/>
      <c r="F42" s="44"/>
      <c r="G42" s="44"/>
      <c r="H42" s="44"/>
      <c r="I42" s="44"/>
      <c r="J42" s="71" t="s">
        <v>166</v>
      </c>
      <c r="K42" s="63" t="s">
        <v>167</v>
      </c>
      <c r="L42" s="1202" t="s">
        <v>1002</v>
      </c>
      <c r="M42" s="1203"/>
      <c r="N42" s="1203"/>
      <c r="O42" s="1203"/>
      <c r="P42" s="1204"/>
      <c r="Q42" s="1205"/>
      <c r="R42" s="1206"/>
      <c r="S42" s="1206"/>
      <c r="T42" s="1206"/>
      <c r="U42" s="1206"/>
      <c r="V42" s="1206"/>
      <c r="W42" s="1206"/>
      <c r="X42" s="1207"/>
      <c r="Y42" s="1230" t="s">
        <v>1003</v>
      </c>
      <c r="Z42" s="1263" t="s">
        <v>1004</v>
      </c>
      <c r="AA42" s="1264" t="s">
        <v>1005</v>
      </c>
      <c r="AB42" s="1258" t="s">
        <v>671</v>
      </c>
      <c r="AC42" s="1230" t="s">
        <v>172</v>
      </c>
      <c r="AD42" s="1263" t="s">
        <v>173</v>
      </c>
      <c r="AE42" s="1263" t="s">
        <v>973</v>
      </c>
      <c r="AF42" s="1264" t="s">
        <v>964</v>
      </c>
      <c r="AG42" s="1264" t="s">
        <v>965</v>
      </c>
      <c r="AH42" s="1267" t="s">
        <v>966</v>
      </c>
      <c r="AI42" s="1258"/>
      <c r="AJ42" s="1260"/>
      <c r="AK42" s="1262"/>
      <c r="AL42" s="1260"/>
      <c r="AM42" s="1262"/>
    </row>
    <row r="43" spans="1:39" x14ac:dyDescent="0.15">
      <c r="A43" s="1201"/>
      <c r="B43" s="9"/>
      <c r="C43" s="72"/>
      <c r="D43" s="10"/>
      <c r="E43" s="44"/>
      <c r="F43" s="44"/>
      <c r="G43" s="44"/>
      <c r="H43" s="44"/>
      <c r="I43" s="44"/>
      <c r="J43" s="70" t="s">
        <v>77</v>
      </c>
      <c r="K43" s="68" t="s">
        <v>77</v>
      </c>
      <c r="L43" s="1209"/>
      <c r="M43" s="1210"/>
      <c r="N43" s="1210"/>
      <c r="O43" s="1210"/>
      <c r="P43" s="1211"/>
      <c r="Q43" s="1226"/>
      <c r="R43" s="1227"/>
      <c r="S43" s="1227"/>
      <c r="T43" s="1227"/>
      <c r="U43" s="1227"/>
      <c r="V43" s="1227"/>
      <c r="W43" s="1227"/>
      <c r="X43" s="1228"/>
      <c r="Y43" s="1230"/>
      <c r="Z43" s="1263"/>
      <c r="AA43" s="1264"/>
      <c r="AB43" s="1258"/>
      <c r="AC43" s="1230"/>
      <c r="AD43" s="1263"/>
      <c r="AE43" s="1263"/>
      <c r="AF43" s="1264"/>
      <c r="AG43" s="1264"/>
      <c r="AH43" s="1267"/>
      <c r="AI43" s="1258"/>
      <c r="AJ43" s="1260"/>
      <c r="AK43" s="1262"/>
      <c r="AL43" s="1260"/>
      <c r="AM43" s="1262"/>
    </row>
    <row r="44" spans="1:39" x14ac:dyDescent="0.15">
      <c r="A44" s="1201"/>
      <c r="B44" s="9"/>
      <c r="C44" s="72"/>
      <c r="D44" s="10"/>
      <c r="E44" s="44"/>
      <c r="F44" s="44"/>
      <c r="G44" s="44"/>
      <c r="H44" s="44"/>
      <c r="I44" s="44"/>
      <c r="J44" s="71" t="s">
        <v>166</v>
      </c>
      <c r="K44" s="63" t="s">
        <v>167</v>
      </c>
      <c r="L44" s="1202" t="s">
        <v>997</v>
      </c>
      <c r="M44" s="1203"/>
      <c r="N44" s="1203"/>
      <c r="O44" s="1203"/>
      <c r="P44" s="1204"/>
      <c r="Q44" s="1275">
        <f>設１!$K$44</f>
        <v>0</v>
      </c>
      <c r="R44" s="1276"/>
      <c r="S44" s="1276"/>
      <c r="T44" s="1276"/>
      <c r="U44" s="1276"/>
      <c r="V44" s="1276"/>
      <c r="W44" s="1276"/>
      <c r="X44" s="1277"/>
      <c r="Y44" s="1230" t="s">
        <v>168</v>
      </c>
      <c r="Z44" s="1263" t="s">
        <v>169</v>
      </c>
      <c r="AA44" s="1264" t="s">
        <v>170</v>
      </c>
      <c r="AB44" s="1258" t="s">
        <v>171</v>
      </c>
      <c r="AC44" s="1230" t="s">
        <v>172</v>
      </c>
      <c r="AD44" s="1263" t="s">
        <v>173</v>
      </c>
      <c r="AE44" s="1263" t="s">
        <v>973</v>
      </c>
      <c r="AF44" s="1264" t="s">
        <v>964</v>
      </c>
      <c r="AG44" s="1264" t="s">
        <v>965</v>
      </c>
      <c r="AH44" s="1267" t="s">
        <v>966</v>
      </c>
      <c r="AI44" s="1258"/>
      <c r="AJ44" s="1260"/>
      <c r="AK44" s="1262"/>
      <c r="AL44" s="1260"/>
      <c r="AM44" s="1262"/>
    </row>
    <row r="45" spans="1:39" x14ac:dyDescent="0.15">
      <c r="A45" s="1201"/>
      <c r="B45" s="9"/>
      <c r="C45" s="72"/>
      <c r="D45" s="10"/>
      <c r="E45" s="44"/>
      <c r="F45" s="44"/>
      <c r="G45" s="44"/>
      <c r="H45" s="44"/>
      <c r="I45" s="44"/>
      <c r="J45" s="73" t="s">
        <v>77</v>
      </c>
      <c r="K45" s="61" t="s">
        <v>77</v>
      </c>
      <c r="L45" s="1202"/>
      <c r="M45" s="1203"/>
      <c r="N45" s="1203"/>
      <c r="O45" s="1203"/>
      <c r="P45" s="1204"/>
      <c r="Q45" s="1281">
        <f>設１!$S$44</f>
        <v>0</v>
      </c>
      <c r="R45" s="1282"/>
      <c r="S45" s="1282"/>
      <c r="T45" s="1282"/>
      <c r="U45" s="1282"/>
      <c r="V45" s="1282"/>
      <c r="W45" s="1282"/>
      <c r="X45" s="1283"/>
      <c r="Y45" s="1230"/>
      <c r="Z45" s="1263"/>
      <c r="AA45" s="1264"/>
      <c r="AB45" s="1258"/>
      <c r="AC45" s="1230"/>
      <c r="AD45" s="1263"/>
      <c r="AE45" s="1263"/>
      <c r="AF45" s="1264"/>
      <c r="AG45" s="1264"/>
      <c r="AH45" s="1267"/>
      <c r="AI45" s="1258"/>
      <c r="AJ45" s="1260"/>
      <c r="AK45" s="1262"/>
      <c r="AL45" s="1260"/>
      <c r="AM45" s="1262"/>
    </row>
    <row r="46" spans="1:39" x14ac:dyDescent="0.15">
      <c r="A46" s="1201"/>
      <c r="B46" s="9"/>
      <c r="C46" s="72"/>
      <c r="D46" s="10"/>
      <c r="E46" s="51" t="s">
        <v>1006</v>
      </c>
      <c r="F46" s="52"/>
      <c r="G46" s="52"/>
      <c r="H46" s="52"/>
      <c r="I46" s="53"/>
      <c r="J46" s="69" t="s">
        <v>166</v>
      </c>
      <c r="K46" s="55" t="s">
        <v>167</v>
      </c>
      <c r="L46" s="1220" t="s">
        <v>1007</v>
      </c>
      <c r="M46" s="1221"/>
      <c r="N46" s="1221"/>
      <c r="O46" s="1221"/>
      <c r="P46" s="1222"/>
      <c r="Q46" s="1235">
        <f>設１!$J$57</f>
        <v>0</v>
      </c>
      <c r="R46" s="1284"/>
      <c r="S46" s="1284"/>
      <c r="T46" s="1284"/>
      <c r="U46" s="1284"/>
      <c r="V46" s="1284"/>
      <c r="W46" s="1284"/>
      <c r="X46" s="1285"/>
      <c r="Y46" s="1229" t="s">
        <v>168</v>
      </c>
      <c r="Z46" s="1266" t="s">
        <v>169</v>
      </c>
      <c r="AA46" s="1265" t="s">
        <v>170</v>
      </c>
      <c r="AB46" s="1257" t="s">
        <v>171</v>
      </c>
      <c r="AC46" s="1229" t="s">
        <v>172</v>
      </c>
      <c r="AD46" s="1266" t="s">
        <v>173</v>
      </c>
      <c r="AE46" s="1266" t="s">
        <v>973</v>
      </c>
      <c r="AF46" s="1265" t="s">
        <v>964</v>
      </c>
      <c r="AG46" s="1265" t="s">
        <v>965</v>
      </c>
      <c r="AH46" s="1268" t="s">
        <v>966</v>
      </c>
      <c r="AI46" s="1257"/>
      <c r="AJ46" s="1259"/>
      <c r="AK46" s="1261"/>
      <c r="AL46" s="1259"/>
      <c r="AM46" s="1261"/>
    </row>
    <row r="47" spans="1:39" x14ac:dyDescent="0.15">
      <c r="A47" s="1201"/>
      <c r="B47" s="9"/>
      <c r="C47" s="72"/>
      <c r="D47" s="10"/>
      <c r="E47" s="43">
        <v>1</v>
      </c>
      <c r="F47" s="60">
        <v>2</v>
      </c>
      <c r="G47" s="44">
        <v>3</v>
      </c>
      <c r="H47" s="44">
        <v>4</v>
      </c>
      <c r="I47" s="47"/>
      <c r="J47" s="70" t="s">
        <v>77</v>
      </c>
      <c r="K47" s="68" t="s">
        <v>77</v>
      </c>
      <c r="L47" s="1209"/>
      <c r="M47" s="1210"/>
      <c r="N47" s="1210"/>
      <c r="O47" s="1210"/>
      <c r="P47" s="1211"/>
      <c r="Q47" s="1215">
        <f>設１!$J$58</f>
        <v>0</v>
      </c>
      <c r="R47" s="1278"/>
      <c r="S47" s="1278"/>
      <c r="T47" s="1278"/>
      <c r="U47" s="1278"/>
      <c r="V47" s="1278"/>
      <c r="W47" s="1278"/>
      <c r="X47" s="1279"/>
      <c r="Y47" s="1230"/>
      <c r="Z47" s="1263"/>
      <c r="AA47" s="1264"/>
      <c r="AB47" s="1258"/>
      <c r="AC47" s="1230"/>
      <c r="AD47" s="1263"/>
      <c r="AE47" s="1263"/>
      <c r="AF47" s="1264"/>
      <c r="AG47" s="1264"/>
      <c r="AH47" s="1267"/>
      <c r="AI47" s="1258"/>
      <c r="AJ47" s="1260"/>
      <c r="AK47" s="1262"/>
      <c r="AL47" s="1260"/>
      <c r="AM47" s="1262"/>
    </row>
    <row r="48" spans="1:39" x14ac:dyDescent="0.15">
      <c r="A48" s="1201"/>
      <c r="B48" s="9"/>
      <c r="C48" s="72"/>
      <c r="D48" s="10"/>
      <c r="E48" s="44"/>
      <c r="F48" s="44"/>
      <c r="G48" s="44"/>
      <c r="H48" s="44"/>
      <c r="I48" s="44"/>
      <c r="J48" s="71" t="s">
        <v>166</v>
      </c>
      <c r="K48" s="63" t="s">
        <v>167</v>
      </c>
      <c r="L48" s="1202" t="s">
        <v>1008</v>
      </c>
      <c r="M48" s="1203"/>
      <c r="N48" s="1203"/>
      <c r="O48" s="1203"/>
      <c r="P48" s="1204"/>
      <c r="Q48" s="1212">
        <f>設１!$S$58</f>
        <v>0</v>
      </c>
      <c r="R48" s="1213"/>
      <c r="S48" s="1213"/>
      <c r="T48" s="1213"/>
      <c r="U48" s="1213"/>
      <c r="V48" s="1213"/>
      <c r="W48" s="1213"/>
      <c r="X48" s="1214"/>
      <c r="Y48" s="1230" t="s">
        <v>168</v>
      </c>
      <c r="Z48" s="1263" t="s">
        <v>169</v>
      </c>
      <c r="AA48" s="1264" t="s">
        <v>170</v>
      </c>
      <c r="AB48" s="1258" t="s">
        <v>171</v>
      </c>
      <c r="AC48" s="1230" t="s">
        <v>172</v>
      </c>
      <c r="AD48" s="1263" t="s">
        <v>173</v>
      </c>
      <c r="AE48" s="1263" t="s">
        <v>973</v>
      </c>
      <c r="AF48" s="1264" t="s">
        <v>964</v>
      </c>
      <c r="AG48" s="1264" t="s">
        <v>965</v>
      </c>
      <c r="AH48" s="1267" t="s">
        <v>966</v>
      </c>
      <c r="AI48" s="1258"/>
      <c r="AJ48" s="1260"/>
      <c r="AK48" s="1262"/>
      <c r="AL48" s="1260"/>
      <c r="AM48" s="1262"/>
    </row>
    <row r="49" spans="1:39" x14ac:dyDescent="0.15">
      <c r="A49" s="1201"/>
      <c r="B49" s="9"/>
      <c r="C49" s="72"/>
      <c r="D49" s="10"/>
      <c r="E49" s="44"/>
      <c r="F49" s="44"/>
      <c r="G49" s="44"/>
      <c r="H49" s="44"/>
      <c r="I49" s="44"/>
      <c r="J49" s="70" t="s">
        <v>77</v>
      </c>
      <c r="K49" s="68" t="s">
        <v>77</v>
      </c>
      <c r="L49" s="1209"/>
      <c r="M49" s="1210"/>
      <c r="N49" s="1210"/>
      <c r="O49" s="1210"/>
      <c r="P49" s="1211"/>
      <c r="Q49" s="1215"/>
      <c r="R49" s="1216"/>
      <c r="S49" s="1216"/>
      <c r="T49" s="1216"/>
      <c r="U49" s="1216"/>
      <c r="V49" s="1216"/>
      <c r="W49" s="1216"/>
      <c r="X49" s="1217"/>
      <c r="Y49" s="1230"/>
      <c r="Z49" s="1263"/>
      <c r="AA49" s="1264"/>
      <c r="AB49" s="1258"/>
      <c r="AC49" s="1230"/>
      <c r="AD49" s="1263"/>
      <c r="AE49" s="1263"/>
      <c r="AF49" s="1264"/>
      <c r="AG49" s="1264"/>
      <c r="AH49" s="1267"/>
      <c r="AI49" s="1258"/>
      <c r="AJ49" s="1260"/>
      <c r="AK49" s="1262"/>
      <c r="AL49" s="1260"/>
      <c r="AM49" s="1262"/>
    </row>
    <row r="50" spans="1:39" x14ac:dyDescent="0.15">
      <c r="A50" s="1201"/>
      <c r="B50" s="9"/>
      <c r="C50" s="72"/>
      <c r="D50" s="10"/>
      <c r="E50" s="44"/>
      <c r="F50" s="44"/>
      <c r="G50" s="44"/>
      <c r="H50" s="44"/>
      <c r="I50" s="44"/>
      <c r="J50" s="71" t="s">
        <v>166</v>
      </c>
      <c r="K50" s="63" t="s">
        <v>167</v>
      </c>
      <c r="L50" s="1202" t="s">
        <v>1009</v>
      </c>
      <c r="M50" s="1203"/>
      <c r="N50" s="1203"/>
      <c r="O50" s="1203"/>
      <c r="P50" s="1204"/>
      <c r="Q50" s="1205"/>
      <c r="R50" s="1206"/>
      <c r="S50" s="1206"/>
      <c r="T50" s="1206"/>
      <c r="U50" s="1206"/>
      <c r="V50" s="1206"/>
      <c r="W50" s="1206"/>
      <c r="X50" s="1207"/>
      <c r="Y50" s="1230" t="s">
        <v>168</v>
      </c>
      <c r="Z50" s="1263" t="s">
        <v>169</v>
      </c>
      <c r="AA50" s="1264" t="s">
        <v>170</v>
      </c>
      <c r="AB50" s="1258" t="s">
        <v>171</v>
      </c>
      <c r="AC50" s="1230" t="s">
        <v>172</v>
      </c>
      <c r="AD50" s="1263" t="s">
        <v>173</v>
      </c>
      <c r="AE50" s="1263" t="s">
        <v>973</v>
      </c>
      <c r="AF50" s="1264" t="s">
        <v>964</v>
      </c>
      <c r="AG50" s="1264" t="s">
        <v>965</v>
      </c>
      <c r="AH50" s="1267" t="s">
        <v>966</v>
      </c>
      <c r="AI50" s="1258"/>
      <c r="AJ50" s="1260"/>
      <c r="AK50" s="1262"/>
      <c r="AL50" s="1260"/>
      <c r="AM50" s="1262"/>
    </row>
    <row r="51" spans="1:39" x14ac:dyDescent="0.15">
      <c r="A51" s="1201"/>
      <c r="B51" s="9"/>
      <c r="C51" s="72"/>
      <c r="D51" s="10"/>
      <c r="E51" s="44"/>
      <c r="F51" s="44"/>
      <c r="G51" s="44"/>
      <c r="H51" s="44"/>
      <c r="I51" s="44"/>
      <c r="J51" s="70" t="s">
        <v>77</v>
      </c>
      <c r="K51" s="68" t="s">
        <v>77</v>
      </c>
      <c r="L51" s="1209"/>
      <c r="M51" s="1210"/>
      <c r="N51" s="1210"/>
      <c r="O51" s="1210"/>
      <c r="P51" s="1211"/>
      <c r="Q51" s="1226"/>
      <c r="R51" s="1227"/>
      <c r="S51" s="1227"/>
      <c r="T51" s="1227"/>
      <c r="U51" s="1227"/>
      <c r="V51" s="1227"/>
      <c r="W51" s="1227"/>
      <c r="X51" s="1228"/>
      <c r="Y51" s="1230"/>
      <c r="Z51" s="1263"/>
      <c r="AA51" s="1264"/>
      <c r="AB51" s="1258"/>
      <c r="AC51" s="1230"/>
      <c r="AD51" s="1263"/>
      <c r="AE51" s="1263"/>
      <c r="AF51" s="1264"/>
      <c r="AG51" s="1264"/>
      <c r="AH51" s="1267"/>
      <c r="AI51" s="1258"/>
      <c r="AJ51" s="1260"/>
      <c r="AK51" s="1262"/>
      <c r="AL51" s="1260"/>
      <c r="AM51" s="1262"/>
    </row>
    <row r="52" spans="1:39" x14ac:dyDescent="0.15">
      <c r="A52" s="1201"/>
      <c r="B52" s="9"/>
      <c r="C52" s="72"/>
      <c r="D52" s="10"/>
      <c r="E52" s="44"/>
      <c r="F52" s="44"/>
      <c r="G52" s="44"/>
      <c r="H52" s="44"/>
      <c r="I52" s="44"/>
      <c r="J52" s="71" t="s">
        <v>166</v>
      </c>
      <c r="K52" s="63" t="s">
        <v>167</v>
      </c>
      <c r="L52" s="1202" t="s">
        <v>991</v>
      </c>
      <c r="M52" s="1203"/>
      <c r="N52" s="1203"/>
      <c r="O52" s="1203"/>
      <c r="P52" s="1204"/>
      <c r="Q52" s="1212">
        <f>設１!$L$60</f>
        <v>0</v>
      </c>
      <c r="R52" s="1213"/>
      <c r="S52" s="1213"/>
      <c r="T52" s="1213"/>
      <c r="U52" s="1213"/>
      <c r="V52" s="1213"/>
      <c r="W52" s="1213"/>
      <c r="X52" s="1214"/>
      <c r="Y52" s="1230" t="s">
        <v>168</v>
      </c>
      <c r="Z52" s="1263" t="s">
        <v>169</v>
      </c>
      <c r="AA52" s="1264" t="s">
        <v>170</v>
      </c>
      <c r="AB52" s="1258" t="s">
        <v>171</v>
      </c>
      <c r="AC52" s="1230" t="s">
        <v>172</v>
      </c>
      <c r="AD52" s="1263" t="s">
        <v>173</v>
      </c>
      <c r="AE52" s="1263" t="s">
        <v>973</v>
      </c>
      <c r="AF52" s="1264" t="s">
        <v>964</v>
      </c>
      <c r="AG52" s="1264" t="s">
        <v>965</v>
      </c>
      <c r="AH52" s="1267" t="s">
        <v>966</v>
      </c>
      <c r="AI52" s="1258"/>
      <c r="AJ52" s="1260"/>
      <c r="AK52" s="1262"/>
      <c r="AL52" s="1260"/>
      <c r="AM52" s="1262"/>
    </row>
    <row r="53" spans="1:39" x14ac:dyDescent="0.15">
      <c r="A53" s="1201"/>
      <c r="B53" s="9"/>
      <c r="C53" s="72"/>
      <c r="D53" s="10"/>
      <c r="E53" s="44"/>
      <c r="F53" s="44"/>
      <c r="G53" s="44"/>
      <c r="H53" s="44"/>
      <c r="I53" s="44"/>
      <c r="J53" s="70" t="s">
        <v>77</v>
      </c>
      <c r="K53" s="68" t="s">
        <v>77</v>
      </c>
      <c r="L53" s="1209"/>
      <c r="M53" s="1210"/>
      <c r="N53" s="1210"/>
      <c r="O53" s="1210"/>
      <c r="P53" s="1211"/>
      <c r="Q53" s="1215"/>
      <c r="R53" s="1216"/>
      <c r="S53" s="1216"/>
      <c r="T53" s="1216"/>
      <c r="U53" s="1216"/>
      <c r="V53" s="1216"/>
      <c r="W53" s="1216"/>
      <c r="X53" s="1217"/>
      <c r="Y53" s="1230"/>
      <c r="Z53" s="1263"/>
      <c r="AA53" s="1264"/>
      <c r="AB53" s="1258"/>
      <c r="AC53" s="1230"/>
      <c r="AD53" s="1263"/>
      <c r="AE53" s="1263"/>
      <c r="AF53" s="1264"/>
      <c r="AG53" s="1264"/>
      <c r="AH53" s="1267"/>
      <c r="AI53" s="1258"/>
      <c r="AJ53" s="1260"/>
      <c r="AK53" s="1262"/>
      <c r="AL53" s="1260"/>
      <c r="AM53" s="1262"/>
    </row>
    <row r="54" spans="1:39" x14ac:dyDescent="0.15">
      <c r="A54" s="1201"/>
      <c r="B54" s="9"/>
      <c r="C54" s="72"/>
      <c r="D54" s="10"/>
      <c r="E54" s="44"/>
      <c r="F54" s="44"/>
      <c r="G54" s="44"/>
      <c r="H54" s="44"/>
      <c r="I54" s="44"/>
      <c r="J54" s="71" t="s">
        <v>166</v>
      </c>
      <c r="K54" s="63" t="s">
        <v>167</v>
      </c>
      <c r="L54" s="1202" t="s">
        <v>1010</v>
      </c>
      <c r="M54" s="1203"/>
      <c r="N54" s="1203"/>
      <c r="O54" s="1203"/>
      <c r="P54" s="1204"/>
      <c r="Q54" s="1212">
        <f>設１!$K$61</f>
        <v>0</v>
      </c>
      <c r="R54" s="1213"/>
      <c r="S54" s="1213"/>
      <c r="T54" s="1213"/>
      <c r="U54" s="1213"/>
      <c r="V54" s="1213"/>
      <c r="W54" s="1213"/>
      <c r="X54" s="1214"/>
      <c r="Y54" s="1230" t="s">
        <v>168</v>
      </c>
      <c r="Z54" s="1263" t="s">
        <v>169</v>
      </c>
      <c r="AA54" s="1264" t="s">
        <v>170</v>
      </c>
      <c r="AB54" s="1258" t="s">
        <v>171</v>
      </c>
      <c r="AC54" s="1230" t="s">
        <v>172</v>
      </c>
      <c r="AD54" s="1263" t="s">
        <v>173</v>
      </c>
      <c r="AE54" s="1263" t="s">
        <v>973</v>
      </c>
      <c r="AF54" s="1264" t="s">
        <v>964</v>
      </c>
      <c r="AG54" s="1264" t="s">
        <v>965</v>
      </c>
      <c r="AH54" s="1267" t="s">
        <v>966</v>
      </c>
      <c r="AI54" s="1258"/>
      <c r="AJ54" s="1260"/>
      <c r="AK54" s="1262"/>
      <c r="AL54" s="1260"/>
      <c r="AM54" s="1262"/>
    </row>
    <row r="55" spans="1:39" x14ac:dyDescent="0.15">
      <c r="A55" s="1201"/>
      <c r="B55" s="9"/>
      <c r="C55" s="72"/>
      <c r="D55" s="10"/>
      <c r="E55" s="44"/>
      <c r="F55" s="44"/>
      <c r="G55" s="44"/>
      <c r="H55" s="44"/>
      <c r="I55" s="44"/>
      <c r="J55" s="70" t="s">
        <v>77</v>
      </c>
      <c r="K55" s="68" t="s">
        <v>77</v>
      </c>
      <c r="L55" s="1209"/>
      <c r="M55" s="1210"/>
      <c r="N55" s="1210"/>
      <c r="O55" s="1210"/>
      <c r="P55" s="1211"/>
      <c r="Q55" s="1215"/>
      <c r="R55" s="1216"/>
      <c r="S55" s="1216"/>
      <c r="T55" s="1216"/>
      <c r="U55" s="1216"/>
      <c r="V55" s="1216"/>
      <c r="W55" s="1216"/>
      <c r="X55" s="1217"/>
      <c r="Y55" s="1230"/>
      <c r="Z55" s="1263"/>
      <c r="AA55" s="1264"/>
      <c r="AB55" s="1258"/>
      <c r="AC55" s="1230"/>
      <c r="AD55" s="1263"/>
      <c r="AE55" s="1263"/>
      <c r="AF55" s="1264"/>
      <c r="AG55" s="1264"/>
      <c r="AH55" s="1267"/>
      <c r="AI55" s="1258"/>
      <c r="AJ55" s="1260"/>
      <c r="AK55" s="1262"/>
      <c r="AL55" s="1260"/>
      <c r="AM55" s="1262"/>
    </row>
    <row r="56" spans="1:39" x14ac:dyDescent="0.15">
      <c r="A56" s="1201"/>
      <c r="B56" s="9"/>
      <c r="C56" s="72"/>
      <c r="D56" s="10"/>
      <c r="E56" s="44"/>
      <c r="F56" s="44"/>
      <c r="G56" s="44"/>
      <c r="H56" s="44"/>
      <c r="I56" s="44"/>
      <c r="J56" s="71" t="s">
        <v>166</v>
      </c>
      <c r="K56" s="63" t="s">
        <v>167</v>
      </c>
      <c r="L56" s="1202" t="s">
        <v>1011</v>
      </c>
      <c r="M56" s="1203"/>
      <c r="N56" s="1203"/>
      <c r="O56" s="1203"/>
      <c r="P56" s="1204"/>
      <c r="Q56" s="1212">
        <f>設１!$S$64</f>
        <v>0</v>
      </c>
      <c r="R56" s="1213"/>
      <c r="S56" s="1213"/>
      <c r="T56" s="1213"/>
      <c r="U56" s="1213"/>
      <c r="V56" s="1213"/>
      <c r="W56" s="1213"/>
      <c r="X56" s="1214"/>
      <c r="Y56" s="1230" t="s">
        <v>168</v>
      </c>
      <c r="Z56" s="1263" t="s">
        <v>169</v>
      </c>
      <c r="AA56" s="1264" t="s">
        <v>170</v>
      </c>
      <c r="AB56" s="1258" t="s">
        <v>171</v>
      </c>
      <c r="AC56" s="1230" t="s">
        <v>172</v>
      </c>
      <c r="AD56" s="1263" t="s">
        <v>173</v>
      </c>
      <c r="AE56" s="1263" t="s">
        <v>973</v>
      </c>
      <c r="AF56" s="1264" t="s">
        <v>964</v>
      </c>
      <c r="AG56" s="1264" t="s">
        <v>965</v>
      </c>
      <c r="AH56" s="1267" t="s">
        <v>966</v>
      </c>
      <c r="AI56" s="1258"/>
      <c r="AJ56" s="1260"/>
      <c r="AK56" s="1262"/>
      <c r="AL56" s="1260"/>
      <c r="AM56" s="1262"/>
    </row>
    <row r="57" spans="1:39" x14ac:dyDescent="0.15">
      <c r="A57" s="1201"/>
      <c r="B57" s="9"/>
      <c r="C57" s="72"/>
      <c r="D57" s="10"/>
      <c r="E57" s="44"/>
      <c r="F57" s="44"/>
      <c r="G57" s="44"/>
      <c r="H57" s="44"/>
      <c r="I57" s="44"/>
      <c r="J57" s="70" t="s">
        <v>77</v>
      </c>
      <c r="K57" s="68" t="s">
        <v>77</v>
      </c>
      <c r="L57" s="1209"/>
      <c r="M57" s="1210"/>
      <c r="N57" s="1210"/>
      <c r="O57" s="1210"/>
      <c r="P57" s="1211"/>
      <c r="Q57" s="1215"/>
      <c r="R57" s="1216"/>
      <c r="S57" s="1216"/>
      <c r="T57" s="1216"/>
      <c r="U57" s="1216"/>
      <c r="V57" s="1216"/>
      <c r="W57" s="1216"/>
      <c r="X57" s="1217"/>
      <c r="Y57" s="1230"/>
      <c r="Z57" s="1263"/>
      <c r="AA57" s="1264"/>
      <c r="AB57" s="1258"/>
      <c r="AC57" s="1230"/>
      <c r="AD57" s="1263"/>
      <c r="AE57" s="1263"/>
      <c r="AF57" s="1264"/>
      <c r="AG57" s="1264"/>
      <c r="AH57" s="1267"/>
      <c r="AI57" s="1258"/>
      <c r="AJ57" s="1260"/>
      <c r="AK57" s="1262"/>
      <c r="AL57" s="1260"/>
      <c r="AM57" s="1262"/>
    </row>
    <row r="58" spans="1:39" x14ac:dyDescent="0.15">
      <c r="A58" s="1201"/>
      <c r="B58" s="9"/>
      <c r="C58" s="72"/>
      <c r="D58" s="10"/>
      <c r="E58" s="44"/>
      <c r="F58" s="44"/>
      <c r="G58" s="44"/>
      <c r="H58" s="44"/>
      <c r="I58" s="44"/>
      <c r="J58" s="71" t="s">
        <v>166</v>
      </c>
      <c r="K58" s="63" t="s">
        <v>167</v>
      </c>
      <c r="L58" s="1202" t="s">
        <v>997</v>
      </c>
      <c r="M58" s="1203"/>
      <c r="N58" s="1203"/>
      <c r="O58" s="1203"/>
      <c r="P58" s="1204"/>
      <c r="Q58" s="1275">
        <f>設１!$K$62</f>
        <v>0</v>
      </c>
      <c r="R58" s="1276"/>
      <c r="S58" s="1276"/>
      <c r="T58" s="1276"/>
      <c r="U58" s="1276"/>
      <c r="V58" s="1276"/>
      <c r="W58" s="1276"/>
      <c r="X58" s="1277"/>
      <c r="Y58" s="1230" t="s">
        <v>168</v>
      </c>
      <c r="Z58" s="1263" t="s">
        <v>169</v>
      </c>
      <c r="AA58" s="1264" t="s">
        <v>170</v>
      </c>
      <c r="AB58" s="1258" t="s">
        <v>171</v>
      </c>
      <c r="AC58" s="1230" t="s">
        <v>172</v>
      </c>
      <c r="AD58" s="1263" t="s">
        <v>173</v>
      </c>
      <c r="AE58" s="1263" t="s">
        <v>973</v>
      </c>
      <c r="AF58" s="1264" t="s">
        <v>964</v>
      </c>
      <c r="AG58" s="1264" t="s">
        <v>965</v>
      </c>
      <c r="AH58" s="1267" t="s">
        <v>966</v>
      </c>
      <c r="AI58" s="1258"/>
      <c r="AJ58" s="1260"/>
      <c r="AK58" s="1262"/>
      <c r="AL58" s="1260"/>
      <c r="AM58" s="1262"/>
    </row>
    <row r="59" spans="1:39" ht="14.25" thickBot="1" x14ac:dyDescent="0.2">
      <c r="A59" s="1201"/>
      <c r="B59" s="9"/>
      <c r="C59" s="72"/>
      <c r="D59" s="10"/>
      <c r="E59" s="44"/>
      <c r="F59" s="44"/>
      <c r="G59" s="44"/>
      <c r="H59" s="44"/>
      <c r="I59" s="44"/>
      <c r="J59" s="73" t="s">
        <v>77</v>
      </c>
      <c r="K59" s="61" t="s">
        <v>77</v>
      </c>
      <c r="L59" s="1202"/>
      <c r="M59" s="1203"/>
      <c r="N59" s="1203"/>
      <c r="O59" s="1203"/>
      <c r="P59" s="1204"/>
      <c r="Q59" s="1289">
        <f>設１!$S$62</f>
        <v>0</v>
      </c>
      <c r="R59" s="1290"/>
      <c r="S59" s="1290"/>
      <c r="T59" s="1290"/>
      <c r="U59" s="1290"/>
      <c r="V59" s="1290"/>
      <c r="W59" s="1290"/>
      <c r="X59" s="1291"/>
      <c r="Y59" s="1218"/>
      <c r="Z59" s="1252"/>
      <c r="AA59" s="1253"/>
      <c r="AB59" s="1254"/>
      <c r="AC59" s="1218"/>
      <c r="AD59" s="1252"/>
      <c r="AE59" s="1252"/>
      <c r="AF59" s="1253"/>
      <c r="AG59" s="1253"/>
      <c r="AH59" s="1256"/>
      <c r="AI59" s="1254"/>
      <c r="AJ59" s="1251"/>
      <c r="AK59" s="1255"/>
      <c r="AL59" s="1251"/>
      <c r="AM59" s="1255"/>
    </row>
    <row r="60" spans="1:39"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sheetData>
  <sheetProtection sheet="1" objects="1" scenarios="1"/>
  <mergeCells count="446">
    <mergeCell ref="B18:D18"/>
    <mergeCell ref="AJ58:AJ59"/>
    <mergeCell ref="AK58:AK59"/>
    <mergeCell ref="AL58:AL59"/>
    <mergeCell ref="AB58:AB59"/>
    <mergeCell ref="AC58:AC59"/>
    <mergeCell ref="AD58:AD59"/>
    <mergeCell ref="AE58:AE59"/>
    <mergeCell ref="L58:P59"/>
    <mergeCell ref="Q58:X58"/>
    <mergeCell ref="Y58:Y59"/>
    <mergeCell ref="Z58:Z59"/>
    <mergeCell ref="AA58:AA59"/>
    <mergeCell ref="AC56:AC57"/>
    <mergeCell ref="AB56:AB57"/>
    <mergeCell ref="Q59:X59"/>
    <mergeCell ref="AD56:AD57"/>
    <mergeCell ref="AE56:AE57"/>
    <mergeCell ref="L56:P57"/>
    <mergeCell ref="Q56:X57"/>
    <mergeCell ref="Y56:Y57"/>
    <mergeCell ref="Z56:Z57"/>
    <mergeCell ref="AA56:AA57"/>
    <mergeCell ref="AH54:AH55"/>
    <mergeCell ref="AM58:AM59"/>
    <mergeCell ref="AF58:AF59"/>
    <mergeCell ref="AG58:AG59"/>
    <mergeCell ref="AH58:AH59"/>
    <mergeCell ref="AI58:AI59"/>
    <mergeCell ref="AI56:AI57"/>
    <mergeCell ref="AJ56:AJ57"/>
    <mergeCell ref="AK56:AK57"/>
    <mergeCell ref="AL56:AL57"/>
    <mergeCell ref="AM56:AM57"/>
    <mergeCell ref="AF56:AF57"/>
    <mergeCell ref="AG56:AG57"/>
    <mergeCell ref="AH56:AH57"/>
    <mergeCell ref="AK54:AK55"/>
    <mergeCell ref="AL54:AL55"/>
    <mergeCell ref="AM54:AM55"/>
    <mergeCell ref="AB54:AB55"/>
    <mergeCell ref="AC54:AC55"/>
    <mergeCell ref="AD54:AD55"/>
    <mergeCell ref="AE54:AE55"/>
    <mergeCell ref="AF54:AF55"/>
    <mergeCell ref="AG54:AG55"/>
    <mergeCell ref="AI52:AI53"/>
    <mergeCell ref="AJ52:AJ53"/>
    <mergeCell ref="AK52:AK53"/>
    <mergeCell ref="AL52:AL53"/>
    <mergeCell ref="AM52:AM53"/>
    <mergeCell ref="L54:P55"/>
    <mergeCell ref="Q54:X55"/>
    <mergeCell ref="Y54:Y55"/>
    <mergeCell ref="Z54:Z55"/>
    <mergeCell ref="AA54:AA55"/>
    <mergeCell ref="AC52:AC53"/>
    <mergeCell ref="AD52:AD53"/>
    <mergeCell ref="AE52:AE53"/>
    <mergeCell ref="AF52:AF53"/>
    <mergeCell ref="AG52:AG53"/>
    <mergeCell ref="AH52:AH53"/>
    <mergeCell ref="L52:P53"/>
    <mergeCell ref="Q52:X53"/>
    <mergeCell ref="Y52:Y53"/>
    <mergeCell ref="Z52:Z53"/>
    <mergeCell ref="AA52:AA53"/>
    <mergeCell ref="AB52:AB53"/>
    <mergeCell ref="AI54:AI55"/>
    <mergeCell ref="AJ54:AJ55"/>
    <mergeCell ref="AJ50:AJ51"/>
    <mergeCell ref="AK50:AK51"/>
    <mergeCell ref="AL50:AL51"/>
    <mergeCell ref="AM50:AM51"/>
    <mergeCell ref="AB50:AB51"/>
    <mergeCell ref="AC50:AC51"/>
    <mergeCell ref="AD50:AD51"/>
    <mergeCell ref="AE50:AE51"/>
    <mergeCell ref="AF50:AF51"/>
    <mergeCell ref="AG50:AG51"/>
    <mergeCell ref="AI48:AI49"/>
    <mergeCell ref="AJ48:AJ49"/>
    <mergeCell ref="AK48:AK49"/>
    <mergeCell ref="AL48:AL49"/>
    <mergeCell ref="AM48:AM49"/>
    <mergeCell ref="L50:P51"/>
    <mergeCell ref="Q50:X51"/>
    <mergeCell ref="Y50:Y51"/>
    <mergeCell ref="Z50:Z51"/>
    <mergeCell ref="AA50:AA51"/>
    <mergeCell ref="AC48:AC49"/>
    <mergeCell ref="AD48:AD49"/>
    <mergeCell ref="AE48:AE49"/>
    <mergeCell ref="AF48:AF49"/>
    <mergeCell ref="AG48:AG49"/>
    <mergeCell ref="AH48:AH49"/>
    <mergeCell ref="L48:P49"/>
    <mergeCell ref="Q48:X49"/>
    <mergeCell ref="Y48:Y49"/>
    <mergeCell ref="Z48:Z49"/>
    <mergeCell ref="AA48:AA49"/>
    <mergeCell ref="AB48:AB49"/>
    <mergeCell ref="AH50:AH51"/>
    <mergeCell ref="AI50:AI51"/>
    <mergeCell ref="AL46:AL47"/>
    <mergeCell ref="AM46:AM47"/>
    <mergeCell ref="Q47:X47"/>
    <mergeCell ref="AC46:AC47"/>
    <mergeCell ref="AD46:AD47"/>
    <mergeCell ref="AE46:AE47"/>
    <mergeCell ref="AF46:AF47"/>
    <mergeCell ref="AG46:AG47"/>
    <mergeCell ref="AH46:AH47"/>
    <mergeCell ref="L46:P47"/>
    <mergeCell ref="Q46:X46"/>
    <mergeCell ref="Y46:Y47"/>
    <mergeCell ref="Z46:Z47"/>
    <mergeCell ref="AA46:AA47"/>
    <mergeCell ref="AB46:AB47"/>
    <mergeCell ref="AI44:AI45"/>
    <mergeCell ref="AJ44:AJ45"/>
    <mergeCell ref="AK44:AK45"/>
    <mergeCell ref="L44:P45"/>
    <mergeCell ref="AI46:AI47"/>
    <mergeCell ref="AJ46:AJ47"/>
    <mergeCell ref="AK46:AK47"/>
    <mergeCell ref="AD42:AD43"/>
    <mergeCell ref="AE42:AE43"/>
    <mergeCell ref="AF42:AF43"/>
    <mergeCell ref="AG42:AG43"/>
    <mergeCell ref="AL44:AL45"/>
    <mergeCell ref="AM44:AM45"/>
    <mergeCell ref="Q45:X45"/>
    <mergeCell ref="AC44:AC45"/>
    <mergeCell ref="AD44:AD45"/>
    <mergeCell ref="AE44:AE45"/>
    <mergeCell ref="AF44:AF45"/>
    <mergeCell ref="AG44:AG45"/>
    <mergeCell ref="AH44:AH45"/>
    <mergeCell ref="Q44:X44"/>
    <mergeCell ref="Y44:Y45"/>
    <mergeCell ref="Z44:Z45"/>
    <mergeCell ref="AA44:AA45"/>
    <mergeCell ref="AB44:AB45"/>
    <mergeCell ref="AM40:AM41"/>
    <mergeCell ref="AB40:AB41"/>
    <mergeCell ref="AC40:AC41"/>
    <mergeCell ref="AD40:AD41"/>
    <mergeCell ref="AE40:AE41"/>
    <mergeCell ref="AF40:AF41"/>
    <mergeCell ref="AG40:AG41"/>
    <mergeCell ref="Q41:X41"/>
    <mergeCell ref="L42:P43"/>
    <mergeCell ref="Q42:X43"/>
    <mergeCell ref="Y42:Y43"/>
    <mergeCell ref="Z42:Z43"/>
    <mergeCell ref="AA42:AA43"/>
    <mergeCell ref="AH40:AH41"/>
    <mergeCell ref="AI40:AI41"/>
    <mergeCell ref="AJ40:AJ41"/>
    <mergeCell ref="AH42:AH43"/>
    <mergeCell ref="AI42:AI43"/>
    <mergeCell ref="AJ42:AJ43"/>
    <mergeCell ref="AK42:AK43"/>
    <mergeCell ref="AL42:AL43"/>
    <mergeCell ref="AM42:AM43"/>
    <mergeCell ref="AB42:AB43"/>
    <mergeCell ref="AC42:AC43"/>
    <mergeCell ref="AI38:AI39"/>
    <mergeCell ref="AJ38:AJ39"/>
    <mergeCell ref="AK38:AK39"/>
    <mergeCell ref="AL38:AL39"/>
    <mergeCell ref="AM38:AM39"/>
    <mergeCell ref="L40:P41"/>
    <mergeCell ref="Q40:X40"/>
    <mergeCell ref="Y40:Y41"/>
    <mergeCell ref="Z40:Z41"/>
    <mergeCell ref="AA40:AA41"/>
    <mergeCell ref="AC38:AC39"/>
    <mergeCell ref="AD38:AD39"/>
    <mergeCell ref="AE38:AE39"/>
    <mergeCell ref="AF38:AF39"/>
    <mergeCell ref="AG38:AG39"/>
    <mergeCell ref="AH38:AH39"/>
    <mergeCell ref="L38:P39"/>
    <mergeCell ref="Q38:X39"/>
    <mergeCell ref="Y38:Y39"/>
    <mergeCell ref="Z38:Z39"/>
    <mergeCell ref="AA38:AA39"/>
    <mergeCell ref="AB38:AB39"/>
    <mergeCell ref="AK40:AK41"/>
    <mergeCell ref="AL40:AL41"/>
    <mergeCell ref="AJ36:AJ37"/>
    <mergeCell ref="AK36:AK37"/>
    <mergeCell ref="AL36:AL37"/>
    <mergeCell ref="AM36:AM37"/>
    <mergeCell ref="AB36:AB37"/>
    <mergeCell ref="AC36:AC37"/>
    <mergeCell ref="AD36:AD37"/>
    <mergeCell ref="AE36:AE37"/>
    <mergeCell ref="AF36:AF37"/>
    <mergeCell ref="AG36:AG37"/>
    <mergeCell ref="AI34:AI35"/>
    <mergeCell ref="AJ34:AJ35"/>
    <mergeCell ref="AK34:AK35"/>
    <mergeCell ref="AL34:AL35"/>
    <mergeCell ref="AM34:AM35"/>
    <mergeCell ref="L36:P37"/>
    <mergeCell ref="Q36:X37"/>
    <mergeCell ref="Y36:Y37"/>
    <mergeCell ref="Z36:Z37"/>
    <mergeCell ref="AA36:AA37"/>
    <mergeCell ref="AC34:AC35"/>
    <mergeCell ref="AD34:AD35"/>
    <mergeCell ref="AE34:AE35"/>
    <mergeCell ref="AF34:AF35"/>
    <mergeCell ref="AG34:AG35"/>
    <mergeCell ref="AH34:AH35"/>
    <mergeCell ref="L34:P35"/>
    <mergeCell ref="Q34:X35"/>
    <mergeCell ref="Y34:Y35"/>
    <mergeCell ref="Z34:Z35"/>
    <mergeCell ref="AA34:AA35"/>
    <mergeCell ref="AB34:AB35"/>
    <mergeCell ref="AH36:AH37"/>
    <mergeCell ref="AI36:AI37"/>
    <mergeCell ref="AI32:AI33"/>
    <mergeCell ref="AJ32:AJ33"/>
    <mergeCell ref="AK32:AK33"/>
    <mergeCell ref="AL32:AL33"/>
    <mergeCell ref="AM32:AM33"/>
    <mergeCell ref="Q33:X33"/>
    <mergeCell ref="AC32:AC33"/>
    <mergeCell ref="AD32:AD33"/>
    <mergeCell ref="AE32:AE33"/>
    <mergeCell ref="AF32:AF33"/>
    <mergeCell ref="AG32:AG33"/>
    <mergeCell ref="AH32:AH33"/>
    <mergeCell ref="L32:P33"/>
    <mergeCell ref="Q32:X32"/>
    <mergeCell ref="Y32:Y33"/>
    <mergeCell ref="Z32:Z33"/>
    <mergeCell ref="AA32:AA33"/>
    <mergeCell ref="AB32:AB33"/>
    <mergeCell ref="AC30:AC31"/>
    <mergeCell ref="AD30:AD31"/>
    <mergeCell ref="AE30:AE31"/>
    <mergeCell ref="L30:P31"/>
    <mergeCell ref="Q30:X30"/>
    <mergeCell ref="Y30:Y31"/>
    <mergeCell ref="Z30:Z31"/>
    <mergeCell ref="AA30:AA31"/>
    <mergeCell ref="AB30:AB31"/>
    <mergeCell ref="Q31:X31"/>
    <mergeCell ref="AF30:AF31"/>
    <mergeCell ref="AG30:AG31"/>
    <mergeCell ref="AH30:AH31"/>
    <mergeCell ref="AJ28:AJ29"/>
    <mergeCell ref="AK28:AK29"/>
    <mergeCell ref="AL28:AL29"/>
    <mergeCell ref="AM28:AM29"/>
    <mergeCell ref="AI30:AI31"/>
    <mergeCell ref="AJ30:AJ31"/>
    <mergeCell ref="AK30:AK31"/>
    <mergeCell ref="AL30:AL31"/>
    <mergeCell ref="AM30:AM31"/>
    <mergeCell ref="AG28:AG29"/>
    <mergeCell ref="AH28:AH29"/>
    <mergeCell ref="AI28:AI29"/>
    <mergeCell ref="AK26:AK27"/>
    <mergeCell ref="AL26:AL27"/>
    <mergeCell ref="AM26:AM27"/>
    <mergeCell ref="AG26:AG27"/>
    <mergeCell ref="AH26:AH27"/>
    <mergeCell ref="AI26:AI27"/>
    <mergeCell ref="AJ26:AJ27"/>
    <mergeCell ref="L28:P29"/>
    <mergeCell ref="Q28:X29"/>
    <mergeCell ref="Y28:Y29"/>
    <mergeCell ref="Z28:Z29"/>
    <mergeCell ref="AA28:AA29"/>
    <mergeCell ref="AB28:AB29"/>
    <mergeCell ref="AC28:AC29"/>
    <mergeCell ref="AE26:AE27"/>
    <mergeCell ref="AF26:AF27"/>
    <mergeCell ref="AD28:AD29"/>
    <mergeCell ref="AE28:AE29"/>
    <mergeCell ref="AF28:AF29"/>
    <mergeCell ref="L26:P27"/>
    <mergeCell ref="Q26:X27"/>
    <mergeCell ref="Y26:Y27"/>
    <mergeCell ref="Z26:Z27"/>
    <mergeCell ref="AA26:AA27"/>
    <mergeCell ref="AB26:AB27"/>
    <mergeCell ref="AC26:AC27"/>
    <mergeCell ref="AD26:AD27"/>
    <mergeCell ref="AF24:AF25"/>
    <mergeCell ref="AJ22:AJ23"/>
    <mergeCell ref="AK22:AK23"/>
    <mergeCell ref="AL22:AL23"/>
    <mergeCell ref="AM22:AM23"/>
    <mergeCell ref="Z24:Z25"/>
    <mergeCell ref="AA24:AA25"/>
    <mergeCell ref="AB24:AB25"/>
    <mergeCell ref="AC24:AC25"/>
    <mergeCell ref="AD24:AD25"/>
    <mergeCell ref="AE24:AE25"/>
    <mergeCell ref="AD22:AD23"/>
    <mergeCell ref="AE22:AE23"/>
    <mergeCell ref="AF22:AF23"/>
    <mergeCell ref="AG22:AG23"/>
    <mergeCell ref="AH22:AH23"/>
    <mergeCell ref="AI22:AI23"/>
    <mergeCell ref="AL24:AL25"/>
    <mergeCell ref="AM24:AM25"/>
    <mergeCell ref="AG24:AG25"/>
    <mergeCell ref="AH24:AH25"/>
    <mergeCell ref="AI24:AI25"/>
    <mergeCell ref="AJ24:AJ25"/>
    <mergeCell ref="AK24:AK25"/>
    <mergeCell ref="L22:P23"/>
    <mergeCell ref="Q22:X23"/>
    <mergeCell ref="Y22:Y23"/>
    <mergeCell ref="Z22:Z23"/>
    <mergeCell ref="AA22:AA23"/>
    <mergeCell ref="AB22:AB23"/>
    <mergeCell ref="AC22:AC23"/>
    <mergeCell ref="AL18:AL19"/>
    <mergeCell ref="AM18:AM19"/>
    <mergeCell ref="L20:P21"/>
    <mergeCell ref="Q20:X21"/>
    <mergeCell ref="Y20:Y21"/>
    <mergeCell ref="Z20:Z21"/>
    <mergeCell ref="AA20:AA21"/>
    <mergeCell ref="AB20:AB21"/>
    <mergeCell ref="AC20:AC21"/>
    <mergeCell ref="AD20:AD21"/>
    <mergeCell ref="AF18:AF19"/>
    <mergeCell ref="AG18:AG19"/>
    <mergeCell ref="AH18:AH19"/>
    <mergeCell ref="AI18:AI19"/>
    <mergeCell ref="AJ18:AJ19"/>
    <mergeCell ref="AK18:AK19"/>
    <mergeCell ref="AK20:AK21"/>
    <mergeCell ref="AL20:AL21"/>
    <mergeCell ref="AM20:AM21"/>
    <mergeCell ref="AG20:AG21"/>
    <mergeCell ref="AH20:AH21"/>
    <mergeCell ref="AI20:AI21"/>
    <mergeCell ref="AJ20:AJ21"/>
    <mergeCell ref="Z18:Z19"/>
    <mergeCell ref="AA18:AA19"/>
    <mergeCell ref="AB18:AB19"/>
    <mergeCell ref="AC18:AC19"/>
    <mergeCell ref="AD18:AD19"/>
    <mergeCell ref="AE18:AE19"/>
    <mergeCell ref="AD16:AD17"/>
    <mergeCell ref="AE16:AE17"/>
    <mergeCell ref="AF16:AF17"/>
    <mergeCell ref="AE20:AE21"/>
    <mergeCell ref="AF20:AF21"/>
    <mergeCell ref="AL14:AL15"/>
    <mergeCell ref="AM14:AM15"/>
    <mergeCell ref="L16:P17"/>
    <mergeCell ref="Q16:X17"/>
    <mergeCell ref="Y16:Y17"/>
    <mergeCell ref="Z16:Z17"/>
    <mergeCell ref="AA16:AA17"/>
    <mergeCell ref="AB16:AB17"/>
    <mergeCell ref="AC16:AC17"/>
    <mergeCell ref="AE14:AE15"/>
    <mergeCell ref="AF14:AF15"/>
    <mergeCell ref="AG14:AG15"/>
    <mergeCell ref="AH14:AH15"/>
    <mergeCell ref="AI14:AI15"/>
    <mergeCell ref="AJ14:AJ15"/>
    <mergeCell ref="AJ16:AJ17"/>
    <mergeCell ref="AK16:AK17"/>
    <mergeCell ref="AL16:AL17"/>
    <mergeCell ref="AM16:AM17"/>
    <mergeCell ref="AG16:AG17"/>
    <mergeCell ref="AH16:AH17"/>
    <mergeCell ref="AI16:AI17"/>
    <mergeCell ref="AC14:AC15"/>
    <mergeCell ref="AD14:AD15"/>
    <mergeCell ref="AA14:AA15"/>
    <mergeCell ref="AF12:AF13"/>
    <mergeCell ref="AG12:AG13"/>
    <mergeCell ref="AH12:AH13"/>
    <mergeCell ref="AI12:AI13"/>
    <mergeCell ref="AJ12:AJ13"/>
    <mergeCell ref="AK12:AK13"/>
    <mergeCell ref="Z12:Z13"/>
    <mergeCell ref="AA12:AA13"/>
    <mergeCell ref="AB12:AB13"/>
    <mergeCell ref="AC12:AC13"/>
    <mergeCell ref="AD12:AD13"/>
    <mergeCell ref="AE12:AE13"/>
    <mergeCell ref="Z10:Z11"/>
    <mergeCell ref="AK14:AK15"/>
    <mergeCell ref="AK10:AK11"/>
    <mergeCell ref="AL10:AL11"/>
    <mergeCell ref="AM10:AM11"/>
    <mergeCell ref="AG8:AG11"/>
    <mergeCell ref="AH8:AH11"/>
    <mergeCell ref="AI8:AI11"/>
    <mergeCell ref="A12:A59"/>
    <mergeCell ref="L12:P13"/>
    <mergeCell ref="Q12:X13"/>
    <mergeCell ref="Y12:Y13"/>
    <mergeCell ref="L18:P19"/>
    <mergeCell ref="Q18:X19"/>
    <mergeCell ref="Y18:Y19"/>
    <mergeCell ref="L24:P25"/>
    <mergeCell ref="Q24:X25"/>
    <mergeCell ref="Y24:Y25"/>
    <mergeCell ref="AL12:AL13"/>
    <mergeCell ref="AM12:AM13"/>
    <mergeCell ref="L14:P15"/>
    <mergeCell ref="Q14:X15"/>
    <mergeCell ref="Y14:Y15"/>
    <mergeCell ref="Z14:Z15"/>
    <mergeCell ref="AJ10:AJ11"/>
    <mergeCell ref="AB14:AB15"/>
    <mergeCell ref="A1:X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J8:AK9"/>
    <mergeCell ref="AC8:AC11"/>
    <mergeCell ref="AD8:AD11"/>
    <mergeCell ref="AE8:AE11"/>
    <mergeCell ref="AF8:AF11"/>
    <mergeCell ref="AL8:AM9"/>
    <mergeCell ref="Y10:Y11"/>
  </mergeCells>
  <phoneticPr fontId="3"/>
  <dataValidations count="3">
    <dataValidation type="list" allowBlank="1" showInputMessage="1" sqref="C13" xr:uid="{CC960A94-AE61-4004-A080-4BB8A57746A7}">
      <formula1>"３,２,１"</formula1>
    </dataValidation>
    <dataValidation type="list" allowBlank="1" showInputMessage="1" sqref="C16" xr:uid="{7706453B-AD14-43AF-8B09-6869F735ED0A}">
      <formula1>"２,１"</formula1>
    </dataValidation>
    <dataValidation type="list" allowBlank="1" showInputMessage="1" sqref="C19" xr:uid="{D344FDE6-2439-4773-9CFA-018A9A05F74A}">
      <formula1>"２,１,なし"</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9985-3FF7-4CD5-BCA4-8E8AD6E430EF}">
  <dimension ref="A1:AM60"/>
  <sheetViews>
    <sheetView showGridLines="0" view="pageBreakPreview" zoomScaleNormal="100" workbookViewId="0">
      <selection activeCell="G19" sqref="G19"/>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494</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156</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162</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1200" t="s">
        <v>366</v>
      </c>
      <c r="B12" s="43" t="s">
        <v>367</v>
      </c>
      <c r="C12" s="44"/>
      <c r="D12" s="45"/>
      <c r="E12" s="51" t="s">
        <v>1012</v>
      </c>
      <c r="F12" s="52"/>
      <c r="G12" s="52"/>
      <c r="H12" s="52"/>
      <c r="I12" s="53"/>
      <c r="J12" s="69" t="s">
        <v>166</v>
      </c>
      <c r="K12" s="55" t="s">
        <v>167</v>
      </c>
      <c r="L12" s="1220" t="s">
        <v>1007</v>
      </c>
      <c r="M12" s="1221"/>
      <c r="N12" s="1221"/>
      <c r="O12" s="1221"/>
      <c r="P12" s="1222"/>
      <c r="Q12" s="1235">
        <f>設１!$J$57</f>
        <v>0</v>
      </c>
      <c r="R12" s="1284"/>
      <c r="S12" s="1284"/>
      <c r="T12" s="1284"/>
      <c r="U12" s="1284"/>
      <c r="V12" s="1284"/>
      <c r="W12" s="1284"/>
      <c r="X12" s="1285"/>
      <c r="Y12" s="1229" t="s">
        <v>1003</v>
      </c>
      <c r="Z12" s="1266" t="s">
        <v>1004</v>
      </c>
      <c r="AA12" s="1265" t="s">
        <v>1005</v>
      </c>
      <c r="AB12" s="1257" t="s">
        <v>671</v>
      </c>
      <c r="AC12" s="1229" t="s">
        <v>172</v>
      </c>
      <c r="AD12" s="1266" t="s">
        <v>173</v>
      </c>
      <c r="AE12" s="1266" t="s">
        <v>973</v>
      </c>
      <c r="AF12" s="1265" t="s">
        <v>964</v>
      </c>
      <c r="AG12" s="1265" t="s">
        <v>965</v>
      </c>
      <c r="AH12" s="1268" t="s">
        <v>966</v>
      </c>
      <c r="AI12" s="1257"/>
      <c r="AJ12" s="1259"/>
      <c r="AK12" s="1261"/>
      <c r="AL12" s="1259"/>
      <c r="AM12" s="1261"/>
    </row>
    <row r="13" spans="1:39" x14ac:dyDescent="0.15">
      <c r="A13" s="1201"/>
      <c r="C13" s="49"/>
      <c r="D13" s="45"/>
      <c r="E13" s="43">
        <v>1</v>
      </c>
      <c r="F13" s="60">
        <v>2</v>
      </c>
      <c r="G13" s="44">
        <v>3</v>
      </c>
      <c r="H13" s="44">
        <v>4</v>
      </c>
      <c r="I13" s="47"/>
      <c r="J13" s="70" t="s">
        <v>77</v>
      </c>
      <c r="K13" s="68" t="s">
        <v>77</v>
      </c>
      <c r="L13" s="1209"/>
      <c r="M13" s="1210"/>
      <c r="N13" s="1210"/>
      <c r="O13" s="1210"/>
      <c r="P13" s="1211"/>
      <c r="Q13" s="1215">
        <f>設１!$J$58</f>
        <v>0</v>
      </c>
      <c r="R13" s="1278"/>
      <c r="S13" s="1278"/>
      <c r="T13" s="1278"/>
      <c r="U13" s="1278"/>
      <c r="V13" s="1278"/>
      <c r="W13" s="1278"/>
      <c r="X13" s="1279"/>
      <c r="Y13" s="1230"/>
      <c r="Z13" s="1263"/>
      <c r="AA13" s="1264"/>
      <c r="AB13" s="1258"/>
      <c r="AC13" s="1230"/>
      <c r="AD13" s="1263"/>
      <c r="AE13" s="1263"/>
      <c r="AF13" s="1264"/>
      <c r="AG13" s="1264"/>
      <c r="AH13" s="1267"/>
      <c r="AI13" s="1258"/>
      <c r="AJ13" s="1260"/>
      <c r="AK13" s="1262"/>
      <c r="AL13" s="1260"/>
      <c r="AM13" s="1262"/>
    </row>
    <row r="14" spans="1:39" ht="12" customHeight="1" x14ac:dyDescent="0.15">
      <c r="A14" s="1201"/>
      <c r="B14" s="43"/>
      <c r="C14" s="44"/>
      <c r="D14" s="45"/>
      <c r="E14" s="44"/>
      <c r="F14" s="44"/>
      <c r="G14" s="44"/>
      <c r="H14" s="44"/>
      <c r="I14" s="44"/>
      <c r="J14" s="71" t="s">
        <v>166</v>
      </c>
      <c r="K14" s="63" t="s">
        <v>167</v>
      </c>
      <c r="L14" s="1202" t="s">
        <v>1008</v>
      </c>
      <c r="M14" s="1203"/>
      <c r="N14" s="1203"/>
      <c r="O14" s="1203"/>
      <c r="P14" s="1204"/>
      <c r="Q14" s="1212">
        <f>設１!$S$58</f>
        <v>0</v>
      </c>
      <c r="R14" s="1213"/>
      <c r="S14" s="1213"/>
      <c r="T14" s="1213"/>
      <c r="U14" s="1213"/>
      <c r="V14" s="1213"/>
      <c r="W14" s="1213"/>
      <c r="X14" s="1214"/>
      <c r="Y14" s="1230" t="s">
        <v>168</v>
      </c>
      <c r="Z14" s="1263" t="s">
        <v>169</v>
      </c>
      <c r="AA14" s="1264" t="s">
        <v>170</v>
      </c>
      <c r="AB14" s="1258" t="s">
        <v>171</v>
      </c>
      <c r="AC14" s="1230" t="s">
        <v>172</v>
      </c>
      <c r="AD14" s="1263" t="s">
        <v>173</v>
      </c>
      <c r="AE14" s="1263" t="s">
        <v>973</v>
      </c>
      <c r="AF14" s="1264" t="s">
        <v>964</v>
      </c>
      <c r="AG14" s="1264" t="s">
        <v>965</v>
      </c>
      <c r="AH14" s="1267" t="s">
        <v>966</v>
      </c>
      <c r="AI14" s="1258"/>
      <c r="AJ14" s="1260"/>
      <c r="AK14" s="1262"/>
      <c r="AL14" s="1260"/>
      <c r="AM14" s="1262"/>
    </row>
    <row r="15" spans="1:39" x14ac:dyDescent="0.15">
      <c r="A15" s="1201"/>
      <c r="B15" s="56" t="s">
        <v>382</v>
      </c>
      <c r="C15" s="57"/>
      <c r="D15" s="58"/>
      <c r="E15" s="44"/>
      <c r="F15" s="44"/>
      <c r="G15" s="44"/>
      <c r="H15" s="44"/>
      <c r="I15" s="44"/>
      <c r="J15" s="70" t="s">
        <v>77</v>
      </c>
      <c r="K15" s="68" t="s">
        <v>77</v>
      </c>
      <c r="L15" s="1209"/>
      <c r="M15" s="1210"/>
      <c r="N15" s="1210"/>
      <c r="O15" s="1210"/>
      <c r="P15" s="1211"/>
      <c r="Q15" s="1215"/>
      <c r="R15" s="1216"/>
      <c r="S15" s="1216"/>
      <c r="T15" s="1216"/>
      <c r="U15" s="1216"/>
      <c r="V15" s="1216"/>
      <c r="W15" s="1216"/>
      <c r="X15" s="1217"/>
      <c r="Y15" s="1230"/>
      <c r="Z15" s="1263"/>
      <c r="AA15" s="1264"/>
      <c r="AB15" s="1258"/>
      <c r="AC15" s="1230"/>
      <c r="AD15" s="1263"/>
      <c r="AE15" s="1263"/>
      <c r="AF15" s="1264"/>
      <c r="AG15" s="1264"/>
      <c r="AH15" s="1267"/>
      <c r="AI15" s="1258"/>
      <c r="AJ15" s="1260"/>
      <c r="AK15" s="1262"/>
      <c r="AL15" s="1260"/>
      <c r="AM15" s="1262"/>
    </row>
    <row r="16" spans="1:39" ht="12" customHeight="1" x14ac:dyDescent="0.15">
      <c r="A16" s="1201"/>
      <c r="B16" s="43"/>
      <c r="C16" s="49"/>
      <c r="D16" s="45"/>
      <c r="E16" s="44"/>
      <c r="F16" s="44"/>
      <c r="G16" s="44"/>
      <c r="H16" s="44"/>
      <c r="I16" s="44"/>
      <c r="J16" s="71" t="s">
        <v>166</v>
      </c>
      <c r="K16" s="63" t="s">
        <v>167</v>
      </c>
      <c r="L16" s="1202" t="s">
        <v>1009</v>
      </c>
      <c r="M16" s="1203"/>
      <c r="N16" s="1203"/>
      <c r="O16" s="1203"/>
      <c r="P16" s="1204"/>
      <c r="Q16" s="1205"/>
      <c r="R16" s="1206"/>
      <c r="S16" s="1206"/>
      <c r="T16" s="1206"/>
      <c r="U16" s="1206"/>
      <c r="V16" s="1206"/>
      <c r="W16" s="1206"/>
      <c r="X16" s="1207"/>
      <c r="Y16" s="1230" t="s">
        <v>168</v>
      </c>
      <c r="Z16" s="1263" t="s">
        <v>169</v>
      </c>
      <c r="AA16" s="1264" t="s">
        <v>170</v>
      </c>
      <c r="AB16" s="1258" t="s">
        <v>171</v>
      </c>
      <c r="AC16" s="1230" t="s">
        <v>172</v>
      </c>
      <c r="AD16" s="1263" t="s">
        <v>173</v>
      </c>
      <c r="AE16" s="1263" t="s">
        <v>973</v>
      </c>
      <c r="AF16" s="1264" t="s">
        <v>964</v>
      </c>
      <c r="AG16" s="1264" t="s">
        <v>965</v>
      </c>
      <c r="AH16" s="1267" t="s">
        <v>966</v>
      </c>
      <c r="AI16" s="1258"/>
      <c r="AJ16" s="1260"/>
      <c r="AK16" s="1262"/>
      <c r="AL16" s="1260"/>
      <c r="AM16" s="1262"/>
    </row>
    <row r="17" spans="1:39" x14ac:dyDescent="0.15">
      <c r="A17" s="1201"/>
      <c r="B17" s="64"/>
      <c r="C17" s="65"/>
      <c r="D17" s="66"/>
      <c r="E17" s="44"/>
      <c r="F17" s="44"/>
      <c r="G17" s="44"/>
      <c r="H17" s="44"/>
      <c r="I17" s="44"/>
      <c r="J17" s="70" t="s">
        <v>77</v>
      </c>
      <c r="K17" s="68" t="s">
        <v>77</v>
      </c>
      <c r="L17" s="1209"/>
      <c r="M17" s="1210"/>
      <c r="N17" s="1210"/>
      <c r="O17" s="1210"/>
      <c r="P17" s="1211"/>
      <c r="Q17" s="1226"/>
      <c r="R17" s="1227"/>
      <c r="S17" s="1227"/>
      <c r="T17" s="1227"/>
      <c r="U17" s="1227"/>
      <c r="V17" s="1227"/>
      <c r="W17" s="1227"/>
      <c r="X17" s="1228"/>
      <c r="Y17" s="1230"/>
      <c r="Z17" s="1263"/>
      <c r="AA17" s="1264"/>
      <c r="AB17" s="1258"/>
      <c r="AC17" s="1230"/>
      <c r="AD17" s="1263"/>
      <c r="AE17" s="1263"/>
      <c r="AF17" s="1264"/>
      <c r="AG17" s="1264"/>
      <c r="AH17" s="1267"/>
      <c r="AI17" s="1258"/>
      <c r="AJ17" s="1260"/>
      <c r="AK17" s="1262"/>
      <c r="AL17" s="1260"/>
      <c r="AM17" s="1262"/>
    </row>
    <row r="18" spans="1:39" ht="12" customHeight="1" x14ac:dyDescent="0.15">
      <c r="A18" s="1201"/>
      <c r="B18" s="1286" t="s">
        <v>976</v>
      </c>
      <c r="C18" s="1287"/>
      <c r="D18" s="1288"/>
      <c r="E18" s="44"/>
      <c r="F18" s="44"/>
      <c r="G18" s="44"/>
      <c r="H18" s="44"/>
      <c r="I18" s="44"/>
      <c r="J18" s="71" t="s">
        <v>166</v>
      </c>
      <c r="K18" s="63" t="s">
        <v>167</v>
      </c>
      <c r="L18" s="1202" t="s">
        <v>991</v>
      </c>
      <c r="M18" s="1203"/>
      <c r="N18" s="1203"/>
      <c r="O18" s="1203"/>
      <c r="P18" s="1204"/>
      <c r="Q18" s="1212">
        <f>設１!$L$63</f>
        <v>0</v>
      </c>
      <c r="R18" s="1213"/>
      <c r="S18" s="1213"/>
      <c r="T18" s="1213"/>
      <c r="U18" s="1213"/>
      <c r="V18" s="1213"/>
      <c r="W18" s="1213"/>
      <c r="X18" s="1214"/>
      <c r="Y18" s="1230" t="s">
        <v>978</v>
      </c>
      <c r="Z18" s="1263" t="s">
        <v>979</v>
      </c>
      <c r="AA18" s="1264" t="s">
        <v>980</v>
      </c>
      <c r="AB18" s="1258" t="s">
        <v>981</v>
      </c>
      <c r="AC18" s="1230" t="s">
        <v>172</v>
      </c>
      <c r="AD18" s="1263" t="s">
        <v>173</v>
      </c>
      <c r="AE18" s="1263" t="s">
        <v>973</v>
      </c>
      <c r="AF18" s="1264" t="s">
        <v>964</v>
      </c>
      <c r="AG18" s="1264" t="s">
        <v>965</v>
      </c>
      <c r="AH18" s="1267" t="s">
        <v>966</v>
      </c>
      <c r="AI18" s="1258"/>
      <c r="AJ18" s="1260"/>
      <c r="AK18" s="1262"/>
      <c r="AL18" s="1260"/>
      <c r="AM18" s="1262"/>
    </row>
    <row r="19" spans="1:39" x14ac:dyDescent="0.15">
      <c r="A19" s="1201"/>
      <c r="B19" s="43"/>
      <c r="C19" s="49"/>
      <c r="D19" s="45"/>
      <c r="E19" s="44"/>
      <c r="F19" s="44"/>
      <c r="G19" s="44"/>
      <c r="H19" s="44"/>
      <c r="I19" s="44"/>
      <c r="J19" s="70" t="s">
        <v>77</v>
      </c>
      <c r="K19" s="68" t="s">
        <v>77</v>
      </c>
      <c r="L19" s="1209"/>
      <c r="M19" s="1210"/>
      <c r="N19" s="1210"/>
      <c r="O19" s="1210"/>
      <c r="P19" s="1211"/>
      <c r="Q19" s="1215"/>
      <c r="R19" s="1216"/>
      <c r="S19" s="1216"/>
      <c r="T19" s="1216"/>
      <c r="U19" s="1216"/>
      <c r="V19" s="1216"/>
      <c r="W19" s="1216"/>
      <c r="X19" s="1217"/>
      <c r="Y19" s="1230"/>
      <c r="Z19" s="1263"/>
      <c r="AA19" s="1264"/>
      <c r="AB19" s="1258"/>
      <c r="AC19" s="1230"/>
      <c r="AD19" s="1263"/>
      <c r="AE19" s="1263"/>
      <c r="AF19" s="1264"/>
      <c r="AG19" s="1264"/>
      <c r="AH19" s="1267"/>
      <c r="AI19" s="1258"/>
      <c r="AJ19" s="1260"/>
      <c r="AK19" s="1262"/>
      <c r="AL19" s="1260"/>
      <c r="AM19" s="1262"/>
    </row>
    <row r="20" spans="1:39" ht="12" customHeight="1" x14ac:dyDescent="0.15">
      <c r="A20" s="1201"/>
      <c r="B20" s="43"/>
      <c r="C20" s="44"/>
      <c r="D20" s="45"/>
      <c r="E20" s="44"/>
      <c r="F20" s="44"/>
      <c r="G20" s="44"/>
      <c r="H20" s="44"/>
      <c r="I20" s="44"/>
      <c r="J20" s="71" t="s">
        <v>166</v>
      </c>
      <c r="K20" s="63" t="s">
        <v>167</v>
      </c>
      <c r="L20" s="1202" t="s">
        <v>1010</v>
      </c>
      <c r="M20" s="1203"/>
      <c r="N20" s="1203"/>
      <c r="O20" s="1203"/>
      <c r="P20" s="1204"/>
      <c r="Q20" s="1212">
        <f>設１!$K$64</f>
        <v>0</v>
      </c>
      <c r="R20" s="1213"/>
      <c r="S20" s="1213"/>
      <c r="T20" s="1213"/>
      <c r="U20" s="1213"/>
      <c r="V20" s="1213"/>
      <c r="W20" s="1213"/>
      <c r="X20" s="1214"/>
      <c r="Y20" s="1230" t="s">
        <v>168</v>
      </c>
      <c r="Z20" s="1263" t="s">
        <v>169</v>
      </c>
      <c r="AA20" s="1264" t="s">
        <v>170</v>
      </c>
      <c r="AB20" s="1258" t="s">
        <v>171</v>
      </c>
      <c r="AC20" s="1230" t="s">
        <v>172</v>
      </c>
      <c r="AD20" s="1263" t="s">
        <v>173</v>
      </c>
      <c r="AE20" s="1263" t="s">
        <v>973</v>
      </c>
      <c r="AF20" s="1264" t="s">
        <v>964</v>
      </c>
      <c r="AG20" s="1264" t="s">
        <v>965</v>
      </c>
      <c r="AH20" s="1267" t="s">
        <v>966</v>
      </c>
      <c r="AI20" s="1258"/>
      <c r="AJ20" s="1260"/>
      <c r="AK20" s="1262"/>
      <c r="AL20" s="1260"/>
      <c r="AM20" s="1262"/>
    </row>
    <row r="21" spans="1:39" x14ac:dyDescent="0.15">
      <c r="A21" s="1201"/>
      <c r="B21" s="56"/>
      <c r="C21" s="57"/>
      <c r="D21" s="58"/>
      <c r="E21" s="44"/>
      <c r="F21" s="44"/>
      <c r="G21" s="44"/>
      <c r="H21" s="44"/>
      <c r="I21" s="44"/>
      <c r="J21" s="70" t="s">
        <v>77</v>
      </c>
      <c r="K21" s="68" t="s">
        <v>77</v>
      </c>
      <c r="L21" s="1209"/>
      <c r="M21" s="1210"/>
      <c r="N21" s="1210"/>
      <c r="O21" s="1210"/>
      <c r="P21" s="1211"/>
      <c r="Q21" s="1215"/>
      <c r="R21" s="1216"/>
      <c r="S21" s="1216"/>
      <c r="T21" s="1216"/>
      <c r="U21" s="1216"/>
      <c r="V21" s="1216"/>
      <c r="W21" s="1216"/>
      <c r="X21" s="1217"/>
      <c r="Y21" s="1230"/>
      <c r="Z21" s="1263"/>
      <c r="AA21" s="1264"/>
      <c r="AB21" s="1258"/>
      <c r="AC21" s="1230"/>
      <c r="AD21" s="1263"/>
      <c r="AE21" s="1263"/>
      <c r="AF21" s="1264"/>
      <c r="AG21" s="1264"/>
      <c r="AH21" s="1267"/>
      <c r="AI21" s="1258"/>
      <c r="AJ21" s="1260"/>
      <c r="AK21" s="1262"/>
      <c r="AL21" s="1260"/>
      <c r="AM21" s="1262"/>
    </row>
    <row r="22" spans="1:39" ht="12" customHeight="1" x14ac:dyDescent="0.15">
      <c r="A22" s="1201"/>
      <c r="B22" s="43"/>
      <c r="C22" s="44"/>
      <c r="D22" s="45"/>
      <c r="E22" s="44"/>
      <c r="F22" s="44"/>
      <c r="G22" s="44"/>
      <c r="H22" s="44"/>
      <c r="I22" s="44"/>
      <c r="J22" s="71" t="s">
        <v>166</v>
      </c>
      <c r="K22" s="63" t="s">
        <v>167</v>
      </c>
      <c r="L22" s="1202" t="s">
        <v>1011</v>
      </c>
      <c r="M22" s="1203"/>
      <c r="N22" s="1203"/>
      <c r="O22" s="1203"/>
      <c r="P22" s="1204"/>
      <c r="Q22" s="1212">
        <f>設１!$S$64</f>
        <v>0</v>
      </c>
      <c r="R22" s="1213"/>
      <c r="S22" s="1213"/>
      <c r="T22" s="1213"/>
      <c r="U22" s="1213"/>
      <c r="V22" s="1213"/>
      <c r="W22" s="1213"/>
      <c r="X22" s="1214"/>
      <c r="Y22" s="1230" t="s">
        <v>168</v>
      </c>
      <c r="Z22" s="1263" t="s">
        <v>169</v>
      </c>
      <c r="AA22" s="1264" t="s">
        <v>170</v>
      </c>
      <c r="AB22" s="1258" t="s">
        <v>171</v>
      </c>
      <c r="AC22" s="1230" t="s">
        <v>172</v>
      </c>
      <c r="AD22" s="1263" t="s">
        <v>173</v>
      </c>
      <c r="AE22" s="1263" t="s">
        <v>973</v>
      </c>
      <c r="AF22" s="1264" t="s">
        <v>964</v>
      </c>
      <c r="AG22" s="1264" t="s">
        <v>965</v>
      </c>
      <c r="AH22" s="1267" t="s">
        <v>966</v>
      </c>
      <c r="AI22" s="1258"/>
      <c r="AJ22" s="1260"/>
      <c r="AK22" s="1262"/>
      <c r="AL22" s="1260"/>
      <c r="AM22" s="1262"/>
    </row>
    <row r="23" spans="1:39" x14ac:dyDescent="0.15">
      <c r="A23" s="1201"/>
      <c r="B23" s="43"/>
      <c r="C23" s="44"/>
      <c r="D23" s="45"/>
      <c r="E23" s="44"/>
      <c r="F23" s="44"/>
      <c r="G23" s="44"/>
      <c r="H23" s="44"/>
      <c r="I23" s="44"/>
      <c r="J23" s="70" t="s">
        <v>77</v>
      </c>
      <c r="K23" s="68" t="s">
        <v>77</v>
      </c>
      <c r="L23" s="1209"/>
      <c r="M23" s="1210"/>
      <c r="N23" s="1210"/>
      <c r="O23" s="1210"/>
      <c r="P23" s="1211"/>
      <c r="Q23" s="1215"/>
      <c r="R23" s="1216"/>
      <c r="S23" s="1216"/>
      <c r="T23" s="1216"/>
      <c r="U23" s="1216"/>
      <c r="V23" s="1216"/>
      <c r="W23" s="1216"/>
      <c r="X23" s="1217"/>
      <c r="Y23" s="1230"/>
      <c r="Z23" s="1263"/>
      <c r="AA23" s="1264"/>
      <c r="AB23" s="1258"/>
      <c r="AC23" s="1230"/>
      <c r="AD23" s="1263"/>
      <c r="AE23" s="1263"/>
      <c r="AF23" s="1264"/>
      <c r="AG23" s="1264"/>
      <c r="AH23" s="1267"/>
      <c r="AI23" s="1258"/>
      <c r="AJ23" s="1260"/>
      <c r="AK23" s="1262"/>
      <c r="AL23" s="1260"/>
      <c r="AM23" s="1262"/>
    </row>
    <row r="24" spans="1:39" ht="12" customHeight="1" x14ac:dyDescent="0.15">
      <c r="A24" s="1201"/>
      <c r="B24" s="43"/>
      <c r="C24" s="44"/>
      <c r="D24" s="45"/>
      <c r="E24" s="44"/>
      <c r="F24" s="44"/>
      <c r="G24" s="44"/>
      <c r="H24" s="44"/>
      <c r="I24" s="44"/>
      <c r="J24" s="71" t="s">
        <v>166</v>
      </c>
      <c r="K24" s="63" t="s">
        <v>167</v>
      </c>
      <c r="L24" s="1202" t="s">
        <v>997</v>
      </c>
      <c r="M24" s="1203"/>
      <c r="N24" s="1203"/>
      <c r="O24" s="1203"/>
      <c r="P24" s="1204"/>
      <c r="Q24" s="1275">
        <f>設１!$K$65</f>
        <v>0</v>
      </c>
      <c r="R24" s="1276"/>
      <c r="S24" s="1276"/>
      <c r="T24" s="1276"/>
      <c r="U24" s="1276"/>
      <c r="V24" s="1276"/>
      <c r="W24" s="1276"/>
      <c r="X24" s="1277"/>
      <c r="Y24" s="1230" t="s">
        <v>168</v>
      </c>
      <c r="Z24" s="1263" t="s">
        <v>169</v>
      </c>
      <c r="AA24" s="1264" t="s">
        <v>170</v>
      </c>
      <c r="AB24" s="1258" t="s">
        <v>171</v>
      </c>
      <c r="AC24" s="1230" t="s">
        <v>172</v>
      </c>
      <c r="AD24" s="1263" t="s">
        <v>173</v>
      </c>
      <c r="AE24" s="1263" t="s">
        <v>973</v>
      </c>
      <c r="AF24" s="1264" t="s">
        <v>964</v>
      </c>
      <c r="AG24" s="1264" t="s">
        <v>965</v>
      </c>
      <c r="AH24" s="1267" t="s">
        <v>966</v>
      </c>
      <c r="AI24" s="1258"/>
      <c r="AJ24" s="1260"/>
      <c r="AK24" s="1262"/>
      <c r="AL24" s="1260"/>
      <c r="AM24" s="1262"/>
    </row>
    <row r="25" spans="1:39" x14ac:dyDescent="0.15">
      <c r="A25" s="1201"/>
      <c r="B25" s="43"/>
      <c r="C25" s="44"/>
      <c r="D25" s="45"/>
      <c r="E25" s="44"/>
      <c r="F25" s="44"/>
      <c r="G25" s="44"/>
      <c r="H25" s="44"/>
      <c r="I25" s="44"/>
      <c r="J25" s="73" t="s">
        <v>77</v>
      </c>
      <c r="K25" s="61" t="s">
        <v>77</v>
      </c>
      <c r="L25" s="1202"/>
      <c r="M25" s="1203"/>
      <c r="N25" s="1203"/>
      <c r="O25" s="1203"/>
      <c r="P25" s="1204"/>
      <c r="Q25" s="1212">
        <f>設１!$S$65</f>
        <v>0</v>
      </c>
      <c r="R25" s="1292"/>
      <c r="S25" s="1292"/>
      <c r="T25" s="1292"/>
      <c r="U25" s="1292"/>
      <c r="V25" s="1292"/>
      <c r="W25" s="1292"/>
      <c r="X25" s="1293"/>
      <c r="Y25" s="1218"/>
      <c r="Z25" s="1252"/>
      <c r="AA25" s="1253"/>
      <c r="AB25" s="1254"/>
      <c r="AC25" s="1218"/>
      <c r="AD25" s="1252"/>
      <c r="AE25" s="1252"/>
      <c r="AF25" s="1253"/>
      <c r="AG25" s="1253"/>
      <c r="AH25" s="1256"/>
      <c r="AI25" s="1254"/>
      <c r="AJ25" s="1251"/>
      <c r="AK25" s="1255"/>
      <c r="AL25" s="1251"/>
      <c r="AM25" s="1255"/>
    </row>
    <row r="26" spans="1:39" x14ac:dyDescent="0.15">
      <c r="A26" s="1201"/>
      <c r="B26" s="43"/>
      <c r="C26" s="44"/>
      <c r="D26" s="45"/>
      <c r="E26" s="51" t="s">
        <v>1227</v>
      </c>
      <c r="F26" s="52"/>
      <c r="G26" s="52"/>
      <c r="H26" s="52"/>
      <c r="I26" s="53"/>
      <c r="J26" s="54" t="s">
        <v>166</v>
      </c>
      <c r="K26" s="55" t="s">
        <v>167</v>
      </c>
      <c r="L26" s="1220" t="s">
        <v>1228</v>
      </c>
      <c r="M26" s="1221"/>
      <c r="N26" s="1221"/>
      <c r="O26" s="1221"/>
      <c r="P26" s="1222"/>
      <c r="Q26" s="1235">
        <f>設１!$L$66</f>
        <v>0</v>
      </c>
      <c r="R26" s="1236"/>
      <c r="S26" s="1236"/>
      <c r="T26" s="1236"/>
      <c r="U26" s="1236"/>
      <c r="V26" s="1236"/>
      <c r="W26" s="1236"/>
      <c r="X26" s="1237"/>
      <c r="Y26" s="1229" t="s">
        <v>1003</v>
      </c>
      <c r="Z26" s="1266" t="s">
        <v>1004</v>
      </c>
      <c r="AA26" s="1265" t="s">
        <v>1005</v>
      </c>
      <c r="AB26" s="1257" t="s">
        <v>671</v>
      </c>
      <c r="AC26" s="1229" t="s">
        <v>172</v>
      </c>
      <c r="AD26" s="1266" t="s">
        <v>173</v>
      </c>
      <c r="AE26" s="1266" t="s">
        <v>973</v>
      </c>
      <c r="AF26" s="1265" t="s">
        <v>964</v>
      </c>
      <c r="AG26" s="1265" t="s">
        <v>965</v>
      </c>
      <c r="AH26" s="1268" t="s">
        <v>966</v>
      </c>
      <c r="AI26" s="1257"/>
      <c r="AJ26" s="1259"/>
      <c r="AK26" s="1261"/>
      <c r="AL26" s="1259"/>
      <c r="AM26" s="1261"/>
    </row>
    <row r="27" spans="1:39" x14ac:dyDescent="0.15">
      <c r="A27" s="1201"/>
      <c r="B27" s="43"/>
      <c r="C27" s="44"/>
      <c r="D27" s="45"/>
      <c r="E27" s="43">
        <v>1</v>
      </c>
      <c r="F27" s="60">
        <v>2</v>
      </c>
      <c r="G27" s="44">
        <v>3</v>
      </c>
      <c r="H27" s="44">
        <v>4</v>
      </c>
      <c r="I27" s="47"/>
      <c r="J27" s="48" t="s">
        <v>77</v>
      </c>
      <c r="K27" s="61" t="s">
        <v>77</v>
      </c>
      <c r="L27" s="1202"/>
      <c r="M27" s="1203"/>
      <c r="N27" s="1203"/>
      <c r="O27" s="1203"/>
      <c r="P27" s="1204"/>
      <c r="Q27" s="1212"/>
      <c r="R27" s="1213"/>
      <c r="S27" s="1213"/>
      <c r="T27" s="1213"/>
      <c r="U27" s="1213"/>
      <c r="V27" s="1213"/>
      <c r="W27" s="1213"/>
      <c r="X27" s="1214"/>
      <c r="Y27" s="1218"/>
      <c r="Z27" s="1252"/>
      <c r="AA27" s="1253"/>
      <c r="AB27" s="1254"/>
      <c r="AC27" s="1218"/>
      <c r="AD27" s="1252"/>
      <c r="AE27" s="1252"/>
      <c r="AF27" s="1253"/>
      <c r="AG27" s="1253"/>
      <c r="AH27" s="1256"/>
      <c r="AI27" s="1254"/>
      <c r="AJ27" s="1251"/>
      <c r="AK27" s="1255"/>
      <c r="AL27" s="1251"/>
      <c r="AM27" s="1255"/>
    </row>
    <row r="28" spans="1:39" ht="12" customHeight="1" x14ac:dyDescent="0.15">
      <c r="A28" s="1201"/>
      <c r="B28" s="43"/>
      <c r="C28" s="44"/>
      <c r="D28" s="45"/>
      <c r="E28" s="44"/>
      <c r="F28" s="44"/>
      <c r="G28" s="44"/>
      <c r="H28" s="44"/>
      <c r="I28" s="47"/>
      <c r="J28" s="71" t="s">
        <v>166</v>
      </c>
      <c r="K28" s="63" t="s">
        <v>167</v>
      </c>
      <c r="L28" s="1269" t="s">
        <v>991</v>
      </c>
      <c r="M28" s="1270"/>
      <c r="N28" s="1270"/>
      <c r="O28" s="1270"/>
      <c r="P28" s="1271"/>
      <c r="Q28" s="1275">
        <f>設１!$L$67</f>
        <v>0</v>
      </c>
      <c r="R28" s="1294"/>
      <c r="S28" s="1294"/>
      <c r="T28" s="1294"/>
      <c r="U28" s="1294"/>
      <c r="V28" s="1294"/>
      <c r="W28" s="1294"/>
      <c r="X28" s="1295"/>
      <c r="Y28" s="1230" t="s">
        <v>168</v>
      </c>
      <c r="Z28" s="1263" t="s">
        <v>169</v>
      </c>
      <c r="AA28" s="1264" t="s">
        <v>170</v>
      </c>
      <c r="AB28" s="1258" t="s">
        <v>171</v>
      </c>
      <c r="AC28" s="1230" t="s">
        <v>172</v>
      </c>
      <c r="AD28" s="1263" t="s">
        <v>173</v>
      </c>
      <c r="AE28" s="1263" t="s">
        <v>973</v>
      </c>
      <c r="AF28" s="1264" t="s">
        <v>964</v>
      </c>
      <c r="AG28" s="1264" t="s">
        <v>965</v>
      </c>
      <c r="AH28" s="1267" t="s">
        <v>966</v>
      </c>
      <c r="AI28" s="1258"/>
      <c r="AJ28" s="1260"/>
      <c r="AK28" s="1262"/>
      <c r="AL28" s="1260"/>
      <c r="AM28" s="1262"/>
    </row>
    <row r="29" spans="1:39" x14ac:dyDescent="0.15">
      <c r="A29" s="1201"/>
      <c r="B29" s="43"/>
      <c r="C29" s="44"/>
      <c r="D29" s="45"/>
      <c r="E29" s="44"/>
      <c r="F29" s="44"/>
      <c r="G29" s="44"/>
      <c r="H29" s="44"/>
      <c r="I29" s="47"/>
      <c r="J29" s="70" t="s">
        <v>77</v>
      </c>
      <c r="K29" s="68" t="s">
        <v>77</v>
      </c>
      <c r="L29" s="1209"/>
      <c r="M29" s="1210"/>
      <c r="N29" s="1210"/>
      <c r="O29" s="1210"/>
      <c r="P29" s="1211"/>
      <c r="Q29" s="1215"/>
      <c r="R29" s="1216"/>
      <c r="S29" s="1216"/>
      <c r="T29" s="1216"/>
      <c r="U29" s="1216"/>
      <c r="V29" s="1216"/>
      <c r="W29" s="1216"/>
      <c r="X29" s="1217"/>
      <c r="Y29" s="1230"/>
      <c r="Z29" s="1263"/>
      <c r="AA29" s="1264"/>
      <c r="AB29" s="1258"/>
      <c r="AC29" s="1230"/>
      <c r="AD29" s="1263"/>
      <c r="AE29" s="1263"/>
      <c r="AF29" s="1264"/>
      <c r="AG29" s="1264"/>
      <c r="AH29" s="1267"/>
      <c r="AI29" s="1258"/>
      <c r="AJ29" s="1260"/>
      <c r="AK29" s="1262"/>
      <c r="AL29" s="1260"/>
      <c r="AM29" s="1262"/>
    </row>
    <row r="30" spans="1:39" x14ac:dyDescent="0.15">
      <c r="A30" s="1201"/>
      <c r="B30" s="9"/>
      <c r="C30" s="72"/>
      <c r="D30" s="10"/>
      <c r="E30" s="44"/>
      <c r="F30" s="44"/>
      <c r="G30" s="44"/>
      <c r="H30" s="44"/>
      <c r="I30" s="47"/>
      <c r="J30" s="62" t="s">
        <v>166</v>
      </c>
      <c r="K30" s="63" t="s">
        <v>167</v>
      </c>
      <c r="L30" s="1202" t="s">
        <v>1013</v>
      </c>
      <c r="M30" s="1203"/>
      <c r="N30" s="1203"/>
      <c r="O30" s="1203"/>
      <c r="P30" s="1204"/>
      <c r="Q30" s="1212">
        <f>設１!$K$68</f>
        <v>0</v>
      </c>
      <c r="R30" s="1213"/>
      <c r="S30" s="1213"/>
      <c r="T30" s="1213"/>
      <c r="U30" s="1213"/>
      <c r="V30" s="1213"/>
      <c r="W30" s="1213"/>
      <c r="X30" s="1214"/>
      <c r="Y30" s="1230" t="s">
        <v>168</v>
      </c>
      <c r="Z30" s="1263" t="s">
        <v>169</v>
      </c>
      <c r="AA30" s="1264" t="s">
        <v>170</v>
      </c>
      <c r="AB30" s="1258" t="s">
        <v>171</v>
      </c>
      <c r="AC30" s="1230" t="s">
        <v>172</v>
      </c>
      <c r="AD30" s="1263" t="s">
        <v>173</v>
      </c>
      <c r="AE30" s="1263" t="s">
        <v>973</v>
      </c>
      <c r="AF30" s="1264" t="s">
        <v>964</v>
      </c>
      <c r="AG30" s="1264" t="s">
        <v>965</v>
      </c>
      <c r="AH30" s="1267" t="s">
        <v>966</v>
      </c>
      <c r="AI30" s="1258"/>
      <c r="AJ30" s="1260"/>
      <c r="AK30" s="1262"/>
      <c r="AL30" s="1260"/>
      <c r="AM30" s="1262"/>
    </row>
    <row r="31" spans="1:39" x14ac:dyDescent="0.15">
      <c r="A31" s="1201"/>
      <c r="B31" s="9"/>
      <c r="C31" s="72"/>
      <c r="D31" s="10"/>
      <c r="E31" s="44"/>
      <c r="F31" s="44"/>
      <c r="G31" s="44"/>
      <c r="H31" s="44"/>
      <c r="I31" s="47"/>
      <c r="J31" s="67" t="s">
        <v>77</v>
      </c>
      <c r="K31" s="68" t="s">
        <v>77</v>
      </c>
      <c r="L31" s="1209"/>
      <c r="M31" s="1210"/>
      <c r="N31" s="1210"/>
      <c r="O31" s="1210"/>
      <c r="P31" s="1211"/>
      <c r="Q31" s="1215"/>
      <c r="R31" s="1216"/>
      <c r="S31" s="1216"/>
      <c r="T31" s="1216"/>
      <c r="U31" s="1216"/>
      <c r="V31" s="1216"/>
      <c r="W31" s="1216"/>
      <c r="X31" s="1217"/>
      <c r="Y31" s="1230"/>
      <c r="Z31" s="1263"/>
      <c r="AA31" s="1264"/>
      <c r="AB31" s="1258"/>
      <c r="AC31" s="1230"/>
      <c r="AD31" s="1263"/>
      <c r="AE31" s="1263"/>
      <c r="AF31" s="1264"/>
      <c r="AG31" s="1264"/>
      <c r="AH31" s="1267"/>
      <c r="AI31" s="1258"/>
      <c r="AJ31" s="1260"/>
      <c r="AK31" s="1262"/>
      <c r="AL31" s="1260"/>
      <c r="AM31" s="1262"/>
    </row>
    <row r="32" spans="1:39" x14ac:dyDescent="0.15">
      <c r="A32" s="1201"/>
      <c r="B32" s="9"/>
      <c r="C32" s="72"/>
      <c r="D32" s="10"/>
      <c r="E32" s="44"/>
      <c r="F32" s="44"/>
      <c r="G32" s="44"/>
      <c r="H32" s="44"/>
      <c r="I32" s="47"/>
      <c r="J32" s="62" t="s">
        <v>166</v>
      </c>
      <c r="K32" s="63" t="s">
        <v>167</v>
      </c>
      <c r="L32" s="1202" t="s">
        <v>997</v>
      </c>
      <c r="M32" s="1203"/>
      <c r="N32" s="1203"/>
      <c r="O32" s="1203"/>
      <c r="P32" s="1204"/>
      <c r="Q32" s="1275">
        <f>設１!$K$69</f>
        <v>0</v>
      </c>
      <c r="R32" s="1276"/>
      <c r="S32" s="1276"/>
      <c r="T32" s="1276"/>
      <c r="U32" s="1276"/>
      <c r="V32" s="1276"/>
      <c r="W32" s="1276"/>
      <c r="X32" s="1277"/>
      <c r="Y32" s="1230" t="s">
        <v>168</v>
      </c>
      <c r="Z32" s="1263" t="s">
        <v>169</v>
      </c>
      <c r="AA32" s="1264" t="s">
        <v>170</v>
      </c>
      <c r="AB32" s="1258" t="s">
        <v>171</v>
      </c>
      <c r="AC32" s="1230" t="s">
        <v>172</v>
      </c>
      <c r="AD32" s="1263" t="s">
        <v>173</v>
      </c>
      <c r="AE32" s="1263" t="s">
        <v>973</v>
      </c>
      <c r="AF32" s="1264" t="s">
        <v>964</v>
      </c>
      <c r="AG32" s="1264" t="s">
        <v>965</v>
      </c>
      <c r="AH32" s="1267" t="s">
        <v>966</v>
      </c>
      <c r="AI32" s="1258"/>
      <c r="AJ32" s="1260"/>
      <c r="AK32" s="1262"/>
      <c r="AL32" s="1260"/>
      <c r="AM32" s="1262"/>
    </row>
    <row r="33" spans="1:39" x14ac:dyDescent="0.15">
      <c r="A33" s="1201"/>
      <c r="B33" s="9"/>
      <c r="C33" s="72"/>
      <c r="D33" s="10"/>
      <c r="E33" s="44"/>
      <c r="F33" s="44"/>
      <c r="G33" s="44"/>
      <c r="H33" s="44"/>
      <c r="I33" s="47"/>
      <c r="J33" s="48" t="s">
        <v>77</v>
      </c>
      <c r="K33" s="61" t="s">
        <v>77</v>
      </c>
      <c r="L33" s="1202"/>
      <c r="M33" s="1203"/>
      <c r="N33" s="1203"/>
      <c r="O33" s="1203"/>
      <c r="P33" s="1204"/>
      <c r="Q33" s="1215">
        <f>設１!$S$69</f>
        <v>0</v>
      </c>
      <c r="R33" s="1278"/>
      <c r="S33" s="1278"/>
      <c r="T33" s="1278"/>
      <c r="U33" s="1278"/>
      <c r="V33" s="1278"/>
      <c r="W33" s="1278"/>
      <c r="X33" s="1279"/>
      <c r="Y33" s="1230"/>
      <c r="Z33" s="1263"/>
      <c r="AA33" s="1264"/>
      <c r="AB33" s="1258"/>
      <c r="AC33" s="1230"/>
      <c r="AD33" s="1263"/>
      <c r="AE33" s="1263"/>
      <c r="AF33" s="1264"/>
      <c r="AG33" s="1264"/>
      <c r="AH33" s="1267"/>
      <c r="AI33" s="1258"/>
      <c r="AJ33" s="1260"/>
      <c r="AK33" s="1262"/>
      <c r="AL33" s="1260"/>
      <c r="AM33" s="1262"/>
    </row>
    <row r="34" spans="1:39" x14ac:dyDescent="0.15">
      <c r="A34" s="1201"/>
      <c r="B34" s="9"/>
      <c r="C34" s="72"/>
      <c r="D34" s="10"/>
      <c r="E34" s="51" t="s">
        <v>1235</v>
      </c>
      <c r="F34" s="52"/>
      <c r="G34" s="52"/>
      <c r="H34" s="52"/>
      <c r="I34" s="53"/>
      <c r="J34" s="69" t="s">
        <v>166</v>
      </c>
      <c r="K34" s="55" t="s">
        <v>167</v>
      </c>
      <c r="L34" s="1220" t="s">
        <v>1014</v>
      </c>
      <c r="M34" s="1221"/>
      <c r="N34" s="1221"/>
      <c r="O34" s="1221"/>
      <c r="P34" s="1222"/>
      <c r="Q34" s="1296">
        <f>設２!$J$6</f>
        <v>0</v>
      </c>
      <c r="R34" s="1297"/>
      <c r="S34" s="1297"/>
      <c r="T34" s="1297"/>
      <c r="U34" s="1297"/>
      <c r="V34" s="1297"/>
      <c r="W34" s="1297"/>
      <c r="X34" s="1298"/>
      <c r="Y34" s="1229" t="s">
        <v>1015</v>
      </c>
      <c r="Z34" s="1266" t="s">
        <v>1016</v>
      </c>
      <c r="AA34" s="1265" t="s">
        <v>1017</v>
      </c>
      <c r="AB34" s="1257" t="s">
        <v>1018</v>
      </c>
      <c r="AC34" s="1229" t="s">
        <v>172</v>
      </c>
      <c r="AD34" s="1266" t="s">
        <v>173</v>
      </c>
      <c r="AE34" s="1266" t="s">
        <v>973</v>
      </c>
      <c r="AF34" s="1265" t="s">
        <v>964</v>
      </c>
      <c r="AG34" s="1265" t="s">
        <v>1019</v>
      </c>
      <c r="AH34" s="1268" t="s">
        <v>966</v>
      </c>
      <c r="AI34" s="1257"/>
      <c r="AJ34" s="1259"/>
      <c r="AK34" s="1261"/>
      <c r="AL34" s="1259"/>
      <c r="AM34" s="1261"/>
    </row>
    <row r="35" spans="1:39" x14ac:dyDescent="0.15">
      <c r="A35" s="1201"/>
      <c r="B35" s="9"/>
      <c r="C35" s="72"/>
      <c r="D35" s="10"/>
      <c r="E35" s="43">
        <v>1</v>
      </c>
      <c r="F35" s="60">
        <v>2</v>
      </c>
      <c r="G35" s="44">
        <v>3</v>
      </c>
      <c r="H35" s="44">
        <v>4</v>
      </c>
      <c r="I35" s="47"/>
      <c r="J35" s="70" t="s">
        <v>672</v>
      </c>
      <c r="K35" s="68" t="s">
        <v>672</v>
      </c>
      <c r="L35" s="1209"/>
      <c r="M35" s="1210"/>
      <c r="N35" s="1210"/>
      <c r="O35" s="1210"/>
      <c r="P35" s="1211"/>
      <c r="Q35" s="1299"/>
      <c r="R35" s="1300"/>
      <c r="S35" s="1300"/>
      <c r="T35" s="1300"/>
      <c r="U35" s="1300"/>
      <c r="V35" s="1300"/>
      <c r="W35" s="1300"/>
      <c r="X35" s="1301"/>
      <c r="Y35" s="1230"/>
      <c r="Z35" s="1263"/>
      <c r="AA35" s="1264"/>
      <c r="AB35" s="1258"/>
      <c r="AC35" s="1230"/>
      <c r="AD35" s="1263"/>
      <c r="AE35" s="1263"/>
      <c r="AF35" s="1264"/>
      <c r="AG35" s="1264"/>
      <c r="AH35" s="1267"/>
      <c r="AI35" s="1258"/>
      <c r="AJ35" s="1260"/>
      <c r="AK35" s="1262"/>
      <c r="AL35" s="1260"/>
      <c r="AM35" s="1262"/>
    </row>
    <row r="36" spans="1:39" x14ac:dyDescent="0.15">
      <c r="A36" s="1201"/>
      <c r="B36" s="9"/>
      <c r="C36" s="72"/>
      <c r="D36" s="10"/>
      <c r="E36" s="44"/>
      <c r="F36" s="44"/>
      <c r="G36" s="44"/>
      <c r="H36" s="44"/>
      <c r="I36" s="47"/>
      <c r="J36" s="62" t="s">
        <v>166</v>
      </c>
      <c r="K36" s="63" t="s">
        <v>167</v>
      </c>
      <c r="L36" s="1202" t="s">
        <v>1020</v>
      </c>
      <c r="M36" s="1203"/>
      <c r="N36" s="1203"/>
      <c r="O36" s="1203"/>
      <c r="P36" s="1204"/>
      <c r="Q36" s="1304">
        <f>設２!$J$7</f>
        <v>0</v>
      </c>
      <c r="R36" s="1305"/>
      <c r="S36" s="1305"/>
      <c r="T36" s="1305"/>
      <c r="U36" s="1305"/>
      <c r="V36" s="1305"/>
      <c r="W36" s="1305"/>
      <c r="X36" s="1306"/>
      <c r="Y36" s="1230" t="s">
        <v>969</v>
      </c>
      <c r="Z36" s="1263" t="s">
        <v>970</v>
      </c>
      <c r="AA36" s="1264" t="s">
        <v>971</v>
      </c>
      <c r="AB36" s="1258" t="s">
        <v>972</v>
      </c>
      <c r="AC36" s="1230" t="s">
        <v>172</v>
      </c>
      <c r="AD36" s="1263" t="s">
        <v>173</v>
      </c>
      <c r="AE36" s="1263" t="s">
        <v>973</v>
      </c>
      <c r="AF36" s="1264" t="s">
        <v>964</v>
      </c>
      <c r="AG36" s="1264" t="s">
        <v>1019</v>
      </c>
      <c r="AH36" s="1267" t="s">
        <v>966</v>
      </c>
      <c r="AI36" s="1258"/>
      <c r="AJ36" s="1260"/>
      <c r="AK36" s="1262"/>
      <c r="AL36" s="1260"/>
      <c r="AM36" s="1262"/>
    </row>
    <row r="37" spans="1:39" x14ac:dyDescent="0.15">
      <c r="A37" s="1201"/>
      <c r="B37" s="9"/>
      <c r="C37" s="72"/>
      <c r="D37" s="10"/>
      <c r="E37" s="44"/>
      <c r="F37" s="44"/>
      <c r="G37" s="44"/>
      <c r="H37" s="44"/>
      <c r="I37" s="47"/>
      <c r="J37" s="67" t="s">
        <v>672</v>
      </c>
      <c r="K37" s="68" t="s">
        <v>672</v>
      </c>
      <c r="L37" s="1209"/>
      <c r="M37" s="1210"/>
      <c r="N37" s="1210"/>
      <c r="O37" s="1210"/>
      <c r="P37" s="1211"/>
      <c r="Q37" s="1299">
        <f>設２!$J$8</f>
        <v>0</v>
      </c>
      <c r="R37" s="1302"/>
      <c r="S37" s="1302"/>
      <c r="T37" s="1302"/>
      <c r="U37" s="1302"/>
      <c r="V37" s="1302"/>
      <c r="W37" s="1302"/>
      <c r="X37" s="1303"/>
      <c r="Y37" s="1230"/>
      <c r="Z37" s="1263"/>
      <c r="AA37" s="1264"/>
      <c r="AB37" s="1258"/>
      <c r="AC37" s="1230"/>
      <c r="AD37" s="1263"/>
      <c r="AE37" s="1263"/>
      <c r="AF37" s="1264"/>
      <c r="AG37" s="1264"/>
      <c r="AH37" s="1267"/>
      <c r="AI37" s="1258"/>
      <c r="AJ37" s="1260"/>
      <c r="AK37" s="1262"/>
      <c r="AL37" s="1260"/>
      <c r="AM37" s="1262"/>
    </row>
    <row r="38" spans="1:39" x14ac:dyDescent="0.15">
      <c r="A38" s="1201"/>
      <c r="B38" s="9"/>
      <c r="C38" s="72"/>
      <c r="D38" s="10"/>
      <c r="E38" s="44"/>
      <c r="F38" s="44"/>
      <c r="G38" s="44"/>
      <c r="H38" s="44"/>
      <c r="I38" s="44"/>
      <c r="J38" s="71" t="s">
        <v>166</v>
      </c>
      <c r="K38" s="63" t="s">
        <v>167</v>
      </c>
      <c r="L38" s="1202" t="s">
        <v>1021</v>
      </c>
      <c r="M38" s="1203"/>
      <c r="N38" s="1203"/>
      <c r="O38" s="1203"/>
      <c r="P38" s="1204"/>
      <c r="Q38" s="1304">
        <f>設２!$J$9</f>
        <v>0</v>
      </c>
      <c r="R38" s="1305"/>
      <c r="S38" s="1305"/>
      <c r="T38" s="1305"/>
      <c r="U38" s="1305"/>
      <c r="V38" s="1305"/>
      <c r="W38" s="1305"/>
      <c r="X38" s="1306"/>
      <c r="Y38" s="1230" t="s">
        <v>969</v>
      </c>
      <c r="Z38" s="1263" t="s">
        <v>970</v>
      </c>
      <c r="AA38" s="1264" t="s">
        <v>971</v>
      </c>
      <c r="AB38" s="1258" t="s">
        <v>972</v>
      </c>
      <c r="AC38" s="1230" t="s">
        <v>172</v>
      </c>
      <c r="AD38" s="1263" t="s">
        <v>173</v>
      </c>
      <c r="AE38" s="1263" t="s">
        <v>973</v>
      </c>
      <c r="AF38" s="1264" t="s">
        <v>964</v>
      </c>
      <c r="AG38" s="1264" t="s">
        <v>1019</v>
      </c>
      <c r="AH38" s="1267" t="s">
        <v>966</v>
      </c>
      <c r="AI38" s="1258"/>
      <c r="AJ38" s="1260"/>
      <c r="AK38" s="1262"/>
      <c r="AL38" s="1260"/>
      <c r="AM38" s="1262"/>
    </row>
    <row r="39" spans="1:39" x14ac:dyDescent="0.15">
      <c r="A39" s="1201"/>
      <c r="B39" s="9"/>
      <c r="C39" s="72"/>
      <c r="D39" s="10"/>
      <c r="E39" s="44"/>
      <c r="F39" s="44"/>
      <c r="G39" s="44"/>
      <c r="H39" s="44"/>
      <c r="I39" s="44"/>
      <c r="J39" s="70" t="s">
        <v>672</v>
      </c>
      <c r="K39" s="68" t="s">
        <v>672</v>
      </c>
      <c r="L39" s="1209"/>
      <c r="M39" s="1210"/>
      <c r="N39" s="1210"/>
      <c r="O39" s="1210"/>
      <c r="P39" s="1211"/>
      <c r="Q39" s="1299">
        <f>設２!$J$10</f>
        <v>0</v>
      </c>
      <c r="R39" s="1302"/>
      <c r="S39" s="1302"/>
      <c r="T39" s="1302"/>
      <c r="U39" s="1302"/>
      <c r="V39" s="1302"/>
      <c r="W39" s="1302"/>
      <c r="X39" s="1303"/>
      <c r="Y39" s="1230"/>
      <c r="Z39" s="1263"/>
      <c r="AA39" s="1264"/>
      <c r="AB39" s="1258"/>
      <c r="AC39" s="1230"/>
      <c r="AD39" s="1263"/>
      <c r="AE39" s="1263"/>
      <c r="AF39" s="1264"/>
      <c r="AG39" s="1264"/>
      <c r="AH39" s="1267"/>
      <c r="AI39" s="1258"/>
      <c r="AJ39" s="1260"/>
      <c r="AK39" s="1262"/>
      <c r="AL39" s="1260"/>
      <c r="AM39" s="1262"/>
    </row>
    <row r="40" spans="1:39" ht="12" customHeight="1" x14ac:dyDescent="0.15">
      <c r="A40" s="1201"/>
      <c r="B40" s="9"/>
      <c r="C40" s="72"/>
      <c r="D40" s="10"/>
      <c r="E40" s="44"/>
      <c r="F40" s="44"/>
      <c r="G40" s="44"/>
      <c r="H40" s="44"/>
      <c r="I40" s="44"/>
      <c r="J40" s="71" t="s">
        <v>166</v>
      </c>
      <c r="K40" s="63" t="s">
        <v>167</v>
      </c>
      <c r="L40" s="1202" t="s">
        <v>1175</v>
      </c>
      <c r="M40" s="1203"/>
      <c r="N40" s="1203"/>
      <c r="O40" s="1203"/>
      <c r="P40" s="1204"/>
      <c r="Q40" s="1304">
        <f>設２!$J$11</f>
        <v>0</v>
      </c>
      <c r="R40" s="1305"/>
      <c r="S40" s="1305"/>
      <c r="T40" s="1305"/>
      <c r="U40" s="1305"/>
      <c r="V40" s="1305"/>
      <c r="W40" s="1305"/>
      <c r="X40" s="1306"/>
      <c r="Y40" s="1230" t="s">
        <v>969</v>
      </c>
      <c r="Z40" s="1263" t="s">
        <v>970</v>
      </c>
      <c r="AA40" s="1264" t="s">
        <v>971</v>
      </c>
      <c r="AB40" s="1258" t="s">
        <v>972</v>
      </c>
      <c r="AC40" s="1230" t="s">
        <v>172</v>
      </c>
      <c r="AD40" s="1263" t="s">
        <v>173</v>
      </c>
      <c r="AE40" s="1263" t="s">
        <v>973</v>
      </c>
      <c r="AF40" s="1264" t="s">
        <v>964</v>
      </c>
      <c r="AG40" s="1264" t="s">
        <v>1019</v>
      </c>
      <c r="AH40" s="1267" t="s">
        <v>966</v>
      </c>
      <c r="AI40" s="1258"/>
      <c r="AJ40" s="1260"/>
      <c r="AK40" s="1262"/>
      <c r="AL40" s="1260"/>
      <c r="AM40" s="1262"/>
    </row>
    <row r="41" spans="1:39" x14ac:dyDescent="0.15">
      <c r="A41" s="1201"/>
      <c r="B41" s="9"/>
      <c r="C41" s="72"/>
      <c r="D41" s="10"/>
      <c r="E41" s="44"/>
      <c r="F41" s="44"/>
      <c r="G41" s="44"/>
      <c r="H41" s="44"/>
      <c r="I41" s="44"/>
      <c r="J41" s="70" t="s">
        <v>672</v>
      </c>
      <c r="K41" s="68" t="s">
        <v>672</v>
      </c>
      <c r="L41" s="1209"/>
      <c r="M41" s="1210"/>
      <c r="N41" s="1210"/>
      <c r="O41" s="1210"/>
      <c r="P41" s="1211"/>
      <c r="Q41" s="1299">
        <f>設２!$J$12</f>
        <v>0</v>
      </c>
      <c r="R41" s="1302"/>
      <c r="S41" s="1302"/>
      <c r="T41" s="1302"/>
      <c r="U41" s="1302"/>
      <c r="V41" s="1302"/>
      <c r="W41" s="1302"/>
      <c r="X41" s="1303"/>
      <c r="Y41" s="1230"/>
      <c r="Z41" s="1263"/>
      <c r="AA41" s="1264"/>
      <c r="AB41" s="1258"/>
      <c r="AC41" s="1230"/>
      <c r="AD41" s="1263"/>
      <c r="AE41" s="1263"/>
      <c r="AF41" s="1264"/>
      <c r="AG41" s="1264"/>
      <c r="AH41" s="1267"/>
      <c r="AI41" s="1258"/>
      <c r="AJ41" s="1260"/>
      <c r="AK41" s="1262"/>
      <c r="AL41" s="1260"/>
      <c r="AM41" s="1262"/>
    </row>
    <row r="42" spans="1:39" ht="12" customHeight="1" x14ac:dyDescent="0.15">
      <c r="A42" s="1201"/>
      <c r="B42" s="9"/>
      <c r="C42" s="72"/>
      <c r="D42" s="10"/>
      <c r="E42" s="44"/>
      <c r="F42" s="44"/>
      <c r="G42" s="44"/>
      <c r="H42" s="44"/>
      <c r="I42" s="44"/>
      <c r="J42" s="71" t="s">
        <v>166</v>
      </c>
      <c r="K42" s="63" t="s">
        <v>167</v>
      </c>
      <c r="L42" s="1202" t="s">
        <v>1176</v>
      </c>
      <c r="M42" s="1203"/>
      <c r="N42" s="1203"/>
      <c r="O42" s="1203"/>
      <c r="P42" s="1204"/>
      <c r="Q42" s="1304">
        <f>設２!$J$13</f>
        <v>0</v>
      </c>
      <c r="R42" s="1305"/>
      <c r="S42" s="1305"/>
      <c r="T42" s="1305"/>
      <c r="U42" s="1305"/>
      <c r="V42" s="1305"/>
      <c r="W42" s="1305"/>
      <c r="X42" s="1306"/>
      <c r="Y42" s="1230" t="s">
        <v>969</v>
      </c>
      <c r="Z42" s="1263" t="s">
        <v>970</v>
      </c>
      <c r="AA42" s="1264" t="s">
        <v>971</v>
      </c>
      <c r="AB42" s="1258" t="s">
        <v>972</v>
      </c>
      <c r="AC42" s="1230" t="s">
        <v>172</v>
      </c>
      <c r="AD42" s="1263" t="s">
        <v>173</v>
      </c>
      <c r="AE42" s="1263" t="s">
        <v>973</v>
      </c>
      <c r="AF42" s="1264" t="s">
        <v>964</v>
      </c>
      <c r="AG42" s="1264" t="s">
        <v>1019</v>
      </c>
      <c r="AH42" s="1267" t="s">
        <v>966</v>
      </c>
      <c r="AI42" s="1258"/>
      <c r="AJ42" s="1260"/>
      <c r="AK42" s="1262"/>
      <c r="AL42" s="1260"/>
      <c r="AM42" s="1262"/>
    </row>
    <row r="43" spans="1:39" x14ac:dyDescent="0.15">
      <c r="A43" s="1201"/>
      <c r="B43" s="9"/>
      <c r="C43" s="72"/>
      <c r="D43" s="10"/>
      <c r="E43" s="44"/>
      <c r="F43" s="44"/>
      <c r="G43" s="44"/>
      <c r="H43" s="44"/>
      <c r="I43" s="44"/>
      <c r="J43" s="70" t="s">
        <v>672</v>
      </c>
      <c r="K43" s="68" t="s">
        <v>672</v>
      </c>
      <c r="L43" s="1209"/>
      <c r="M43" s="1210"/>
      <c r="N43" s="1210"/>
      <c r="O43" s="1210"/>
      <c r="P43" s="1211"/>
      <c r="Q43" s="1299">
        <f>設２!$J$14</f>
        <v>0</v>
      </c>
      <c r="R43" s="1302"/>
      <c r="S43" s="1302"/>
      <c r="T43" s="1302"/>
      <c r="U43" s="1302"/>
      <c r="V43" s="1302"/>
      <c r="W43" s="1302"/>
      <c r="X43" s="1303"/>
      <c r="Y43" s="1230"/>
      <c r="Z43" s="1263"/>
      <c r="AA43" s="1264"/>
      <c r="AB43" s="1258"/>
      <c r="AC43" s="1230"/>
      <c r="AD43" s="1263"/>
      <c r="AE43" s="1263"/>
      <c r="AF43" s="1264"/>
      <c r="AG43" s="1264"/>
      <c r="AH43" s="1267"/>
      <c r="AI43" s="1258"/>
      <c r="AJ43" s="1260"/>
      <c r="AK43" s="1262"/>
      <c r="AL43" s="1260"/>
      <c r="AM43" s="1262"/>
    </row>
    <row r="44" spans="1:39" x14ac:dyDescent="0.15">
      <c r="A44" s="1201"/>
      <c r="B44" s="9"/>
      <c r="C44" s="72"/>
      <c r="D44" s="10"/>
      <c r="E44" s="44"/>
      <c r="F44" s="44"/>
      <c r="G44" s="44"/>
      <c r="H44" s="44"/>
      <c r="I44" s="44"/>
      <c r="J44" s="71" t="s">
        <v>166</v>
      </c>
      <c r="K44" s="63" t="s">
        <v>167</v>
      </c>
      <c r="L44" s="1202" t="s">
        <v>1177</v>
      </c>
      <c r="M44" s="1203"/>
      <c r="N44" s="1203"/>
      <c r="O44" s="1203"/>
      <c r="P44" s="1204"/>
      <c r="Q44" s="1304">
        <f>設２!$J$15</f>
        <v>0</v>
      </c>
      <c r="R44" s="1305"/>
      <c r="S44" s="1305"/>
      <c r="T44" s="1305"/>
      <c r="U44" s="1305"/>
      <c r="V44" s="1305"/>
      <c r="W44" s="1305"/>
      <c r="X44" s="1306"/>
      <c r="Y44" s="1230" t="s">
        <v>969</v>
      </c>
      <c r="Z44" s="1263" t="s">
        <v>970</v>
      </c>
      <c r="AA44" s="1264" t="s">
        <v>971</v>
      </c>
      <c r="AB44" s="1258" t="s">
        <v>972</v>
      </c>
      <c r="AC44" s="1230" t="s">
        <v>172</v>
      </c>
      <c r="AD44" s="1263" t="s">
        <v>173</v>
      </c>
      <c r="AE44" s="1263" t="s">
        <v>973</v>
      </c>
      <c r="AF44" s="1264" t="s">
        <v>964</v>
      </c>
      <c r="AG44" s="1264" t="s">
        <v>1019</v>
      </c>
      <c r="AH44" s="1267" t="s">
        <v>966</v>
      </c>
      <c r="AI44" s="1258"/>
      <c r="AJ44" s="1260"/>
      <c r="AK44" s="1262"/>
      <c r="AL44" s="1260"/>
      <c r="AM44" s="1262"/>
    </row>
    <row r="45" spans="1:39" x14ac:dyDescent="0.15">
      <c r="A45" s="1201"/>
      <c r="B45" s="9"/>
      <c r="C45" s="72"/>
      <c r="D45" s="10"/>
      <c r="E45" s="44"/>
      <c r="F45" s="44"/>
      <c r="G45" s="44"/>
      <c r="H45" s="44"/>
      <c r="I45" s="44"/>
      <c r="J45" s="70" t="s">
        <v>672</v>
      </c>
      <c r="K45" s="68" t="s">
        <v>672</v>
      </c>
      <c r="L45" s="1209"/>
      <c r="M45" s="1210"/>
      <c r="N45" s="1210"/>
      <c r="O45" s="1210"/>
      <c r="P45" s="1211"/>
      <c r="Q45" s="1299">
        <f>設２!$J$16</f>
        <v>0</v>
      </c>
      <c r="R45" s="1302"/>
      <c r="S45" s="1302"/>
      <c r="T45" s="1302"/>
      <c r="U45" s="1302"/>
      <c r="V45" s="1302"/>
      <c r="W45" s="1302"/>
      <c r="X45" s="1303"/>
      <c r="Y45" s="1230"/>
      <c r="Z45" s="1263"/>
      <c r="AA45" s="1264"/>
      <c r="AB45" s="1258"/>
      <c r="AC45" s="1230"/>
      <c r="AD45" s="1263"/>
      <c r="AE45" s="1263"/>
      <c r="AF45" s="1264"/>
      <c r="AG45" s="1264"/>
      <c r="AH45" s="1267"/>
      <c r="AI45" s="1258"/>
      <c r="AJ45" s="1260"/>
      <c r="AK45" s="1262"/>
      <c r="AL45" s="1260"/>
      <c r="AM45" s="1262"/>
    </row>
    <row r="46" spans="1:39" x14ac:dyDescent="0.15">
      <c r="A46" s="1201"/>
      <c r="B46" s="9"/>
      <c r="C46" s="72"/>
      <c r="D46" s="10"/>
      <c r="E46" s="44"/>
      <c r="F46" s="44"/>
      <c r="G46" s="44"/>
      <c r="H46" s="44"/>
      <c r="I46" s="44"/>
      <c r="J46" s="71" t="s">
        <v>166</v>
      </c>
      <c r="K46" s="63" t="s">
        <v>167</v>
      </c>
      <c r="L46" s="1202" t="s">
        <v>1178</v>
      </c>
      <c r="M46" s="1203"/>
      <c r="N46" s="1203"/>
      <c r="O46" s="1203"/>
      <c r="P46" s="1204"/>
      <c r="Q46" s="1304">
        <f>設２!$J$17</f>
        <v>0</v>
      </c>
      <c r="R46" s="1305"/>
      <c r="S46" s="1305"/>
      <c r="T46" s="1305"/>
      <c r="U46" s="1305"/>
      <c r="V46" s="1305"/>
      <c r="W46" s="1305"/>
      <c r="X46" s="1306"/>
      <c r="Y46" s="1230" t="s">
        <v>969</v>
      </c>
      <c r="Z46" s="1263" t="s">
        <v>970</v>
      </c>
      <c r="AA46" s="1264" t="s">
        <v>971</v>
      </c>
      <c r="AB46" s="1258" t="s">
        <v>972</v>
      </c>
      <c r="AC46" s="1230" t="s">
        <v>172</v>
      </c>
      <c r="AD46" s="1263" t="s">
        <v>173</v>
      </c>
      <c r="AE46" s="1263" t="s">
        <v>973</v>
      </c>
      <c r="AF46" s="1264" t="s">
        <v>964</v>
      </c>
      <c r="AG46" s="1264" t="s">
        <v>1019</v>
      </c>
      <c r="AH46" s="1267" t="s">
        <v>966</v>
      </c>
      <c r="AI46" s="1258"/>
      <c r="AJ46" s="1260"/>
      <c r="AK46" s="1262"/>
      <c r="AL46" s="1260"/>
      <c r="AM46" s="1262"/>
    </row>
    <row r="47" spans="1:39" x14ac:dyDescent="0.15">
      <c r="A47" s="1201"/>
      <c r="B47" s="9"/>
      <c r="C47" s="72"/>
      <c r="D47" s="10"/>
      <c r="E47" s="44"/>
      <c r="F47" s="44"/>
      <c r="G47" s="44"/>
      <c r="H47" s="44"/>
      <c r="I47" s="44"/>
      <c r="J47" s="73" t="s">
        <v>672</v>
      </c>
      <c r="K47" s="61" t="s">
        <v>672</v>
      </c>
      <c r="L47" s="1202"/>
      <c r="M47" s="1203"/>
      <c r="N47" s="1203"/>
      <c r="O47" s="1203"/>
      <c r="P47" s="1204"/>
      <c r="Q47" s="1307">
        <f>設２!$J$18</f>
        <v>0</v>
      </c>
      <c r="R47" s="1308"/>
      <c r="S47" s="1308"/>
      <c r="T47" s="1308"/>
      <c r="U47" s="1308"/>
      <c r="V47" s="1308"/>
      <c r="W47" s="1308"/>
      <c r="X47" s="1309"/>
      <c r="Y47" s="1230"/>
      <c r="Z47" s="1263"/>
      <c r="AA47" s="1264"/>
      <c r="AB47" s="1258"/>
      <c r="AC47" s="1230"/>
      <c r="AD47" s="1263"/>
      <c r="AE47" s="1263"/>
      <c r="AF47" s="1264"/>
      <c r="AG47" s="1264"/>
      <c r="AH47" s="1267"/>
      <c r="AI47" s="1258"/>
      <c r="AJ47" s="1260"/>
      <c r="AK47" s="1262"/>
      <c r="AL47" s="1260"/>
      <c r="AM47" s="1262"/>
    </row>
    <row r="48" spans="1:39" x14ac:dyDescent="0.15">
      <c r="A48" s="1201"/>
      <c r="B48" s="9"/>
      <c r="C48" s="72"/>
      <c r="D48" s="10"/>
      <c r="E48" s="51" t="s">
        <v>1179</v>
      </c>
      <c r="F48" s="52"/>
      <c r="G48" s="52"/>
      <c r="H48" s="52"/>
      <c r="I48" s="53"/>
      <c r="J48" s="69" t="s">
        <v>166</v>
      </c>
      <c r="K48" s="55" t="s">
        <v>167</v>
      </c>
      <c r="L48" s="1220" t="s">
        <v>1180</v>
      </c>
      <c r="M48" s="1221"/>
      <c r="N48" s="1221"/>
      <c r="O48" s="1221"/>
      <c r="P48" s="1222"/>
      <c r="Q48" s="1223"/>
      <c r="R48" s="1310"/>
      <c r="S48" s="1310"/>
      <c r="T48" s="1310"/>
      <c r="U48" s="1310"/>
      <c r="V48" s="1310"/>
      <c r="W48" s="1310"/>
      <c r="X48" s="1311"/>
      <c r="Y48" s="1229" t="s">
        <v>1003</v>
      </c>
      <c r="Z48" s="1266" t="s">
        <v>1004</v>
      </c>
      <c r="AA48" s="1265" t="s">
        <v>1005</v>
      </c>
      <c r="AB48" s="1257" t="s">
        <v>671</v>
      </c>
      <c r="AC48" s="1229" t="s">
        <v>172</v>
      </c>
      <c r="AD48" s="1266" t="s">
        <v>173</v>
      </c>
      <c r="AE48" s="1266" t="s">
        <v>973</v>
      </c>
      <c r="AF48" s="1265" t="s">
        <v>964</v>
      </c>
      <c r="AG48" s="1265" t="s">
        <v>965</v>
      </c>
      <c r="AH48" s="1268" t="s">
        <v>966</v>
      </c>
      <c r="AI48" s="1257"/>
      <c r="AJ48" s="1259"/>
      <c r="AK48" s="1261"/>
      <c r="AL48" s="1259"/>
      <c r="AM48" s="1261"/>
    </row>
    <row r="49" spans="1:39" x14ac:dyDescent="0.15">
      <c r="A49" s="1201"/>
      <c r="B49" s="9"/>
      <c r="C49" s="72"/>
      <c r="D49" s="10"/>
      <c r="E49" s="44" t="s">
        <v>1181</v>
      </c>
      <c r="F49" s="44"/>
      <c r="G49" s="44"/>
      <c r="H49" s="44"/>
      <c r="I49" s="44"/>
      <c r="J49" s="70" t="s">
        <v>27</v>
      </c>
      <c r="K49" s="68" t="s">
        <v>27</v>
      </c>
      <c r="L49" s="1209"/>
      <c r="M49" s="1210"/>
      <c r="N49" s="1210"/>
      <c r="O49" s="1210"/>
      <c r="P49" s="1211"/>
      <c r="Q49" s="1312"/>
      <c r="R49" s="1313"/>
      <c r="S49" s="1313"/>
      <c r="T49" s="1313"/>
      <c r="U49" s="1313"/>
      <c r="V49" s="1313"/>
      <c r="W49" s="1313"/>
      <c r="X49" s="1314"/>
      <c r="Y49" s="1230"/>
      <c r="Z49" s="1263"/>
      <c r="AA49" s="1264"/>
      <c r="AB49" s="1258"/>
      <c r="AC49" s="1230"/>
      <c r="AD49" s="1263"/>
      <c r="AE49" s="1263"/>
      <c r="AF49" s="1264"/>
      <c r="AG49" s="1264"/>
      <c r="AH49" s="1267"/>
      <c r="AI49" s="1258"/>
      <c r="AJ49" s="1260"/>
      <c r="AK49" s="1262"/>
      <c r="AL49" s="1260"/>
      <c r="AM49" s="1262"/>
    </row>
    <row r="50" spans="1:39" x14ac:dyDescent="0.15">
      <c r="A50" s="1201"/>
      <c r="B50" s="9"/>
      <c r="C50" s="72"/>
      <c r="D50" s="10"/>
      <c r="E50" s="59">
        <v>1</v>
      </c>
      <c r="F50" s="60">
        <v>2</v>
      </c>
      <c r="G50" s="44">
        <v>3</v>
      </c>
      <c r="H50" s="44">
        <v>4</v>
      </c>
      <c r="I50" s="47"/>
      <c r="J50" s="71" t="s">
        <v>166</v>
      </c>
      <c r="K50" s="63" t="s">
        <v>167</v>
      </c>
      <c r="L50" s="1202" t="s">
        <v>1248</v>
      </c>
      <c r="M50" s="1203"/>
      <c r="N50" s="1203"/>
      <c r="O50" s="1203"/>
      <c r="P50" s="1204"/>
      <c r="Q50" s="1212">
        <f>設２!$J$19</f>
        <v>0</v>
      </c>
      <c r="R50" s="1213"/>
      <c r="S50" s="1213"/>
      <c r="T50" s="1213"/>
      <c r="U50" s="1213"/>
      <c r="V50" s="1213"/>
      <c r="W50" s="1213"/>
      <c r="X50" s="1214"/>
      <c r="Y50" s="1230" t="s">
        <v>1182</v>
      </c>
      <c r="Z50" s="1263" t="s">
        <v>1183</v>
      </c>
      <c r="AA50" s="1264" t="s">
        <v>1184</v>
      </c>
      <c r="AB50" s="1258" t="s">
        <v>1185</v>
      </c>
      <c r="AC50" s="1230" t="s">
        <v>172</v>
      </c>
      <c r="AD50" s="1263" t="s">
        <v>173</v>
      </c>
      <c r="AE50" s="1263" t="s">
        <v>973</v>
      </c>
      <c r="AF50" s="1264" t="s">
        <v>964</v>
      </c>
      <c r="AG50" s="1264" t="s">
        <v>965</v>
      </c>
      <c r="AH50" s="1267" t="s">
        <v>966</v>
      </c>
      <c r="AI50" s="1258"/>
      <c r="AJ50" s="1260"/>
      <c r="AK50" s="1262"/>
      <c r="AL50" s="1260"/>
      <c r="AM50" s="1262"/>
    </row>
    <row r="51" spans="1:39" x14ac:dyDescent="0.15">
      <c r="A51" s="1201"/>
      <c r="B51" s="9"/>
      <c r="C51" s="72"/>
      <c r="D51" s="10"/>
      <c r="E51" s="44"/>
      <c r="F51" s="44"/>
      <c r="G51" s="44"/>
      <c r="H51" s="44"/>
      <c r="I51" s="44"/>
      <c r="J51" s="70" t="s">
        <v>77</v>
      </c>
      <c r="K51" s="68" t="s">
        <v>77</v>
      </c>
      <c r="L51" s="1209"/>
      <c r="M51" s="1210"/>
      <c r="N51" s="1210"/>
      <c r="O51" s="1210"/>
      <c r="P51" s="1211"/>
      <c r="Q51" s="1215"/>
      <c r="R51" s="1216"/>
      <c r="S51" s="1216"/>
      <c r="T51" s="1216"/>
      <c r="U51" s="1216"/>
      <c r="V51" s="1216"/>
      <c r="W51" s="1216"/>
      <c r="X51" s="1217"/>
      <c r="Y51" s="1230"/>
      <c r="Z51" s="1263"/>
      <c r="AA51" s="1264"/>
      <c r="AB51" s="1258"/>
      <c r="AC51" s="1230"/>
      <c r="AD51" s="1263"/>
      <c r="AE51" s="1263"/>
      <c r="AF51" s="1264"/>
      <c r="AG51" s="1264"/>
      <c r="AH51" s="1267"/>
      <c r="AI51" s="1258"/>
      <c r="AJ51" s="1260"/>
      <c r="AK51" s="1262"/>
      <c r="AL51" s="1260"/>
      <c r="AM51" s="1262"/>
    </row>
    <row r="52" spans="1:39" x14ac:dyDescent="0.15">
      <c r="A52" s="1201"/>
      <c r="B52" s="9"/>
      <c r="C52" s="72"/>
      <c r="D52" s="10"/>
      <c r="E52" s="44"/>
      <c r="F52" s="44"/>
      <c r="G52" s="44"/>
      <c r="H52" s="44"/>
      <c r="I52" s="44"/>
      <c r="J52" s="71" t="s">
        <v>166</v>
      </c>
      <c r="K52" s="63" t="s">
        <v>167</v>
      </c>
      <c r="L52" s="1202" t="s">
        <v>1186</v>
      </c>
      <c r="M52" s="1203"/>
      <c r="N52" s="1203"/>
      <c r="O52" s="1203"/>
      <c r="P52" s="1204"/>
      <c r="Q52" s="1275">
        <f>設２!$J$20</f>
        <v>0</v>
      </c>
      <c r="R52" s="1276"/>
      <c r="S52" s="1276"/>
      <c r="T52" s="1276"/>
      <c r="U52" s="1276"/>
      <c r="V52" s="1276"/>
      <c r="W52" s="1276"/>
      <c r="X52" s="1277"/>
      <c r="Y52" s="1230" t="s">
        <v>168</v>
      </c>
      <c r="Z52" s="1263" t="s">
        <v>169</v>
      </c>
      <c r="AA52" s="1264" t="s">
        <v>170</v>
      </c>
      <c r="AB52" s="1258" t="s">
        <v>171</v>
      </c>
      <c r="AC52" s="1230" t="s">
        <v>172</v>
      </c>
      <c r="AD52" s="1263" t="s">
        <v>173</v>
      </c>
      <c r="AE52" s="1263" t="s">
        <v>973</v>
      </c>
      <c r="AF52" s="1264" t="s">
        <v>964</v>
      </c>
      <c r="AG52" s="1264" t="s">
        <v>965</v>
      </c>
      <c r="AH52" s="1267" t="s">
        <v>966</v>
      </c>
      <c r="AI52" s="1258"/>
      <c r="AJ52" s="1260"/>
      <c r="AK52" s="1262"/>
      <c r="AL52" s="1260"/>
      <c r="AM52" s="1262"/>
    </row>
    <row r="53" spans="1:39" x14ac:dyDescent="0.15">
      <c r="A53" s="1201"/>
      <c r="B53" s="9"/>
      <c r="C53" s="72"/>
      <c r="D53" s="10"/>
      <c r="E53" s="44"/>
      <c r="F53" s="44"/>
      <c r="G53" s="44"/>
      <c r="H53" s="44"/>
      <c r="I53" s="44"/>
      <c r="J53" s="70" t="s">
        <v>77</v>
      </c>
      <c r="K53" s="68" t="s">
        <v>77</v>
      </c>
      <c r="L53" s="1209"/>
      <c r="M53" s="1210"/>
      <c r="N53" s="1210"/>
      <c r="O53" s="1210"/>
      <c r="P53" s="1211"/>
      <c r="Q53" s="1215">
        <f>設２!$S$20</f>
        <v>0</v>
      </c>
      <c r="R53" s="1278"/>
      <c r="S53" s="1278"/>
      <c r="T53" s="1278"/>
      <c r="U53" s="1278"/>
      <c r="V53" s="1278"/>
      <c r="W53" s="1278"/>
      <c r="X53" s="1279"/>
      <c r="Y53" s="1230"/>
      <c r="Z53" s="1263"/>
      <c r="AA53" s="1264"/>
      <c r="AB53" s="1258"/>
      <c r="AC53" s="1230"/>
      <c r="AD53" s="1263"/>
      <c r="AE53" s="1263"/>
      <c r="AF53" s="1264"/>
      <c r="AG53" s="1264"/>
      <c r="AH53" s="1267"/>
      <c r="AI53" s="1258"/>
      <c r="AJ53" s="1260"/>
      <c r="AK53" s="1262"/>
      <c r="AL53" s="1260"/>
      <c r="AM53" s="1262"/>
    </row>
    <row r="54" spans="1:39" x14ac:dyDescent="0.15">
      <c r="A54" s="1201"/>
      <c r="B54" s="9"/>
      <c r="C54" s="72"/>
      <c r="D54" s="10"/>
      <c r="E54" s="44"/>
      <c r="F54" s="44"/>
      <c r="G54" s="44"/>
      <c r="H54" s="44"/>
      <c r="I54" s="44"/>
      <c r="J54" s="71" t="s">
        <v>166</v>
      </c>
      <c r="K54" s="63" t="s">
        <v>167</v>
      </c>
      <c r="L54" s="1202" t="s">
        <v>1187</v>
      </c>
      <c r="M54" s="1203"/>
      <c r="N54" s="1203"/>
      <c r="O54" s="1203"/>
      <c r="P54" s="1204"/>
      <c r="Q54" s="1275">
        <f>設２!$J$21</f>
        <v>0</v>
      </c>
      <c r="R54" s="1276"/>
      <c r="S54" s="1276"/>
      <c r="T54" s="1276"/>
      <c r="U54" s="1276"/>
      <c r="V54" s="1276"/>
      <c r="W54" s="1276"/>
      <c r="X54" s="1277"/>
      <c r="Y54" s="1230" t="s">
        <v>168</v>
      </c>
      <c r="Z54" s="1263" t="s">
        <v>169</v>
      </c>
      <c r="AA54" s="1264" t="s">
        <v>170</v>
      </c>
      <c r="AB54" s="1258" t="s">
        <v>171</v>
      </c>
      <c r="AC54" s="1230" t="s">
        <v>172</v>
      </c>
      <c r="AD54" s="1263" t="s">
        <v>173</v>
      </c>
      <c r="AE54" s="1263" t="s">
        <v>973</v>
      </c>
      <c r="AF54" s="1264" t="s">
        <v>964</v>
      </c>
      <c r="AG54" s="1264" t="s">
        <v>965</v>
      </c>
      <c r="AH54" s="1267" t="s">
        <v>966</v>
      </c>
      <c r="AI54" s="1258"/>
      <c r="AJ54" s="1260"/>
      <c r="AK54" s="1262"/>
      <c r="AL54" s="1260"/>
      <c r="AM54" s="1262"/>
    </row>
    <row r="55" spans="1:39" x14ac:dyDescent="0.15">
      <c r="A55" s="1201"/>
      <c r="B55" s="9"/>
      <c r="C55" s="72"/>
      <c r="D55" s="10"/>
      <c r="E55" s="44"/>
      <c r="F55" s="44"/>
      <c r="G55" s="44"/>
      <c r="H55" s="44"/>
      <c r="I55" s="44"/>
      <c r="J55" s="70" t="s">
        <v>77</v>
      </c>
      <c r="K55" s="68" t="s">
        <v>77</v>
      </c>
      <c r="L55" s="1202"/>
      <c r="M55" s="1203"/>
      <c r="N55" s="1203"/>
      <c r="O55" s="1203"/>
      <c r="P55" s="1204"/>
      <c r="Q55" s="1212">
        <f>設２!$S$21</f>
        <v>0</v>
      </c>
      <c r="R55" s="1292"/>
      <c r="S55" s="1292"/>
      <c r="T55" s="1292"/>
      <c r="U55" s="1292"/>
      <c r="V55" s="1292"/>
      <c r="W55" s="1292"/>
      <c r="X55" s="1293"/>
      <c r="Y55" s="1230"/>
      <c r="Z55" s="1263"/>
      <c r="AA55" s="1264"/>
      <c r="AB55" s="1258"/>
      <c r="AC55" s="1230"/>
      <c r="AD55" s="1263"/>
      <c r="AE55" s="1263"/>
      <c r="AF55" s="1264"/>
      <c r="AG55" s="1264"/>
      <c r="AH55" s="1267"/>
      <c r="AI55" s="1258"/>
      <c r="AJ55" s="1260"/>
      <c r="AK55" s="1262"/>
      <c r="AL55" s="1260"/>
      <c r="AM55" s="1262"/>
    </row>
    <row r="56" spans="1:39" x14ac:dyDescent="0.15">
      <c r="A56" s="1201"/>
      <c r="B56" s="9"/>
      <c r="C56" s="72"/>
      <c r="D56" s="10"/>
      <c r="E56" s="44"/>
      <c r="F56" s="44"/>
      <c r="G56" s="44"/>
      <c r="H56" s="44"/>
      <c r="I56" s="44"/>
      <c r="J56" s="71" t="s">
        <v>166</v>
      </c>
      <c r="K56" s="63" t="s">
        <v>167</v>
      </c>
      <c r="L56" s="1269" t="s">
        <v>1188</v>
      </c>
      <c r="M56" s="1270"/>
      <c r="N56" s="1270"/>
      <c r="O56" s="1270"/>
      <c r="P56" s="1271"/>
      <c r="Q56" s="1275">
        <f>設２!$N$22</f>
        <v>0</v>
      </c>
      <c r="R56" s="1276"/>
      <c r="S56" s="1276"/>
      <c r="T56" s="1276"/>
      <c r="U56" s="1276"/>
      <c r="V56" s="1276"/>
      <c r="W56" s="1276"/>
      <c r="X56" s="1277"/>
      <c r="Y56" s="1230" t="s">
        <v>168</v>
      </c>
      <c r="Z56" s="1263" t="s">
        <v>169</v>
      </c>
      <c r="AA56" s="1264" t="s">
        <v>170</v>
      </c>
      <c r="AB56" s="1258" t="s">
        <v>171</v>
      </c>
      <c r="AC56" s="1230" t="s">
        <v>172</v>
      </c>
      <c r="AD56" s="1263" t="s">
        <v>173</v>
      </c>
      <c r="AE56" s="1263" t="s">
        <v>973</v>
      </c>
      <c r="AF56" s="1264" t="s">
        <v>964</v>
      </c>
      <c r="AG56" s="1264" t="s">
        <v>965</v>
      </c>
      <c r="AH56" s="1267" t="s">
        <v>966</v>
      </c>
      <c r="AI56" s="1258"/>
      <c r="AJ56" s="1260"/>
      <c r="AK56" s="1262"/>
      <c r="AL56" s="1260"/>
      <c r="AM56" s="1262"/>
    </row>
    <row r="57" spans="1:39" x14ac:dyDescent="0.15">
      <c r="A57" s="1201"/>
      <c r="B57" s="9"/>
      <c r="C57" s="72"/>
      <c r="D57" s="10"/>
      <c r="E57" s="44"/>
      <c r="F57" s="44"/>
      <c r="G57" s="44"/>
      <c r="H57" s="44"/>
      <c r="I57" s="44"/>
      <c r="J57" s="70" t="s">
        <v>77</v>
      </c>
      <c r="K57" s="68" t="s">
        <v>77</v>
      </c>
      <c r="L57" s="1209"/>
      <c r="M57" s="1210"/>
      <c r="N57" s="1210"/>
      <c r="O57" s="1210"/>
      <c r="P57" s="1211"/>
      <c r="Q57" s="1215">
        <f>設２!$N$23</f>
        <v>0</v>
      </c>
      <c r="R57" s="1278"/>
      <c r="S57" s="1278"/>
      <c r="T57" s="1278"/>
      <c r="U57" s="1278"/>
      <c r="V57" s="1278"/>
      <c r="W57" s="1278"/>
      <c r="X57" s="1279"/>
      <c r="Y57" s="1230"/>
      <c r="Z57" s="1263"/>
      <c r="AA57" s="1264"/>
      <c r="AB57" s="1258"/>
      <c r="AC57" s="1230"/>
      <c r="AD57" s="1263"/>
      <c r="AE57" s="1263"/>
      <c r="AF57" s="1264"/>
      <c r="AG57" s="1264"/>
      <c r="AH57" s="1267"/>
      <c r="AI57" s="1258"/>
      <c r="AJ57" s="1260"/>
      <c r="AK57" s="1262"/>
      <c r="AL57" s="1260"/>
      <c r="AM57" s="1262"/>
    </row>
    <row r="58" spans="1:39" x14ac:dyDescent="0.15">
      <c r="A58" s="1201"/>
      <c r="B58" s="9"/>
      <c r="C58" s="72"/>
      <c r="D58" s="10"/>
      <c r="E58" s="44"/>
      <c r="F58" s="44"/>
      <c r="G58" s="44"/>
      <c r="H58" s="44"/>
      <c r="I58" s="44"/>
      <c r="J58" s="71" t="s">
        <v>166</v>
      </c>
      <c r="K58" s="63" t="s">
        <v>167</v>
      </c>
      <c r="L58" s="1202" t="s">
        <v>1189</v>
      </c>
      <c r="M58" s="1203"/>
      <c r="N58" s="1203"/>
      <c r="O58" s="1203"/>
      <c r="P58" s="1204"/>
      <c r="Q58" s="1275">
        <f>設２!$N$24</f>
        <v>0</v>
      </c>
      <c r="R58" s="1276"/>
      <c r="S58" s="1276"/>
      <c r="T58" s="1276"/>
      <c r="U58" s="1276"/>
      <c r="V58" s="1276"/>
      <c r="W58" s="1276"/>
      <c r="X58" s="1277"/>
      <c r="Y58" s="1230" t="s">
        <v>168</v>
      </c>
      <c r="Z58" s="1263" t="s">
        <v>169</v>
      </c>
      <c r="AA58" s="1264" t="s">
        <v>170</v>
      </c>
      <c r="AB58" s="1258" t="s">
        <v>171</v>
      </c>
      <c r="AC58" s="1230" t="s">
        <v>172</v>
      </c>
      <c r="AD58" s="1263" t="s">
        <v>173</v>
      </c>
      <c r="AE58" s="1263" t="s">
        <v>973</v>
      </c>
      <c r="AF58" s="1264" t="s">
        <v>964</v>
      </c>
      <c r="AG58" s="1264" t="s">
        <v>965</v>
      </c>
      <c r="AH58" s="1267" t="s">
        <v>966</v>
      </c>
      <c r="AI58" s="1258"/>
      <c r="AJ58" s="1260"/>
      <c r="AK58" s="1262"/>
      <c r="AL58" s="1260"/>
      <c r="AM58" s="1262"/>
    </row>
    <row r="59" spans="1:39" ht="14.25" thickBot="1" x14ac:dyDescent="0.2">
      <c r="A59" s="1201"/>
      <c r="B59" s="9"/>
      <c r="C59" s="72"/>
      <c r="D59" s="10"/>
      <c r="E59" s="44"/>
      <c r="F59" s="44"/>
      <c r="G59" s="44"/>
      <c r="H59" s="44"/>
      <c r="I59" s="44"/>
      <c r="J59" s="73" t="s">
        <v>77</v>
      </c>
      <c r="K59" s="61" t="s">
        <v>77</v>
      </c>
      <c r="L59" s="1209"/>
      <c r="M59" s="1210"/>
      <c r="N59" s="1210"/>
      <c r="O59" s="1210"/>
      <c r="P59" s="1211"/>
      <c r="Q59" s="1215">
        <f>設２!$N$25</f>
        <v>0</v>
      </c>
      <c r="R59" s="1278"/>
      <c r="S59" s="1278"/>
      <c r="T59" s="1278"/>
      <c r="U59" s="1278"/>
      <c r="V59" s="1278"/>
      <c r="W59" s="1278"/>
      <c r="X59" s="1279"/>
      <c r="Y59" s="1218"/>
      <c r="Z59" s="1252"/>
      <c r="AA59" s="1253"/>
      <c r="AB59" s="1254"/>
      <c r="AC59" s="1218"/>
      <c r="AD59" s="1252"/>
      <c r="AE59" s="1252"/>
      <c r="AF59" s="1253"/>
      <c r="AG59" s="1253"/>
      <c r="AH59" s="1256"/>
      <c r="AI59" s="1254"/>
      <c r="AJ59" s="1251"/>
      <c r="AK59" s="1255"/>
      <c r="AL59" s="1251"/>
      <c r="AM59" s="1255"/>
    </row>
    <row r="60" spans="1:39"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sheetData>
  <sheetProtection sheet="1" objects="1" scenarios="1"/>
  <mergeCells count="453">
    <mergeCell ref="B18:D18"/>
    <mergeCell ref="AG58:AG59"/>
    <mergeCell ref="AH58:AH59"/>
    <mergeCell ref="AC58:AC59"/>
    <mergeCell ref="AD58:AD59"/>
    <mergeCell ref="AM58:AM59"/>
    <mergeCell ref="Q59:X59"/>
    <mergeCell ref="AI58:AI59"/>
    <mergeCell ref="AJ58:AJ59"/>
    <mergeCell ref="AK58:AK59"/>
    <mergeCell ref="AL58:AL59"/>
    <mergeCell ref="AE58:AE59"/>
    <mergeCell ref="AF58:AF59"/>
    <mergeCell ref="L58:P59"/>
    <mergeCell ref="Q58:X58"/>
    <mergeCell ref="Y58:Y59"/>
    <mergeCell ref="Z58:Z59"/>
    <mergeCell ref="AA58:AA59"/>
    <mergeCell ref="AB58:AB59"/>
    <mergeCell ref="AI56:AI57"/>
    <mergeCell ref="AJ56:AJ57"/>
    <mergeCell ref="AK56:AK57"/>
    <mergeCell ref="AL56:AL57"/>
    <mergeCell ref="AM56:AM57"/>
    <mergeCell ref="Q57:X57"/>
    <mergeCell ref="AC56:AC57"/>
    <mergeCell ref="AD56:AD57"/>
    <mergeCell ref="AE56:AE57"/>
    <mergeCell ref="AF56:AF57"/>
    <mergeCell ref="AG56:AG57"/>
    <mergeCell ref="AH56:AH57"/>
    <mergeCell ref="L56:P57"/>
    <mergeCell ref="Q56:X56"/>
    <mergeCell ref="Y56:Y57"/>
    <mergeCell ref="Z56:Z57"/>
    <mergeCell ref="AA56:AA57"/>
    <mergeCell ref="AB56:AB57"/>
    <mergeCell ref="AL54:AL55"/>
    <mergeCell ref="AM54:AM55"/>
    <mergeCell ref="Q55:X55"/>
    <mergeCell ref="AC54:AC55"/>
    <mergeCell ref="AD54:AD55"/>
    <mergeCell ref="AE54:AE55"/>
    <mergeCell ref="AF54:AF55"/>
    <mergeCell ref="AG54:AG55"/>
    <mergeCell ref="AH54:AH55"/>
    <mergeCell ref="L54:P55"/>
    <mergeCell ref="Q54:X54"/>
    <mergeCell ref="Y54:Y55"/>
    <mergeCell ref="Z54:Z55"/>
    <mergeCell ref="AA54:AA55"/>
    <mergeCell ref="AB54:AB55"/>
    <mergeCell ref="AI52:AI53"/>
    <mergeCell ref="AJ52:AJ53"/>
    <mergeCell ref="AK52:AK53"/>
    <mergeCell ref="L52:P53"/>
    <mergeCell ref="AI54:AI55"/>
    <mergeCell ref="AJ54:AJ55"/>
    <mergeCell ref="AK54:AK55"/>
    <mergeCell ref="AL52:AL53"/>
    <mergeCell ref="AM52:AM53"/>
    <mergeCell ref="Q53:X53"/>
    <mergeCell ref="AC52:AC53"/>
    <mergeCell ref="AD52:AD53"/>
    <mergeCell ref="AE52:AE53"/>
    <mergeCell ref="AF52:AF53"/>
    <mergeCell ref="AG52:AG53"/>
    <mergeCell ref="AH52:AH53"/>
    <mergeCell ref="Q52:X52"/>
    <mergeCell ref="Y52:Y53"/>
    <mergeCell ref="Z52:Z53"/>
    <mergeCell ref="AA52:AA53"/>
    <mergeCell ref="AB52:AB53"/>
    <mergeCell ref="AJ50:AJ51"/>
    <mergeCell ref="AK50:AK51"/>
    <mergeCell ref="AL50:AL51"/>
    <mergeCell ref="AM50:AM51"/>
    <mergeCell ref="AB50:AB51"/>
    <mergeCell ref="AC50:AC51"/>
    <mergeCell ref="AD50:AD51"/>
    <mergeCell ref="AE50:AE51"/>
    <mergeCell ref="AF50:AF51"/>
    <mergeCell ref="AG50:AG51"/>
    <mergeCell ref="AI48:AI49"/>
    <mergeCell ref="AJ48:AJ49"/>
    <mergeCell ref="AK48:AK49"/>
    <mergeCell ref="AL48:AL49"/>
    <mergeCell ref="AM48:AM49"/>
    <mergeCell ref="L50:P51"/>
    <mergeCell ref="Q50:X51"/>
    <mergeCell ref="Y50:Y51"/>
    <mergeCell ref="Z50:Z51"/>
    <mergeCell ref="AA50:AA51"/>
    <mergeCell ref="AC48:AC49"/>
    <mergeCell ref="AD48:AD49"/>
    <mergeCell ref="AE48:AE49"/>
    <mergeCell ref="AF48:AF49"/>
    <mergeCell ref="AG48:AG49"/>
    <mergeCell ref="AH48:AH49"/>
    <mergeCell ref="L48:P49"/>
    <mergeCell ref="Q48:X49"/>
    <mergeCell ref="Y48:Y49"/>
    <mergeCell ref="Z48:Z49"/>
    <mergeCell ref="AA48:AA49"/>
    <mergeCell ref="AB48:AB49"/>
    <mergeCell ref="AH50:AH51"/>
    <mergeCell ref="AI50:AI51"/>
    <mergeCell ref="AL46:AL47"/>
    <mergeCell ref="AM46:AM47"/>
    <mergeCell ref="Q47:X47"/>
    <mergeCell ref="AC46:AC47"/>
    <mergeCell ref="AD46:AD47"/>
    <mergeCell ref="AE46:AE47"/>
    <mergeCell ref="AF46:AF47"/>
    <mergeCell ref="AG46:AG47"/>
    <mergeCell ref="AH46:AH47"/>
    <mergeCell ref="L46:P47"/>
    <mergeCell ref="Q46:X46"/>
    <mergeCell ref="Y46:Y47"/>
    <mergeCell ref="Z46:Z47"/>
    <mergeCell ref="AA46:AA47"/>
    <mergeCell ref="AB46:AB47"/>
    <mergeCell ref="AI44:AI45"/>
    <mergeCell ref="AJ44:AJ45"/>
    <mergeCell ref="AK44:AK45"/>
    <mergeCell ref="L44:P45"/>
    <mergeCell ref="AI46:AI47"/>
    <mergeCell ref="AJ46:AJ47"/>
    <mergeCell ref="AK46:AK47"/>
    <mergeCell ref="AL44:AL45"/>
    <mergeCell ref="AM44:AM45"/>
    <mergeCell ref="Q45:X45"/>
    <mergeCell ref="AC44:AC45"/>
    <mergeCell ref="AD44:AD45"/>
    <mergeCell ref="AE44:AE45"/>
    <mergeCell ref="AF44:AF45"/>
    <mergeCell ref="AG44:AG45"/>
    <mergeCell ref="AH44:AH45"/>
    <mergeCell ref="Q44:X44"/>
    <mergeCell ref="Y44:Y45"/>
    <mergeCell ref="Z44:Z45"/>
    <mergeCell ref="AA44:AA45"/>
    <mergeCell ref="AB44:AB45"/>
    <mergeCell ref="AL42:AL43"/>
    <mergeCell ref="AM42:AM43"/>
    <mergeCell ref="Q43:X43"/>
    <mergeCell ref="AC42:AC43"/>
    <mergeCell ref="AD42:AD43"/>
    <mergeCell ref="AE42:AE43"/>
    <mergeCell ref="AF42:AF43"/>
    <mergeCell ref="AG42:AG43"/>
    <mergeCell ref="AH42:AH43"/>
    <mergeCell ref="L42:P43"/>
    <mergeCell ref="Q42:X42"/>
    <mergeCell ref="Y42:Y43"/>
    <mergeCell ref="Z42:Z43"/>
    <mergeCell ref="AA42:AA43"/>
    <mergeCell ref="AB42:AB43"/>
    <mergeCell ref="AI40:AI41"/>
    <mergeCell ref="AJ40:AJ41"/>
    <mergeCell ref="AK40:AK41"/>
    <mergeCell ref="L40:P41"/>
    <mergeCell ref="AI42:AI43"/>
    <mergeCell ref="AJ42:AJ43"/>
    <mergeCell ref="AK42:AK43"/>
    <mergeCell ref="AL40:AL41"/>
    <mergeCell ref="AM40:AM41"/>
    <mergeCell ref="Q41:X41"/>
    <mergeCell ref="AC40:AC41"/>
    <mergeCell ref="AD40:AD41"/>
    <mergeCell ref="AE40:AE41"/>
    <mergeCell ref="AF40:AF41"/>
    <mergeCell ref="AG40:AG41"/>
    <mergeCell ref="AH40:AH41"/>
    <mergeCell ref="Q40:X40"/>
    <mergeCell ref="Y40:Y41"/>
    <mergeCell ref="Z40:Z41"/>
    <mergeCell ref="AA40:AA41"/>
    <mergeCell ref="AB40:AB41"/>
    <mergeCell ref="AL38:AL39"/>
    <mergeCell ref="AM38:AM39"/>
    <mergeCell ref="Q39:X39"/>
    <mergeCell ref="AC38:AC39"/>
    <mergeCell ref="AD38:AD39"/>
    <mergeCell ref="AE38:AE39"/>
    <mergeCell ref="AF38:AF39"/>
    <mergeCell ref="AG38:AG39"/>
    <mergeCell ref="AH38:AH39"/>
    <mergeCell ref="L38:P39"/>
    <mergeCell ref="Q38:X38"/>
    <mergeCell ref="Y38:Y39"/>
    <mergeCell ref="Z38:Z39"/>
    <mergeCell ref="AA38:AA39"/>
    <mergeCell ref="AB38:AB39"/>
    <mergeCell ref="AI36:AI37"/>
    <mergeCell ref="AJ36:AJ37"/>
    <mergeCell ref="AK36:AK37"/>
    <mergeCell ref="L36:P37"/>
    <mergeCell ref="AI38:AI39"/>
    <mergeCell ref="AJ38:AJ39"/>
    <mergeCell ref="AK38:AK39"/>
    <mergeCell ref="AL36:AL37"/>
    <mergeCell ref="AM36:AM37"/>
    <mergeCell ref="Q37:X37"/>
    <mergeCell ref="AC36:AC37"/>
    <mergeCell ref="AD36:AD37"/>
    <mergeCell ref="AE36:AE37"/>
    <mergeCell ref="AF36:AF37"/>
    <mergeCell ref="AG36:AG37"/>
    <mergeCell ref="AH36:AH37"/>
    <mergeCell ref="Q36:X36"/>
    <mergeCell ref="Y36:Y37"/>
    <mergeCell ref="Z36:Z37"/>
    <mergeCell ref="AA36:AA37"/>
    <mergeCell ref="AB36:AB37"/>
    <mergeCell ref="AJ32:AJ33"/>
    <mergeCell ref="AH34:AH35"/>
    <mergeCell ref="AI34:AI35"/>
    <mergeCell ref="AJ34:AJ35"/>
    <mergeCell ref="AK34:AK35"/>
    <mergeCell ref="AL34:AL35"/>
    <mergeCell ref="AM34:AM35"/>
    <mergeCell ref="AB34:AB35"/>
    <mergeCell ref="AC34:AC35"/>
    <mergeCell ref="AD34:AD35"/>
    <mergeCell ref="AE34:AE35"/>
    <mergeCell ref="AF34:AF35"/>
    <mergeCell ref="AG34:AG35"/>
    <mergeCell ref="AG32:AG33"/>
    <mergeCell ref="Q33:X33"/>
    <mergeCell ref="L34:P35"/>
    <mergeCell ref="Q34:X35"/>
    <mergeCell ref="Y34:Y35"/>
    <mergeCell ref="Z34:Z35"/>
    <mergeCell ref="AA34:AA35"/>
    <mergeCell ref="AH32:AH33"/>
    <mergeCell ref="AI32:AI33"/>
    <mergeCell ref="AI30:AI31"/>
    <mergeCell ref="Q30:X31"/>
    <mergeCell ref="Y30:Y31"/>
    <mergeCell ref="Z30:Z31"/>
    <mergeCell ref="AA30:AA31"/>
    <mergeCell ref="AB30:AB31"/>
    <mergeCell ref="AJ30:AJ31"/>
    <mergeCell ref="AK30:AK31"/>
    <mergeCell ref="AL30:AL31"/>
    <mergeCell ref="AM30:AM31"/>
    <mergeCell ref="L32:P33"/>
    <mergeCell ref="Q32:X32"/>
    <mergeCell ref="Y32:Y33"/>
    <mergeCell ref="Z32:Z33"/>
    <mergeCell ref="AA32:AA33"/>
    <mergeCell ref="AC30:AC31"/>
    <mergeCell ref="AD30:AD31"/>
    <mergeCell ref="AE30:AE31"/>
    <mergeCell ref="AF30:AF31"/>
    <mergeCell ref="AG30:AG31"/>
    <mergeCell ref="AH30:AH31"/>
    <mergeCell ref="AK32:AK33"/>
    <mergeCell ref="AL32:AL33"/>
    <mergeCell ref="AM32:AM33"/>
    <mergeCell ref="AB32:AB33"/>
    <mergeCell ref="AC32:AC33"/>
    <mergeCell ref="AD32:AD33"/>
    <mergeCell ref="AE32:AE33"/>
    <mergeCell ref="AF32:AF33"/>
    <mergeCell ref="L30:P31"/>
    <mergeCell ref="AK26:AK27"/>
    <mergeCell ref="AL26:AL27"/>
    <mergeCell ref="AM26:AM27"/>
    <mergeCell ref="L28:P29"/>
    <mergeCell ref="Q28:X29"/>
    <mergeCell ref="Y28:Y29"/>
    <mergeCell ref="Z28:Z29"/>
    <mergeCell ref="AA28:AA29"/>
    <mergeCell ref="AB28:AB29"/>
    <mergeCell ref="AC28:AC29"/>
    <mergeCell ref="AE26:AE27"/>
    <mergeCell ref="AF26:AF27"/>
    <mergeCell ref="AG26:AG27"/>
    <mergeCell ref="AH26:AH27"/>
    <mergeCell ref="AI26:AI27"/>
    <mergeCell ref="AJ26:AJ27"/>
    <mergeCell ref="AJ28:AJ29"/>
    <mergeCell ref="AK28:AK29"/>
    <mergeCell ref="AL28:AL29"/>
    <mergeCell ref="AM28:AM29"/>
    <mergeCell ref="AG28:AG29"/>
    <mergeCell ref="AH28:AH29"/>
    <mergeCell ref="AI28:AI29"/>
    <mergeCell ref="Y26:Y27"/>
    <mergeCell ref="Z26:Z27"/>
    <mergeCell ref="AA26:AA27"/>
    <mergeCell ref="AB26:AB27"/>
    <mergeCell ref="AC26:AC27"/>
    <mergeCell ref="AD26:AD27"/>
    <mergeCell ref="AD24:AD25"/>
    <mergeCell ref="AE24:AE25"/>
    <mergeCell ref="AF24:AF25"/>
    <mergeCell ref="AD28:AD29"/>
    <mergeCell ref="AE28:AE29"/>
    <mergeCell ref="AF28:AF29"/>
    <mergeCell ref="AM22:AM23"/>
    <mergeCell ref="L24:P25"/>
    <mergeCell ref="Q24:X24"/>
    <mergeCell ref="Y24:Y25"/>
    <mergeCell ref="Z24:Z25"/>
    <mergeCell ref="AA24:AA25"/>
    <mergeCell ref="AB24:AB25"/>
    <mergeCell ref="AC24:AC25"/>
    <mergeCell ref="AE22:AE23"/>
    <mergeCell ref="AF22:AF23"/>
    <mergeCell ref="AG22:AG23"/>
    <mergeCell ref="AH22:AH23"/>
    <mergeCell ref="AI22:AI23"/>
    <mergeCell ref="AJ22:AJ23"/>
    <mergeCell ref="AJ24:AJ25"/>
    <mergeCell ref="AK24:AK25"/>
    <mergeCell ref="AL24:AL25"/>
    <mergeCell ref="AM24:AM25"/>
    <mergeCell ref="AG24:AG25"/>
    <mergeCell ref="AH24:AH25"/>
    <mergeCell ref="AI24:AI25"/>
    <mergeCell ref="AL20:AL21"/>
    <mergeCell ref="AM20:AM21"/>
    <mergeCell ref="L22:P23"/>
    <mergeCell ref="Q22:X23"/>
    <mergeCell ref="Y22:Y23"/>
    <mergeCell ref="Z22:Z23"/>
    <mergeCell ref="AA22:AA23"/>
    <mergeCell ref="AB22:AB23"/>
    <mergeCell ref="AC22:AC23"/>
    <mergeCell ref="AD22:AD23"/>
    <mergeCell ref="AF20:AF21"/>
    <mergeCell ref="AG20:AG21"/>
    <mergeCell ref="AH20:AH21"/>
    <mergeCell ref="AI20:AI21"/>
    <mergeCell ref="AJ20:AJ21"/>
    <mergeCell ref="AK20:AK21"/>
    <mergeCell ref="Z20:Z21"/>
    <mergeCell ref="AA20:AA21"/>
    <mergeCell ref="AB20:AB21"/>
    <mergeCell ref="AC20:AC21"/>
    <mergeCell ref="AD20:AD21"/>
    <mergeCell ref="AE20:AE21"/>
    <mergeCell ref="AK22:AK23"/>
    <mergeCell ref="AL22:AL23"/>
    <mergeCell ref="AH18:AH19"/>
    <mergeCell ref="AI18:AI19"/>
    <mergeCell ref="AJ18:AJ19"/>
    <mergeCell ref="AK18:AK19"/>
    <mergeCell ref="AL18:AL19"/>
    <mergeCell ref="AM18:AM19"/>
    <mergeCell ref="AB18:AB19"/>
    <mergeCell ref="AC18:AC19"/>
    <mergeCell ref="AD18:AD19"/>
    <mergeCell ref="AE18:AE19"/>
    <mergeCell ref="AF18:AF19"/>
    <mergeCell ref="AG18:AG19"/>
    <mergeCell ref="L18:P19"/>
    <mergeCell ref="Q18:X19"/>
    <mergeCell ref="Y18:Y19"/>
    <mergeCell ref="Z18:Z19"/>
    <mergeCell ref="AA18:AA19"/>
    <mergeCell ref="AC16:AC17"/>
    <mergeCell ref="AD16:AD17"/>
    <mergeCell ref="AE16:AE17"/>
    <mergeCell ref="AF16:AF17"/>
    <mergeCell ref="AL14:AL15"/>
    <mergeCell ref="AM14:AM15"/>
    <mergeCell ref="L16:P17"/>
    <mergeCell ref="Q16:X17"/>
    <mergeCell ref="Y16:Y17"/>
    <mergeCell ref="Z16:Z17"/>
    <mergeCell ref="AA16:AA17"/>
    <mergeCell ref="AB16:AB17"/>
    <mergeCell ref="AD14:AD15"/>
    <mergeCell ref="AE14:AE15"/>
    <mergeCell ref="AF14:AF15"/>
    <mergeCell ref="AG14:AG15"/>
    <mergeCell ref="AH14:AH15"/>
    <mergeCell ref="AI14:AI15"/>
    <mergeCell ref="AI16:AI17"/>
    <mergeCell ref="AJ16:AJ17"/>
    <mergeCell ref="AK16:AK17"/>
    <mergeCell ref="AL16:AL17"/>
    <mergeCell ref="AM16:AM17"/>
    <mergeCell ref="AG16:AG17"/>
    <mergeCell ref="AH16:AH17"/>
    <mergeCell ref="AB14:AB15"/>
    <mergeCell ref="AC14:AC15"/>
    <mergeCell ref="AJ14:AJ15"/>
    <mergeCell ref="Z14:Z15"/>
    <mergeCell ref="AF12:AF13"/>
    <mergeCell ref="AG12:AG13"/>
    <mergeCell ref="AH12:AH13"/>
    <mergeCell ref="AI12:AI13"/>
    <mergeCell ref="AJ12:AJ13"/>
    <mergeCell ref="AK12:AK13"/>
    <mergeCell ref="Z12:Z13"/>
    <mergeCell ref="AA12:AA13"/>
    <mergeCell ref="AB12:AB13"/>
    <mergeCell ref="AC12:AC13"/>
    <mergeCell ref="AD12:AD13"/>
    <mergeCell ref="AE12:AE13"/>
    <mergeCell ref="Z10:Z11"/>
    <mergeCell ref="AK14:AK15"/>
    <mergeCell ref="AK10:AK11"/>
    <mergeCell ref="AL10:AL11"/>
    <mergeCell ref="AM10:AM11"/>
    <mergeCell ref="AG8:AG11"/>
    <mergeCell ref="AH8:AH11"/>
    <mergeCell ref="AI8:AI11"/>
    <mergeCell ref="A12:A59"/>
    <mergeCell ref="L12:P13"/>
    <mergeCell ref="Q12:X12"/>
    <mergeCell ref="Y12:Y13"/>
    <mergeCell ref="L20:P21"/>
    <mergeCell ref="Q20:X21"/>
    <mergeCell ref="Y20:Y21"/>
    <mergeCell ref="Q25:X25"/>
    <mergeCell ref="L26:P27"/>
    <mergeCell ref="Q26:X27"/>
    <mergeCell ref="AL12:AL13"/>
    <mergeCell ref="AM12:AM13"/>
    <mergeCell ref="Q13:X13"/>
    <mergeCell ref="L14:P15"/>
    <mergeCell ref="Q14:X15"/>
    <mergeCell ref="Y14:Y15"/>
    <mergeCell ref="AJ10:AJ11"/>
    <mergeCell ref="AA14:AA15"/>
    <mergeCell ref="A1:X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J8:AK9"/>
    <mergeCell ref="AC8:AC11"/>
    <mergeCell ref="AD8:AD11"/>
    <mergeCell ref="AE8:AE11"/>
    <mergeCell ref="AF8:AF11"/>
    <mergeCell ref="AL8:AM9"/>
    <mergeCell ref="Y10:Y11"/>
  </mergeCells>
  <phoneticPr fontId="3"/>
  <dataValidations count="3">
    <dataValidation type="list" allowBlank="1" showInputMessage="1" sqref="C13" xr:uid="{7A177CB4-E0DD-4A0E-9B27-F9ABB14C5C80}">
      <formula1>"３,２,１"</formula1>
    </dataValidation>
    <dataValidation type="list" allowBlank="1" showInputMessage="1" sqref="C16" xr:uid="{BA275DB3-E5CB-4916-BE2F-CA7102FE423B}">
      <formula1>"２,１"</formula1>
    </dataValidation>
    <dataValidation type="list" allowBlank="1" showInputMessage="1" sqref="C19" xr:uid="{C2A0BF53-0F77-4E9D-AF3C-20DDE6288262}">
      <formula1>"２,１,なし"</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9A03-119C-4C9C-9C30-AAAF378FB7A2}">
  <dimension ref="A1:AQ69"/>
  <sheetViews>
    <sheetView showGridLines="0" view="pageBreakPreview" zoomScaleNormal="100" workbookViewId="0">
      <selection activeCell="H17" sqref="H17"/>
    </sheetView>
  </sheetViews>
  <sheetFormatPr defaultRowHeight="13.5" x14ac:dyDescent="0.15"/>
  <cols>
    <col min="1" max="42" width="2.375" customWidth="1"/>
    <col min="43" max="43" width="10.625" hidden="1" customWidth="1"/>
    <col min="44"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561</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1191</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1192</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1200" t="s">
        <v>366</v>
      </c>
      <c r="B12" s="43" t="s">
        <v>367</v>
      </c>
      <c r="C12" s="44"/>
      <c r="D12" s="45"/>
      <c r="E12" s="51" t="s">
        <v>1263</v>
      </c>
      <c r="F12" s="52"/>
      <c r="G12" s="52"/>
      <c r="H12" s="52"/>
      <c r="I12" s="53"/>
      <c r="J12" s="69" t="s">
        <v>166</v>
      </c>
      <c r="K12" s="55" t="s">
        <v>167</v>
      </c>
      <c r="L12" s="1220" t="s">
        <v>1193</v>
      </c>
      <c r="M12" s="1221"/>
      <c r="N12" s="1221"/>
      <c r="O12" s="1221"/>
      <c r="P12" s="1222"/>
      <c r="Q12" s="1275">
        <f>設２!$K$26</f>
        <v>0</v>
      </c>
      <c r="R12" s="1276"/>
      <c r="S12" s="1276"/>
      <c r="T12" s="1276"/>
      <c r="U12" s="1276"/>
      <c r="V12" s="1276"/>
      <c r="W12" s="1276"/>
      <c r="X12" s="1277"/>
      <c r="Y12" s="1229" t="s">
        <v>1003</v>
      </c>
      <c r="Z12" s="1266" t="s">
        <v>1004</v>
      </c>
      <c r="AA12" s="1265" t="s">
        <v>1005</v>
      </c>
      <c r="AB12" s="1257" t="s">
        <v>671</v>
      </c>
      <c r="AC12" s="1229" t="s">
        <v>172</v>
      </c>
      <c r="AD12" s="1266" t="s">
        <v>173</v>
      </c>
      <c r="AE12" s="1266" t="s">
        <v>973</v>
      </c>
      <c r="AF12" s="1265" t="s">
        <v>964</v>
      </c>
      <c r="AG12" s="1265" t="s">
        <v>965</v>
      </c>
      <c r="AH12" s="1268" t="s">
        <v>966</v>
      </c>
      <c r="AI12" s="1257"/>
      <c r="AJ12" s="1259"/>
      <c r="AK12" s="1261"/>
      <c r="AL12" s="1259"/>
      <c r="AM12" s="1261"/>
    </row>
    <row r="13" spans="1:39" x14ac:dyDescent="0.15">
      <c r="A13" s="1201"/>
      <c r="C13" s="49"/>
      <c r="D13" s="45"/>
      <c r="E13" s="43">
        <v>1</v>
      </c>
      <c r="F13" s="60">
        <v>2</v>
      </c>
      <c r="G13" s="44">
        <v>3</v>
      </c>
      <c r="H13" s="44">
        <v>4</v>
      </c>
      <c r="I13" s="47"/>
      <c r="J13" s="70" t="s">
        <v>77</v>
      </c>
      <c r="K13" s="68" t="s">
        <v>77</v>
      </c>
      <c r="L13" s="1209"/>
      <c r="M13" s="1210"/>
      <c r="N13" s="1210"/>
      <c r="O13" s="1210"/>
      <c r="P13" s="1211"/>
      <c r="Q13" s="1212">
        <f>設２!$K$27</f>
        <v>0</v>
      </c>
      <c r="R13" s="1292"/>
      <c r="S13" s="1292"/>
      <c r="T13" s="1292"/>
      <c r="U13" s="1292"/>
      <c r="V13" s="1292"/>
      <c r="W13" s="1292"/>
      <c r="X13" s="1293"/>
      <c r="Y13" s="1230"/>
      <c r="Z13" s="1263"/>
      <c r="AA13" s="1264"/>
      <c r="AB13" s="1258"/>
      <c r="AC13" s="1230"/>
      <c r="AD13" s="1263"/>
      <c r="AE13" s="1263"/>
      <c r="AF13" s="1264"/>
      <c r="AG13" s="1264"/>
      <c r="AH13" s="1267"/>
      <c r="AI13" s="1258"/>
      <c r="AJ13" s="1260"/>
      <c r="AK13" s="1262"/>
      <c r="AL13" s="1260"/>
      <c r="AM13" s="1262"/>
    </row>
    <row r="14" spans="1:39" ht="12" customHeight="1" x14ac:dyDescent="0.15">
      <c r="A14" s="1201"/>
      <c r="B14" s="43"/>
      <c r="C14" s="44"/>
      <c r="D14" s="45"/>
      <c r="E14" s="44"/>
      <c r="F14" s="44"/>
      <c r="G14" s="44"/>
      <c r="H14" s="44"/>
      <c r="I14" s="44"/>
      <c r="J14" s="71" t="s">
        <v>166</v>
      </c>
      <c r="K14" s="63" t="s">
        <v>167</v>
      </c>
      <c r="L14" s="1202" t="s">
        <v>1194</v>
      </c>
      <c r="M14" s="1203"/>
      <c r="N14" s="1203"/>
      <c r="O14" s="1203"/>
      <c r="P14" s="1204"/>
      <c r="Q14" s="1275">
        <f>設２!$K$28</f>
        <v>0</v>
      </c>
      <c r="R14" s="1276"/>
      <c r="S14" s="1276"/>
      <c r="T14" s="1276"/>
      <c r="U14" s="1276"/>
      <c r="V14" s="1276"/>
      <c r="W14" s="1276"/>
      <c r="X14" s="1277"/>
      <c r="Y14" s="1230" t="s">
        <v>168</v>
      </c>
      <c r="Z14" s="1263" t="s">
        <v>169</v>
      </c>
      <c r="AA14" s="1264" t="s">
        <v>170</v>
      </c>
      <c r="AB14" s="1258" t="s">
        <v>171</v>
      </c>
      <c r="AC14" s="1230" t="s">
        <v>172</v>
      </c>
      <c r="AD14" s="1263" t="s">
        <v>173</v>
      </c>
      <c r="AE14" s="1263" t="s">
        <v>973</v>
      </c>
      <c r="AF14" s="1264" t="s">
        <v>964</v>
      </c>
      <c r="AG14" s="1264" t="s">
        <v>965</v>
      </c>
      <c r="AH14" s="1267" t="s">
        <v>966</v>
      </c>
      <c r="AI14" s="1258"/>
      <c r="AJ14" s="1260"/>
      <c r="AK14" s="1262"/>
      <c r="AL14" s="1260"/>
      <c r="AM14" s="1262"/>
    </row>
    <row r="15" spans="1:39" x14ac:dyDescent="0.15">
      <c r="A15" s="1201"/>
      <c r="B15" s="56" t="s">
        <v>382</v>
      </c>
      <c r="C15" s="57"/>
      <c r="D15" s="58"/>
      <c r="E15" s="44"/>
      <c r="F15" s="44"/>
      <c r="G15" s="44"/>
      <c r="H15" s="44"/>
      <c r="I15" s="44"/>
      <c r="J15" s="70" t="s">
        <v>77</v>
      </c>
      <c r="K15" s="68" t="s">
        <v>77</v>
      </c>
      <c r="L15" s="1209"/>
      <c r="M15" s="1210"/>
      <c r="N15" s="1210"/>
      <c r="O15" s="1210"/>
      <c r="P15" s="1211"/>
      <c r="Q15" s="1215">
        <f>設２!$S$28</f>
        <v>0</v>
      </c>
      <c r="R15" s="1278"/>
      <c r="S15" s="1278"/>
      <c r="T15" s="1278"/>
      <c r="U15" s="1278"/>
      <c r="V15" s="1278"/>
      <c r="W15" s="1278"/>
      <c r="X15" s="1279"/>
      <c r="Y15" s="1230"/>
      <c r="Z15" s="1263"/>
      <c r="AA15" s="1264"/>
      <c r="AB15" s="1258"/>
      <c r="AC15" s="1230"/>
      <c r="AD15" s="1263"/>
      <c r="AE15" s="1263"/>
      <c r="AF15" s="1264"/>
      <c r="AG15" s="1264"/>
      <c r="AH15" s="1267"/>
      <c r="AI15" s="1258"/>
      <c r="AJ15" s="1260"/>
      <c r="AK15" s="1262"/>
      <c r="AL15" s="1260"/>
      <c r="AM15" s="1262"/>
    </row>
    <row r="16" spans="1:39" ht="12" customHeight="1" x14ac:dyDescent="0.15">
      <c r="A16" s="1201"/>
      <c r="B16" s="43"/>
      <c r="C16" s="49"/>
      <c r="D16" s="45"/>
      <c r="E16" s="44"/>
      <c r="F16" s="44"/>
      <c r="G16" s="44"/>
      <c r="H16" s="44"/>
      <c r="I16" s="44"/>
      <c r="J16" s="71" t="s">
        <v>166</v>
      </c>
      <c r="K16" s="63" t="s">
        <v>167</v>
      </c>
      <c r="L16" s="1202" t="s">
        <v>1195</v>
      </c>
      <c r="M16" s="1203"/>
      <c r="N16" s="1203"/>
      <c r="O16" s="1203"/>
      <c r="P16" s="1204"/>
      <c r="Q16" s="1275">
        <f>設２!$K$29</f>
        <v>0</v>
      </c>
      <c r="R16" s="1276"/>
      <c r="S16" s="1276"/>
      <c r="T16" s="1276"/>
      <c r="U16" s="1276"/>
      <c r="V16" s="1276"/>
      <c r="W16" s="1276"/>
      <c r="X16" s="1277"/>
      <c r="Y16" s="1230" t="s">
        <v>168</v>
      </c>
      <c r="Z16" s="1263" t="s">
        <v>169</v>
      </c>
      <c r="AA16" s="1264" t="s">
        <v>170</v>
      </c>
      <c r="AB16" s="1258" t="s">
        <v>171</v>
      </c>
      <c r="AC16" s="1230" t="s">
        <v>172</v>
      </c>
      <c r="AD16" s="1263" t="s">
        <v>173</v>
      </c>
      <c r="AE16" s="1263" t="s">
        <v>973</v>
      </c>
      <c r="AF16" s="1264" t="s">
        <v>964</v>
      </c>
      <c r="AG16" s="1264" t="s">
        <v>965</v>
      </c>
      <c r="AH16" s="1267" t="s">
        <v>966</v>
      </c>
      <c r="AI16" s="1258"/>
      <c r="AJ16" s="1260"/>
      <c r="AK16" s="1262"/>
      <c r="AL16" s="1260"/>
      <c r="AM16" s="1262"/>
    </row>
    <row r="17" spans="1:39" x14ac:dyDescent="0.15">
      <c r="A17" s="1201"/>
      <c r="B17" s="64"/>
      <c r="C17" s="65"/>
      <c r="D17" s="66"/>
      <c r="E17" s="44"/>
      <c r="F17" s="44"/>
      <c r="G17" s="44"/>
      <c r="H17" s="44"/>
      <c r="I17" s="44"/>
      <c r="J17" s="70" t="s">
        <v>77</v>
      </c>
      <c r="K17" s="68" t="s">
        <v>77</v>
      </c>
      <c r="L17" s="1209"/>
      <c r="M17" s="1210"/>
      <c r="N17" s="1210"/>
      <c r="O17" s="1210"/>
      <c r="P17" s="1211"/>
      <c r="Q17" s="1215">
        <f>設２!$K$30</f>
        <v>0</v>
      </c>
      <c r="R17" s="1278"/>
      <c r="S17" s="1278"/>
      <c r="T17" s="1278"/>
      <c r="U17" s="1278"/>
      <c r="V17" s="1278"/>
      <c r="W17" s="1278"/>
      <c r="X17" s="1279"/>
      <c r="Y17" s="1230"/>
      <c r="Z17" s="1263"/>
      <c r="AA17" s="1264"/>
      <c r="AB17" s="1258"/>
      <c r="AC17" s="1230"/>
      <c r="AD17" s="1263"/>
      <c r="AE17" s="1263"/>
      <c r="AF17" s="1264"/>
      <c r="AG17" s="1264"/>
      <c r="AH17" s="1267"/>
      <c r="AI17" s="1258"/>
      <c r="AJ17" s="1260"/>
      <c r="AK17" s="1262"/>
      <c r="AL17" s="1260"/>
      <c r="AM17" s="1262"/>
    </row>
    <row r="18" spans="1:39" ht="12" customHeight="1" x14ac:dyDescent="0.15">
      <c r="A18" s="1201"/>
      <c r="B18" s="1286" t="s">
        <v>976</v>
      </c>
      <c r="C18" s="1287"/>
      <c r="D18" s="1288"/>
      <c r="E18" s="44"/>
      <c r="F18" s="44"/>
      <c r="G18" s="44"/>
      <c r="H18" s="44"/>
      <c r="I18" s="44"/>
      <c r="J18" s="71" t="s">
        <v>166</v>
      </c>
      <c r="K18" s="63" t="s">
        <v>167</v>
      </c>
      <c r="L18" s="1202" t="s">
        <v>1196</v>
      </c>
      <c r="M18" s="1203"/>
      <c r="N18" s="1203"/>
      <c r="O18" s="1203"/>
      <c r="P18" s="1204"/>
      <c r="Q18" s="1275">
        <f>設２!$K$31</f>
        <v>0</v>
      </c>
      <c r="R18" s="1276"/>
      <c r="S18" s="1276"/>
      <c r="T18" s="1276"/>
      <c r="U18" s="1276"/>
      <c r="V18" s="1276"/>
      <c r="W18" s="1276"/>
      <c r="X18" s="1277"/>
      <c r="Y18" s="1230" t="s">
        <v>168</v>
      </c>
      <c r="Z18" s="1263" t="s">
        <v>169</v>
      </c>
      <c r="AA18" s="1264" t="s">
        <v>170</v>
      </c>
      <c r="AB18" s="1258" t="s">
        <v>171</v>
      </c>
      <c r="AC18" s="1230" t="s">
        <v>172</v>
      </c>
      <c r="AD18" s="1263" t="s">
        <v>173</v>
      </c>
      <c r="AE18" s="1263" t="s">
        <v>973</v>
      </c>
      <c r="AF18" s="1264" t="s">
        <v>964</v>
      </c>
      <c r="AG18" s="1264" t="s">
        <v>965</v>
      </c>
      <c r="AH18" s="1267" t="s">
        <v>966</v>
      </c>
      <c r="AI18" s="1258"/>
      <c r="AJ18" s="1260"/>
      <c r="AK18" s="1262"/>
      <c r="AL18" s="1260"/>
      <c r="AM18" s="1262"/>
    </row>
    <row r="19" spans="1:39" x14ac:dyDescent="0.15">
      <c r="A19" s="1201"/>
      <c r="B19" s="43"/>
      <c r="C19" s="49"/>
      <c r="D19" s="45"/>
      <c r="E19" s="44"/>
      <c r="F19" s="44"/>
      <c r="G19" s="44"/>
      <c r="H19" s="44"/>
      <c r="I19" s="44"/>
      <c r="J19" s="70" t="s">
        <v>77</v>
      </c>
      <c r="K19" s="68" t="s">
        <v>77</v>
      </c>
      <c r="L19" s="1209"/>
      <c r="M19" s="1210"/>
      <c r="N19" s="1210"/>
      <c r="O19" s="1210"/>
      <c r="P19" s="1211"/>
      <c r="Q19" s="1215">
        <f>設２!$S$31</f>
        <v>0</v>
      </c>
      <c r="R19" s="1278"/>
      <c r="S19" s="1278"/>
      <c r="T19" s="1278"/>
      <c r="U19" s="1278"/>
      <c r="V19" s="1278"/>
      <c r="W19" s="1278"/>
      <c r="X19" s="1279"/>
      <c r="Y19" s="1230"/>
      <c r="Z19" s="1263"/>
      <c r="AA19" s="1264"/>
      <c r="AB19" s="1258"/>
      <c r="AC19" s="1230"/>
      <c r="AD19" s="1263"/>
      <c r="AE19" s="1263"/>
      <c r="AF19" s="1264"/>
      <c r="AG19" s="1264"/>
      <c r="AH19" s="1267"/>
      <c r="AI19" s="1258"/>
      <c r="AJ19" s="1260"/>
      <c r="AK19" s="1262"/>
      <c r="AL19" s="1260"/>
      <c r="AM19" s="1262"/>
    </row>
    <row r="20" spans="1:39" ht="12" customHeight="1" x14ac:dyDescent="0.15">
      <c r="A20" s="1201"/>
      <c r="B20" s="43"/>
      <c r="C20" s="44"/>
      <c r="D20" s="45"/>
      <c r="E20" s="44"/>
      <c r="F20" s="44"/>
      <c r="G20" s="44"/>
      <c r="H20" s="44"/>
      <c r="I20" s="44"/>
      <c r="J20" s="71" t="s">
        <v>166</v>
      </c>
      <c r="K20" s="63" t="s">
        <v>167</v>
      </c>
      <c r="L20" s="1202" t="s">
        <v>1197</v>
      </c>
      <c r="M20" s="1203"/>
      <c r="N20" s="1203"/>
      <c r="O20" s="1203"/>
      <c r="P20" s="1204"/>
      <c r="Q20" s="1275">
        <f>設２!$K$32</f>
        <v>0</v>
      </c>
      <c r="R20" s="1276"/>
      <c r="S20" s="1276"/>
      <c r="T20" s="1276"/>
      <c r="U20" s="1276"/>
      <c r="V20" s="1276"/>
      <c r="W20" s="1276"/>
      <c r="X20" s="1277"/>
      <c r="Y20" s="1230" t="s">
        <v>168</v>
      </c>
      <c r="Z20" s="1263" t="s">
        <v>169</v>
      </c>
      <c r="AA20" s="1264" t="s">
        <v>170</v>
      </c>
      <c r="AB20" s="1258" t="s">
        <v>171</v>
      </c>
      <c r="AC20" s="1230" t="s">
        <v>172</v>
      </c>
      <c r="AD20" s="1263" t="s">
        <v>173</v>
      </c>
      <c r="AE20" s="1263" t="s">
        <v>973</v>
      </c>
      <c r="AF20" s="1264" t="s">
        <v>964</v>
      </c>
      <c r="AG20" s="1264" t="s">
        <v>965</v>
      </c>
      <c r="AH20" s="1267" t="s">
        <v>966</v>
      </c>
      <c r="AI20" s="1258"/>
      <c r="AJ20" s="1260"/>
      <c r="AK20" s="1262"/>
      <c r="AL20" s="1260"/>
      <c r="AM20" s="1262"/>
    </row>
    <row r="21" spans="1:39" x14ac:dyDescent="0.15">
      <c r="A21" s="1201"/>
      <c r="B21" s="56"/>
      <c r="C21" s="57"/>
      <c r="D21" s="58"/>
      <c r="E21" s="44"/>
      <c r="F21" s="44"/>
      <c r="G21" s="44"/>
      <c r="H21" s="44"/>
      <c r="I21" s="44"/>
      <c r="J21" s="70" t="s">
        <v>77</v>
      </c>
      <c r="K21" s="68" t="s">
        <v>77</v>
      </c>
      <c r="L21" s="1209"/>
      <c r="M21" s="1210"/>
      <c r="N21" s="1210"/>
      <c r="O21" s="1210"/>
      <c r="P21" s="1211"/>
      <c r="Q21" s="1215">
        <f>設２!$K$33</f>
        <v>0</v>
      </c>
      <c r="R21" s="1278"/>
      <c r="S21" s="1278"/>
      <c r="T21" s="1278"/>
      <c r="U21" s="1278"/>
      <c r="V21" s="1278"/>
      <c r="W21" s="1278"/>
      <c r="X21" s="1279"/>
      <c r="Y21" s="1230"/>
      <c r="Z21" s="1263"/>
      <c r="AA21" s="1264"/>
      <c r="AB21" s="1258"/>
      <c r="AC21" s="1230"/>
      <c r="AD21" s="1263"/>
      <c r="AE21" s="1263"/>
      <c r="AF21" s="1264"/>
      <c r="AG21" s="1264"/>
      <c r="AH21" s="1267"/>
      <c r="AI21" s="1258"/>
      <c r="AJ21" s="1260"/>
      <c r="AK21" s="1262"/>
      <c r="AL21" s="1260"/>
      <c r="AM21" s="1262"/>
    </row>
    <row r="22" spans="1:39" ht="12" customHeight="1" x14ac:dyDescent="0.15">
      <c r="A22" s="1201"/>
      <c r="B22" s="43"/>
      <c r="C22" s="44"/>
      <c r="D22" s="45"/>
      <c r="E22" s="44"/>
      <c r="F22" s="44"/>
      <c r="G22" s="44"/>
      <c r="H22" s="44"/>
      <c r="I22" s="44"/>
      <c r="J22" s="71" t="s">
        <v>166</v>
      </c>
      <c r="K22" s="63" t="s">
        <v>167</v>
      </c>
      <c r="L22" s="1202" t="s">
        <v>1198</v>
      </c>
      <c r="M22" s="1203"/>
      <c r="N22" s="1203"/>
      <c r="O22" s="1203"/>
      <c r="P22" s="1204"/>
      <c r="Q22" s="1275">
        <f>設２!$K$34</f>
        <v>0</v>
      </c>
      <c r="R22" s="1276"/>
      <c r="S22" s="1276"/>
      <c r="T22" s="1276"/>
      <c r="U22" s="1276"/>
      <c r="V22" s="1276"/>
      <c r="W22" s="1276"/>
      <c r="X22" s="1277"/>
      <c r="Y22" s="1230" t="s">
        <v>168</v>
      </c>
      <c r="Z22" s="1263" t="s">
        <v>169</v>
      </c>
      <c r="AA22" s="1264" t="s">
        <v>170</v>
      </c>
      <c r="AB22" s="1258" t="s">
        <v>171</v>
      </c>
      <c r="AC22" s="1230" t="s">
        <v>172</v>
      </c>
      <c r="AD22" s="1263" t="s">
        <v>173</v>
      </c>
      <c r="AE22" s="1263" t="s">
        <v>973</v>
      </c>
      <c r="AF22" s="1264" t="s">
        <v>964</v>
      </c>
      <c r="AG22" s="1264" t="s">
        <v>965</v>
      </c>
      <c r="AH22" s="1267" t="s">
        <v>966</v>
      </c>
      <c r="AI22" s="1258"/>
      <c r="AJ22" s="1260"/>
      <c r="AK22" s="1262"/>
      <c r="AL22" s="1260"/>
      <c r="AM22" s="1262"/>
    </row>
    <row r="23" spans="1:39" x14ac:dyDescent="0.15">
      <c r="A23" s="1201"/>
      <c r="B23" s="43"/>
      <c r="C23" s="44"/>
      <c r="D23" s="45"/>
      <c r="E23" s="44"/>
      <c r="F23" s="44"/>
      <c r="G23" s="44"/>
      <c r="H23" s="44"/>
      <c r="I23" s="44"/>
      <c r="J23" s="70" t="s">
        <v>77</v>
      </c>
      <c r="K23" s="68" t="s">
        <v>77</v>
      </c>
      <c r="L23" s="1209"/>
      <c r="M23" s="1210"/>
      <c r="N23" s="1210"/>
      <c r="O23" s="1210"/>
      <c r="P23" s="1211"/>
      <c r="Q23" s="1215">
        <f>設２!$S$34</f>
        <v>0</v>
      </c>
      <c r="R23" s="1278"/>
      <c r="S23" s="1278"/>
      <c r="T23" s="1278"/>
      <c r="U23" s="1278"/>
      <c r="V23" s="1278"/>
      <c r="W23" s="1278"/>
      <c r="X23" s="1279"/>
      <c r="Y23" s="1230"/>
      <c r="Z23" s="1263"/>
      <c r="AA23" s="1264"/>
      <c r="AB23" s="1258"/>
      <c r="AC23" s="1230"/>
      <c r="AD23" s="1263"/>
      <c r="AE23" s="1263"/>
      <c r="AF23" s="1264"/>
      <c r="AG23" s="1264"/>
      <c r="AH23" s="1267"/>
      <c r="AI23" s="1258"/>
      <c r="AJ23" s="1260"/>
      <c r="AK23" s="1262"/>
      <c r="AL23" s="1260"/>
      <c r="AM23" s="1262"/>
    </row>
    <row r="24" spans="1:39" ht="12" customHeight="1" x14ac:dyDescent="0.15">
      <c r="A24" s="1201"/>
      <c r="B24" s="43"/>
      <c r="C24" s="44"/>
      <c r="D24" s="45"/>
      <c r="E24" s="44"/>
      <c r="F24" s="44"/>
      <c r="G24" s="44"/>
      <c r="H24" s="44"/>
      <c r="I24" s="44"/>
      <c r="J24" s="71" t="s">
        <v>166</v>
      </c>
      <c r="K24" s="63" t="s">
        <v>167</v>
      </c>
      <c r="L24" s="1202" t="s">
        <v>1199</v>
      </c>
      <c r="M24" s="1203"/>
      <c r="N24" s="1203"/>
      <c r="O24" s="1203"/>
      <c r="P24" s="1204"/>
      <c r="Q24" s="1275">
        <f>設２!$K$35</f>
        <v>0</v>
      </c>
      <c r="R24" s="1276"/>
      <c r="S24" s="1276"/>
      <c r="T24" s="1276"/>
      <c r="U24" s="1276"/>
      <c r="V24" s="1276"/>
      <c r="W24" s="1276"/>
      <c r="X24" s="1277"/>
      <c r="Y24" s="1230" t="s">
        <v>168</v>
      </c>
      <c r="Z24" s="1263" t="s">
        <v>169</v>
      </c>
      <c r="AA24" s="1264" t="s">
        <v>170</v>
      </c>
      <c r="AB24" s="1258" t="s">
        <v>171</v>
      </c>
      <c r="AC24" s="1230" t="s">
        <v>172</v>
      </c>
      <c r="AD24" s="1263" t="s">
        <v>173</v>
      </c>
      <c r="AE24" s="1263" t="s">
        <v>973</v>
      </c>
      <c r="AF24" s="1264" t="s">
        <v>964</v>
      </c>
      <c r="AG24" s="1264" t="s">
        <v>965</v>
      </c>
      <c r="AH24" s="1267" t="s">
        <v>966</v>
      </c>
      <c r="AI24" s="1258"/>
      <c r="AJ24" s="1260"/>
      <c r="AK24" s="1262"/>
      <c r="AL24" s="1260"/>
      <c r="AM24" s="1262"/>
    </row>
    <row r="25" spans="1:39" x14ac:dyDescent="0.15">
      <c r="A25" s="1201"/>
      <c r="B25" s="43"/>
      <c r="C25" s="44"/>
      <c r="D25" s="45"/>
      <c r="E25" s="44"/>
      <c r="F25" s="44"/>
      <c r="G25" s="44"/>
      <c r="H25" s="44"/>
      <c r="I25" s="44"/>
      <c r="J25" s="73" t="s">
        <v>77</v>
      </c>
      <c r="K25" s="61" t="s">
        <v>77</v>
      </c>
      <c r="L25" s="1202"/>
      <c r="M25" s="1203"/>
      <c r="N25" s="1203"/>
      <c r="O25" s="1203"/>
      <c r="P25" s="1204"/>
      <c r="Q25" s="1212">
        <f>設２!$K$36</f>
        <v>0</v>
      </c>
      <c r="R25" s="1292"/>
      <c r="S25" s="1292"/>
      <c r="T25" s="1292"/>
      <c r="U25" s="1292"/>
      <c r="V25" s="1292"/>
      <c r="W25" s="1292"/>
      <c r="X25" s="1293"/>
      <c r="Y25" s="1218"/>
      <c r="Z25" s="1252"/>
      <c r="AA25" s="1253"/>
      <c r="AB25" s="1254"/>
      <c r="AC25" s="1218"/>
      <c r="AD25" s="1252"/>
      <c r="AE25" s="1252"/>
      <c r="AF25" s="1253"/>
      <c r="AG25" s="1253"/>
      <c r="AH25" s="1256"/>
      <c r="AI25" s="1254"/>
      <c r="AJ25" s="1251"/>
      <c r="AK25" s="1255"/>
      <c r="AL25" s="1251"/>
      <c r="AM25" s="1255"/>
    </row>
    <row r="26" spans="1:39" x14ac:dyDescent="0.15">
      <c r="A26" s="1201"/>
      <c r="B26" s="43"/>
      <c r="C26" s="44"/>
      <c r="D26" s="45"/>
      <c r="E26" s="43"/>
      <c r="F26" s="44"/>
      <c r="G26" s="44"/>
      <c r="H26" s="44"/>
      <c r="I26" s="47"/>
      <c r="J26" s="71" t="s">
        <v>166</v>
      </c>
      <c r="K26" s="63" t="s">
        <v>167</v>
      </c>
      <c r="L26" s="1269" t="s">
        <v>1200</v>
      </c>
      <c r="M26" s="1270"/>
      <c r="N26" s="1270"/>
      <c r="O26" s="1270"/>
      <c r="P26" s="1271"/>
      <c r="Q26" s="1275">
        <f>設２!$K$37</f>
        <v>0</v>
      </c>
      <c r="R26" s="1276"/>
      <c r="S26" s="1276"/>
      <c r="T26" s="1276"/>
      <c r="U26" s="1276"/>
      <c r="V26" s="1276"/>
      <c r="W26" s="1276"/>
      <c r="X26" s="1277"/>
      <c r="Y26" s="1230" t="s">
        <v>168</v>
      </c>
      <c r="Z26" s="1263" t="s">
        <v>169</v>
      </c>
      <c r="AA26" s="1264" t="s">
        <v>170</v>
      </c>
      <c r="AB26" s="1258" t="s">
        <v>171</v>
      </c>
      <c r="AC26" s="1230" t="s">
        <v>172</v>
      </c>
      <c r="AD26" s="1263" t="s">
        <v>173</v>
      </c>
      <c r="AE26" s="1263" t="s">
        <v>973</v>
      </c>
      <c r="AF26" s="1264" t="s">
        <v>964</v>
      </c>
      <c r="AG26" s="1264" t="s">
        <v>965</v>
      </c>
      <c r="AH26" s="1267" t="s">
        <v>966</v>
      </c>
      <c r="AI26" s="1258"/>
      <c r="AJ26" s="1260"/>
      <c r="AK26" s="1262"/>
      <c r="AL26" s="1260"/>
      <c r="AM26" s="1262"/>
    </row>
    <row r="27" spans="1:39" x14ac:dyDescent="0.15">
      <c r="A27" s="1201"/>
      <c r="B27" s="43"/>
      <c r="C27" s="44"/>
      <c r="D27" s="45"/>
      <c r="E27" s="43"/>
      <c r="F27" s="44"/>
      <c r="G27" s="44"/>
      <c r="H27" s="44"/>
      <c r="I27" s="47"/>
      <c r="J27" s="70" t="s">
        <v>77</v>
      </c>
      <c r="K27" s="68" t="s">
        <v>77</v>
      </c>
      <c r="L27" s="1209"/>
      <c r="M27" s="1210"/>
      <c r="N27" s="1210"/>
      <c r="O27" s="1210"/>
      <c r="P27" s="1211"/>
      <c r="Q27" s="1212">
        <f>設２!$S$37</f>
        <v>0</v>
      </c>
      <c r="R27" s="1292"/>
      <c r="S27" s="1292"/>
      <c r="T27" s="1292"/>
      <c r="U27" s="1292"/>
      <c r="V27" s="1292"/>
      <c r="W27" s="1292"/>
      <c r="X27" s="1293"/>
      <c r="Y27" s="1230"/>
      <c r="Z27" s="1263"/>
      <c r="AA27" s="1264"/>
      <c r="AB27" s="1258"/>
      <c r="AC27" s="1230"/>
      <c r="AD27" s="1263"/>
      <c r="AE27" s="1263"/>
      <c r="AF27" s="1264"/>
      <c r="AG27" s="1264"/>
      <c r="AH27" s="1267"/>
      <c r="AI27" s="1258"/>
      <c r="AJ27" s="1260"/>
      <c r="AK27" s="1262"/>
      <c r="AL27" s="1260"/>
      <c r="AM27" s="1262"/>
    </row>
    <row r="28" spans="1:39" ht="12" customHeight="1" x14ac:dyDescent="0.15">
      <c r="A28" s="1201"/>
      <c r="B28" s="43"/>
      <c r="C28" s="44"/>
      <c r="D28" s="45"/>
      <c r="E28" s="44"/>
      <c r="F28" s="44"/>
      <c r="G28" s="44"/>
      <c r="H28" s="44"/>
      <c r="I28" s="47"/>
      <c r="J28" s="71" t="s">
        <v>166</v>
      </c>
      <c r="K28" s="63" t="s">
        <v>167</v>
      </c>
      <c r="L28" s="1202" t="s">
        <v>1201</v>
      </c>
      <c r="M28" s="1203"/>
      <c r="N28" s="1203"/>
      <c r="O28" s="1203"/>
      <c r="P28" s="1204"/>
      <c r="Q28" s="1275">
        <f>設２!$K$38</f>
        <v>0</v>
      </c>
      <c r="R28" s="1276"/>
      <c r="S28" s="1276"/>
      <c r="T28" s="1276"/>
      <c r="U28" s="1276"/>
      <c r="V28" s="1276"/>
      <c r="W28" s="1276"/>
      <c r="X28" s="1277"/>
      <c r="Y28" s="1230" t="s">
        <v>168</v>
      </c>
      <c r="Z28" s="1263" t="s">
        <v>169</v>
      </c>
      <c r="AA28" s="1264" t="s">
        <v>170</v>
      </c>
      <c r="AB28" s="1258" t="s">
        <v>171</v>
      </c>
      <c r="AC28" s="1230" t="s">
        <v>172</v>
      </c>
      <c r="AD28" s="1263" t="s">
        <v>173</v>
      </c>
      <c r="AE28" s="1263" t="s">
        <v>973</v>
      </c>
      <c r="AF28" s="1264" t="s">
        <v>964</v>
      </c>
      <c r="AG28" s="1264" t="s">
        <v>965</v>
      </c>
      <c r="AH28" s="1267" t="s">
        <v>966</v>
      </c>
      <c r="AI28" s="1258"/>
      <c r="AJ28" s="1260"/>
      <c r="AK28" s="1262"/>
      <c r="AL28" s="1260"/>
      <c r="AM28" s="1262"/>
    </row>
    <row r="29" spans="1:39" x14ac:dyDescent="0.15">
      <c r="A29" s="1201"/>
      <c r="B29" s="43"/>
      <c r="C29" s="44"/>
      <c r="D29" s="45"/>
      <c r="E29" s="44"/>
      <c r="F29" s="44"/>
      <c r="G29" s="44"/>
      <c r="H29" s="44"/>
      <c r="I29" s="47"/>
      <c r="J29" s="70" t="s">
        <v>77</v>
      </c>
      <c r="K29" s="68" t="s">
        <v>77</v>
      </c>
      <c r="L29" s="1202"/>
      <c r="M29" s="1203"/>
      <c r="N29" s="1203"/>
      <c r="O29" s="1203"/>
      <c r="P29" s="1204"/>
      <c r="Q29" s="1212">
        <f>設２!$K$39</f>
        <v>0</v>
      </c>
      <c r="R29" s="1292"/>
      <c r="S29" s="1292"/>
      <c r="T29" s="1292"/>
      <c r="U29" s="1292"/>
      <c r="V29" s="1292"/>
      <c r="W29" s="1292"/>
      <c r="X29" s="1293"/>
      <c r="Y29" s="1230"/>
      <c r="Z29" s="1263"/>
      <c r="AA29" s="1264"/>
      <c r="AB29" s="1258"/>
      <c r="AC29" s="1230"/>
      <c r="AD29" s="1263"/>
      <c r="AE29" s="1263"/>
      <c r="AF29" s="1264"/>
      <c r="AG29" s="1264"/>
      <c r="AH29" s="1267"/>
      <c r="AI29" s="1258"/>
      <c r="AJ29" s="1260"/>
      <c r="AK29" s="1262"/>
      <c r="AL29" s="1260"/>
      <c r="AM29" s="1262"/>
    </row>
    <row r="30" spans="1:39" ht="12" customHeight="1" x14ac:dyDescent="0.15">
      <c r="A30" s="1201"/>
      <c r="B30" s="43"/>
      <c r="C30" s="44"/>
      <c r="D30" s="45"/>
      <c r="E30" s="44"/>
      <c r="F30" s="44"/>
      <c r="G30" s="44"/>
      <c r="H30" s="44"/>
      <c r="I30" s="47"/>
      <c r="J30" s="62" t="s">
        <v>166</v>
      </c>
      <c r="K30" s="63" t="s">
        <v>167</v>
      </c>
      <c r="L30" s="1269" t="s">
        <v>1202</v>
      </c>
      <c r="M30" s="1270"/>
      <c r="N30" s="1270"/>
      <c r="O30" s="1270"/>
      <c r="P30" s="1271"/>
      <c r="Q30" s="1275">
        <f>設２!$K$40</f>
        <v>0</v>
      </c>
      <c r="R30" s="1276"/>
      <c r="S30" s="1276"/>
      <c r="T30" s="1276"/>
      <c r="U30" s="1276"/>
      <c r="V30" s="1276"/>
      <c r="W30" s="1276"/>
      <c r="X30" s="1277"/>
      <c r="Y30" s="1230" t="s">
        <v>168</v>
      </c>
      <c r="Z30" s="1263" t="s">
        <v>169</v>
      </c>
      <c r="AA30" s="1264" t="s">
        <v>170</v>
      </c>
      <c r="AB30" s="1258" t="s">
        <v>171</v>
      </c>
      <c r="AC30" s="1230" t="s">
        <v>172</v>
      </c>
      <c r="AD30" s="1263" t="s">
        <v>173</v>
      </c>
      <c r="AE30" s="1263" t="s">
        <v>973</v>
      </c>
      <c r="AF30" s="1264" t="s">
        <v>964</v>
      </c>
      <c r="AG30" s="1264" t="s">
        <v>965</v>
      </c>
      <c r="AH30" s="1267" t="s">
        <v>966</v>
      </c>
      <c r="AI30" s="1258"/>
      <c r="AJ30" s="1260"/>
      <c r="AK30" s="1262"/>
      <c r="AL30" s="1260"/>
      <c r="AM30" s="1262"/>
    </row>
    <row r="31" spans="1:39" x14ac:dyDescent="0.15">
      <c r="A31" s="1201"/>
      <c r="B31" s="43"/>
      <c r="C31" s="44"/>
      <c r="D31" s="45"/>
      <c r="E31" s="44"/>
      <c r="F31" s="44"/>
      <c r="G31" s="44"/>
      <c r="H31" s="44"/>
      <c r="I31" s="47"/>
      <c r="J31" s="67" t="s">
        <v>77</v>
      </c>
      <c r="K31" s="68" t="s">
        <v>77</v>
      </c>
      <c r="L31" s="1209"/>
      <c r="M31" s="1210"/>
      <c r="N31" s="1210"/>
      <c r="O31" s="1210"/>
      <c r="P31" s="1211"/>
      <c r="Q31" s="1212">
        <f>設２!$S$40</f>
        <v>0</v>
      </c>
      <c r="R31" s="1292"/>
      <c r="S31" s="1292"/>
      <c r="T31" s="1292"/>
      <c r="U31" s="1292"/>
      <c r="V31" s="1292"/>
      <c r="W31" s="1292"/>
      <c r="X31" s="1293"/>
      <c r="Y31" s="1230"/>
      <c r="Z31" s="1263"/>
      <c r="AA31" s="1264"/>
      <c r="AB31" s="1258"/>
      <c r="AC31" s="1230"/>
      <c r="AD31" s="1263"/>
      <c r="AE31" s="1263"/>
      <c r="AF31" s="1264"/>
      <c r="AG31" s="1264"/>
      <c r="AH31" s="1267"/>
      <c r="AI31" s="1258"/>
      <c r="AJ31" s="1260"/>
      <c r="AK31" s="1262"/>
      <c r="AL31" s="1260"/>
      <c r="AM31" s="1262"/>
    </row>
    <row r="32" spans="1:39" x14ac:dyDescent="0.15">
      <c r="A32" s="1201"/>
      <c r="B32" s="43"/>
      <c r="C32" s="44"/>
      <c r="D32" s="45"/>
      <c r="E32" s="44"/>
      <c r="F32" s="44"/>
      <c r="G32" s="44"/>
      <c r="H32" s="44"/>
      <c r="I32" s="47"/>
      <c r="J32" s="71" t="s">
        <v>166</v>
      </c>
      <c r="K32" s="63" t="s">
        <v>167</v>
      </c>
      <c r="L32" s="1202" t="s">
        <v>1203</v>
      </c>
      <c r="M32" s="1203"/>
      <c r="N32" s="1203"/>
      <c r="O32" s="1203"/>
      <c r="P32" s="1204"/>
      <c r="Q32" s="1275">
        <f>設２!$K$41</f>
        <v>0</v>
      </c>
      <c r="R32" s="1276"/>
      <c r="S32" s="1276"/>
      <c r="T32" s="1276"/>
      <c r="U32" s="1276"/>
      <c r="V32" s="1276"/>
      <c r="W32" s="1276"/>
      <c r="X32" s="1277"/>
      <c r="Y32" s="1230" t="s">
        <v>168</v>
      </c>
      <c r="Z32" s="1263" t="s">
        <v>169</v>
      </c>
      <c r="AA32" s="1264" t="s">
        <v>170</v>
      </c>
      <c r="AB32" s="1258" t="s">
        <v>171</v>
      </c>
      <c r="AC32" s="1230" t="s">
        <v>172</v>
      </c>
      <c r="AD32" s="1263" t="s">
        <v>173</v>
      </c>
      <c r="AE32" s="1263" t="s">
        <v>973</v>
      </c>
      <c r="AF32" s="1264" t="s">
        <v>964</v>
      </c>
      <c r="AG32" s="1264" t="s">
        <v>965</v>
      </c>
      <c r="AH32" s="1267" t="s">
        <v>966</v>
      </c>
      <c r="AI32" s="1258"/>
      <c r="AJ32" s="1260"/>
      <c r="AK32" s="1262"/>
      <c r="AL32" s="1260"/>
      <c r="AM32" s="1262"/>
    </row>
    <row r="33" spans="1:43" x14ac:dyDescent="0.15">
      <c r="A33" s="1201"/>
      <c r="B33" s="43"/>
      <c r="C33" s="44"/>
      <c r="D33" s="45"/>
      <c r="E33" s="44"/>
      <c r="F33" s="44"/>
      <c r="G33" s="44"/>
      <c r="H33" s="44"/>
      <c r="I33" s="47"/>
      <c r="J33" s="70" t="s">
        <v>77</v>
      </c>
      <c r="K33" s="68" t="s">
        <v>77</v>
      </c>
      <c r="L33" s="1202"/>
      <c r="M33" s="1203"/>
      <c r="N33" s="1203"/>
      <c r="O33" s="1203"/>
      <c r="P33" s="1204"/>
      <c r="Q33" s="1212">
        <f>設２!$K$42</f>
        <v>0</v>
      </c>
      <c r="R33" s="1292"/>
      <c r="S33" s="1292"/>
      <c r="T33" s="1292"/>
      <c r="U33" s="1292"/>
      <c r="V33" s="1292"/>
      <c r="W33" s="1292"/>
      <c r="X33" s="1293"/>
      <c r="Y33" s="1230"/>
      <c r="Z33" s="1263"/>
      <c r="AA33" s="1264"/>
      <c r="AB33" s="1258"/>
      <c r="AC33" s="1230"/>
      <c r="AD33" s="1263"/>
      <c r="AE33" s="1263"/>
      <c r="AF33" s="1264"/>
      <c r="AG33" s="1264"/>
      <c r="AH33" s="1267"/>
      <c r="AI33" s="1258"/>
      <c r="AJ33" s="1260"/>
      <c r="AK33" s="1262"/>
      <c r="AL33" s="1260"/>
      <c r="AM33" s="1262"/>
    </row>
    <row r="34" spans="1:43" ht="12" customHeight="1" x14ac:dyDescent="0.15">
      <c r="A34" s="1201"/>
      <c r="B34" s="43"/>
      <c r="C34" s="44"/>
      <c r="D34" s="45"/>
      <c r="E34" s="44"/>
      <c r="F34" s="44"/>
      <c r="G34" s="44"/>
      <c r="H34" s="44"/>
      <c r="I34" s="47"/>
      <c r="J34" s="62" t="s">
        <v>166</v>
      </c>
      <c r="K34" s="63" t="s">
        <v>167</v>
      </c>
      <c r="L34" s="1269" t="s">
        <v>818</v>
      </c>
      <c r="M34" s="1270"/>
      <c r="N34" s="1270"/>
      <c r="O34" s="1270"/>
      <c r="P34" s="1271"/>
      <c r="Q34" s="1275">
        <f>設２!$K$43</f>
        <v>0</v>
      </c>
      <c r="R34" s="1276"/>
      <c r="S34" s="1276"/>
      <c r="T34" s="1276"/>
      <c r="U34" s="1276"/>
      <c r="V34" s="1276"/>
      <c r="W34" s="1276"/>
      <c r="X34" s="1277"/>
      <c r="Y34" s="1230" t="s">
        <v>168</v>
      </c>
      <c r="Z34" s="1263" t="s">
        <v>169</v>
      </c>
      <c r="AA34" s="1264" t="s">
        <v>170</v>
      </c>
      <c r="AB34" s="1258" t="s">
        <v>171</v>
      </c>
      <c r="AC34" s="1230" t="s">
        <v>172</v>
      </c>
      <c r="AD34" s="1263" t="s">
        <v>173</v>
      </c>
      <c r="AE34" s="1263" t="s">
        <v>973</v>
      </c>
      <c r="AF34" s="1264" t="s">
        <v>964</v>
      </c>
      <c r="AG34" s="1264" t="s">
        <v>965</v>
      </c>
      <c r="AH34" s="1267" t="s">
        <v>966</v>
      </c>
      <c r="AI34" s="1258"/>
      <c r="AJ34" s="1260"/>
      <c r="AK34" s="1262"/>
      <c r="AL34" s="1260"/>
      <c r="AM34" s="1262"/>
    </row>
    <row r="35" spans="1:43" x14ac:dyDescent="0.15">
      <c r="A35" s="1201"/>
      <c r="B35" s="43"/>
      <c r="C35" s="44"/>
      <c r="D35" s="45"/>
      <c r="E35" s="44"/>
      <c r="F35" s="44"/>
      <c r="G35" s="44"/>
      <c r="H35" s="44"/>
      <c r="I35" s="47"/>
      <c r="J35" s="48" t="s">
        <v>77</v>
      </c>
      <c r="K35" s="61" t="s">
        <v>77</v>
      </c>
      <c r="L35" s="1209"/>
      <c r="M35" s="1210"/>
      <c r="N35" s="1210"/>
      <c r="O35" s="1210"/>
      <c r="P35" s="1211"/>
      <c r="Q35" s="1215">
        <f>設２!$S$43</f>
        <v>0</v>
      </c>
      <c r="R35" s="1278"/>
      <c r="S35" s="1278"/>
      <c r="T35" s="1278"/>
      <c r="U35" s="1278"/>
      <c r="V35" s="1278"/>
      <c r="W35" s="1278"/>
      <c r="X35" s="1279"/>
      <c r="Y35" s="1230"/>
      <c r="Z35" s="1263"/>
      <c r="AA35" s="1264"/>
      <c r="AB35" s="1258"/>
      <c r="AC35" s="1230"/>
      <c r="AD35" s="1263"/>
      <c r="AE35" s="1263"/>
      <c r="AF35" s="1264"/>
      <c r="AG35" s="1264"/>
      <c r="AH35" s="1267"/>
      <c r="AI35" s="1258"/>
      <c r="AJ35" s="1260"/>
      <c r="AK35" s="1262"/>
      <c r="AL35" s="1260"/>
      <c r="AM35" s="1262"/>
    </row>
    <row r="36" spans="1:43" x14ac:dyDescent="0.15">
      <c r="A36" s="1201"/>
      <c r="B36" s="51" t="s">
        <v>1278</v>
      </c>
      <c r="C36" s="52"/>
      <c r="D36" s="74"/>
      <c r="E36" s="51" t="s">
        <v>261</v>
      </c>
      <c r="F36" s="52"/>
      <c r="G36" s="52"/>
      <c r="H36" s="52"/>
      <c r="I36" s="53"/>
      <c r="J36" s="69" t="s">
        <v>166</v>
      </c>
      <c r="K36" s="55" t="s">
        <v>167</v>
      </c>
      <c r="L36" s="1220" t="s">
        <v>1281</v>
      </c>
      <c r="M36" s="1221"/>
      <c r="N36" s="1221"/>
      <c r="O36" s="1221"/>
      <c r="P36" s="1222"/>
      <c r="Q36" s="1235" t="str">
        <f>設２!$L$50</f>
        <v>砂質土</v>
      </c>
      <c r="R36" s="1236"/>
      <c r="S36" s="1236"/>
      <c r="T36" s="1236"/>
      <c r="U36" s="1236"/>
      <c r="V36" s="1236"/>
      <c r="W36" s="1236"/>
      <c r="X36" s="1237"/>
      <c r="Y36" s="1229" t="s">
        <v>1204</v>
      </c>
      <c r="Z36" s="1266" t="s">
        <v>1205</v>
      </c>
      <c r="AA36" s="1265" t="s">
        <v>1206</v>
      </c>
      <c r="AB36" s="1257" t="s">
        <v>1207</v>
      </c>
      <c r="AC36" s="1229" t="s">
        <v>172</v>
      </c>
      <c r="AD36" s="1266" t="s">
        <v>173</v>
      </c>
      <c r="AE36" s="1266" t="s">
        <v>973</v>
      </c>
      <c r="AF36" s="1265" t="s">
        <v>964</v>
      </c>
      <c r="AG36" s="1265" t="s">
        <v>965</v>
      </c>
      <c r="AH36" s="1268" t="s">
        <v>966</v>
      </c>
      <c r="AI36" s="1257"/>
      <c r="AJ36" s="1259"/>
      <c r="AK36" s="1261"/>
      <c r="AL36" s="1259"/>
      <c r="AM36" s="1261"/>
    </row>
    <row r="37" spans="1:43" x14ac:dyDescent="0.15">
      <c r="A37" s="1201"/>
      <c r="B37" s="43" t="s">
        <v>1282</v>
      </c>
      <c r="C37" s="44"/>
      <c r="D37" s="45"/>
      <c r="E37" s="59">
        <v>1</v>
      </c>
      <c r="F37" s="44">
        <v>2</v>
      </c>
      <c r="G37" s="44">
        <v>3</v>
      </c>
      <c r="H37" s="44">
        <v>4</v>
      </c>
      <c r="I37" s="47"/>
      <c r="J37" s="70" t="s">
        <v>47</v>
      </c>
      <c r="K37" s="68" t="s">
        <v>47</v>
      </c>
      <c r="L37" s="1209"/>
      <c r="M37" s="1210"/>
      <c r="N37" s="1210"/>
      <c r="O37" s="1210"/>
      <c r="P37" s="1211"/>
      <c r="Q37" s="1212"/>
      <c r="R37" s="1213"/>
      <c r="S37" s="1213"/>
      <c r="T37" s="1213"/>
      <c r="U37" s="1213"/>
      <c r="V37" s="1213"/>
      <c r="W37" s="1213"/>
      <c r="X37" s="1214"/>
      <c r="Y37" s="1230"/>
      <c r="Z37" s="1263"/>
      <c r="AA37" s="1264"/>
      <c r="AB37" s="1258"/>
      <c r="AC37" s="1230"/>
      <c r="AD37" s="1263"/>
      <c r="AE37" s="1263"/>
      <c r="AF37" s="1264"/>
      <c r="AG37" s="1264"/>
      <c r="AH37" s="1267"/>
      <c r="AI37" s="1258"/>
      <c r="AJ37" s="1260"/>
      <c r="AK37" s="1262"/>
      <c r="AL37" s="1260"/>
      <c r="AM37" s="1262"/>
    </row>
    <row r="38" spans="1:43" x14ac:dyDescent="0.15">
      <c r="A38" s="1201"/>
      <c r="B38" s="43" t="s">
        <v>1208</v>
      </c>
      <c r="C38" s="44"/>
      <c r="D38" s="45"/>
      <c r="E38" s="44"/>
      <c r="F38" s="44"/>
      <c r="G38" s="44"/>
      <c r="H38" s="44"/>
      <c r="I38" s="47"/>
      <c r="J38" s="62" t="s">
        <v>166</v>
      </c>
      <c r="K38" s="63" t="s">
        <v>167</v>
      </c>
      <c r="L38" s="1202" t="s">
        <v>1284</v>
      </c>
      <c r="M38" s="1203"/>
      <c r="N38" s="1203"/>
      <c r="O38" s="1203"/>
      <c r="P38" s="1204"/>
      <c r="Q38" s="1275">
        <f>MAX(AQ38:AQ41)</f>
        <v>0</v>
      </c>
      <c r="R38" s="1294"/>
      <c r="S38" s="1294"/>
      <c r="T38" s="1294"/>
      <c r="U38" s="1294"/>
      <c r="V38" s="1294"/>
      <c r="W38" s="1294"/>
      <c r="X38" s="1295"/>
      <c r="Y38" s="1230" t="s">
        <v>168</v>
      </c>
      <c r="Z38" s="1263" t="s">
        <v>169</v>
      </c>
      <c r="AA38" s="1264" t="s">
        <v>170</v>
      </c>
      <c r="AB38" s="1258" t="s">
        <v>171</v>
      </c>
      <c r="AC38" s="1230" t="s">
        <v>172</v>
      </c>
      <c r="AD38" s="1263" t="s">
        <v>173</v>
      </c>
      <c r="AE38" s="1263" t="s">
        <v>973</v>
      </c>
      <c r="AF38" s="1264" t="s">
        <v>964</v>
      </c>
      <c r="AG38" s="1264" t="s">
        <v>965</v>
      </c>
      <c r="AH38" s="1267" t="s">
        <v>966</v>
      </c>
      <c r="AI38" s="1258"/>
      <c r="AJ38" s="1260"/>
      <c r="AK38" s="1262"/>
      <c r="AL38" s="1260"/>
      <c r="AM38" s="1262"/>
      <c r="AQ38">
        <f>IF(設２!F51="■",設２!N51,0)</f>
        <v>0</v>
      </c>
    </row>
    <row r="39" spans="1:43" x14ac:dyDescent="0.15">
      <c r="A39" s="1201"/>
      <c r="B39" s="43" t="s">
        <v>1289</v>
      </c>
      <c r="C39" s="44"/>
      <c r="D39" s="45"/>
      <c r="E39" s="44"/>
      <c r="F39" s="44"/>
      <c r="G39" s="44"/>
      <c r="H39" s="44"/>
      <c r="I39" s="47"/>
      <c r="J39" s="67" t="s">
        <v>944</v>
      </c>
      <c r="K39" s="68" t="s">
        <v>944</v>
      </c>
      <c r="L39" s="1209"/>
      <c r="M39" s="1210"/>
      <c r="N39" s="1210"/>
      <c r="O39" s="1210"/>
      <c r="P39" s="1211"/>
      <c r="Q39" s="1215"/>
      <c r="R39" s="1216"/>
      <c r="S39" s="1216"/>
      <c r="T39" s="1216"/>
      <c r="U39" s="1216"/>
      <c r="V39" s="1216"/>
      <c r="W39" s="1216"/>
      <c r="X39" s="1217"/>
      <c r="Y39" s="1230"/>
      <c r="Z39" s="1263"/>
      <c r="AA39" s="1264"/>
      <c r="AB39" s="1258"/>
      <c r="AC39" s="1230"/>
      <c r="AD39" s="1263"/>
      <c r="AE39" s="1263"/>
      <c r="AF39" s="1264"/>
      <c r="AG39" s="1264"/>
      <c r="AH39" s="1267"/>
      <c r="AI39" s="1258"/>
      <c r="AJ39" s="1260"/>
      <c r="AK39" s="1262"/>
      <c r="AL39" s="1260"/>
      <c r="AM39" s="1262"/>
      <c r="AQ39">
        <f>IF(設２!F52="■",設２!N52,0)</f>
        <v>0</v>
      </c>
    </row>
    <row r="40" spans="1:43" x14ac:dyDescent="0.15">
      <c r="A40" s="1201"/>
      <c r="B40" s="43" t="s">
        <v>1288</v>
      </c>
      <c r="C40" s="44"/>
      <c r="D40" s="45"/>
      <c r="E40" s="44"/>
      <c r="F40" s="44"/>
      <c r="G40" s="44"/>
      <c r="H40" s="44"/>
      <c r="I40" s="44"/>
      <c r="J40" s="71" t="s">
        <v>166</v>
      </c>
      <c r="K40" s="63" t="s">
        <v>167</v>
      </c>
      <c r="L40" s="1202" t="s">
        <v>1288</v>
      </c>
      <c r="M40" s="1203"/>
      <c r="N40" s="1203"/>
      <c r="O40" s="1203"/>
      <c r="P40" s="1204"/>
      <c r="Q40" s="1212" t="str">
        <f>設２!$M$55</f>
        <v>スクリューウエイト貫入試験</v>
      </c>
      <c r="R40" s="1213"/>
      <c r="S40" s="1213"/>
      <c r="T40" s="1213"/>
      <c r="U40" s="1213"/>
      <c r="V40" s="1213"/>
      <c r="W40" s="1213"/>
      <c r="X40" s="1214"/>
      <c r="Y40" s="1230" t="s">
        <v>168</v>
      </c>
      <c r="Z40" s="1263" t="s">
        <v>169</v>
      </c>
      <c r="AA40" s="1264" t="s">
        <v>170</v>
      </c>
      <c r="AB40" s="1258" t="s">
        <v>171</v>
      </c>
      <c r="AC40" s="1230" t="s">
        <v>172</v>
      </c>
      <c r="AD40" s="1263" t="s">
        <v>173</v>
      </c>
      <c r="AE40" s="1263" t="s">
        <v>973</v>
      </c>
      <c r="AF40" s="1264" t="s">
        <v>964</v>
      </c>
      <c r="AG40" s="1264" t="s">
        <v>965</v>
      </c>
      <c r="AH40" s="1267" t="s">
        <v>966</v>
      </c>
      <c r="AI40" s="1258"/>
      <c r="AJ40" s="1260"/>
      <c r="AK40" s="1262"/>
      <c r="AL40" s="1260"/>
      <c r="AM40" s="1262"/>
      <c r="AQ40">
        <f>IF(設２!F53="■",設２!P53,0)</f>
        <v>0</v>
      </c>
    </row>
    <row r="41" spans="1:43" x14ac:dyDescent="0.15">
      <c r="A41" s="1201"/>
      <c r="B41" s="43"/>
      <c r="C41" s="44"/>
      <c r="D41" s="45"/>
      <c r="E41" s="44"/>
      <c r="F41" s="44"/>
      <c r="G41" s="44"/>
      <c r="H41" s="44"/>
      <c r="I41" s="44"/>
      <c r="J41" s="73" t="s">
        <v>77</v>
      </c>
      <c r="K41" s="61" t="s">
        <v>77</v>
      </c>
      <c r="L41" s="1202"/>
      <c r="M41" s="1203"/>
      <c r="N41" s="1203"/>
      <c r="O41" s="1203"/>
      <c r="P41" s="1204"/>
      <c r="Q41" s="1212"/>
      <c r="R41" s="1213"/>
      <c r="S41" s="1213"/>
      <c r="T41" s="1213"/>
      <c r="U41" s="1213"/>
      <c r="V41" s="1213"/>
      <c r="W41" s="1213"/>
      <c r="X41" s="1214"/>
      <c r="Y41" s="1218"/>
      <c r="Z41" s="1252"/>
      <c r="AA41" s="1253"/>
      <c r="AB41" s="1254"/>
      <c r="AC41" s="1218"/>
      <c r="AD41" s="1252"/>
      <c r="AE41" s="1252"/>
      <c r="AF41" s="1253"/>
      <c r="AG41" s="1253"/>
      <c r="AH41" s="1256"/>
      <c r="AI41" s="1254"/>
      <c r="AJ41" s="1251"/>
      <c r="AK41" s="1255"/>
      <c r="AL41" s="1251"/>
      <c r="AM41" s="1255"/>
      <c r="AQ41">
        <f>IF(設２!F54="■",設２!P54,0)</f>
        <v>0</v>
      </c>
    </row>
    <row r="42" spans="1:43" ht="12" customHeight="1" x14ac:dyDescent="0.15">
      <c r="A42" s="1201"/>
      <c r="B42" s="43"/>
      <c r="C42" s="44"/>
      <c r="D42" s="45"/>
      <c r="E42" s="51" t="s">
        <v>1209</v>
      </c>
      <c r="F42" s="52"/>
      <c r="G42" s="52"/>
      <c r="H42" s="52"/>
      <c r="I42" s="52"/>
      <c r="J42" s="69" t="s">
        <v>166</v>
      </c>
      <c r="K42" s="55" t="s">
        <v>167</v>
      </c>
      <c r="L42" s="1220" t="s">
        <v>1210</v>
      </c>
      <c r="M42" s="1221"/>
      <c r="N42" s="1221"/>
      <c r="O42" s="1221"/>
      <c r="P42" s="1222"/>
      <c r="Q42" s="1223"/>
      <c r="R42" s="1310"/>
      <c r="S42" s="1310"/>
      <c r="T42" s="1310"/>
      <c r="U42" s="1310"/>
      <c r="V42" s="1310"/>
      <c r="W42" s="1310"/>
      <c r="X42" s="1311"/>
      <c r="Y42" s="1229" t="s">
        <v>168</v>
      </c>
      <c r="Z42" s="1266" t="s">
        <v>169</v>
      </c>
      <c r="AA42" s="1265" t="s">
        <v>170</v>
      </c>
      <c r="AB42" s="1257" t="s">
        <v>171</v>
      </c>
      <c r="AC42" s="1229" t="s">
        <v>172</v>
      </c>
      <c r="AD42" s="1266" t="s">
        <v>173</v>
      </c>
      <c r="AE42" s="1266" t="s">
        <v>973</v>
      </c>
      <c r="AF42" s="1265" t="s">
        <v>964</v>
      </c>
      <c r="AG42" s="1265" t="s">
        <v>965</v>
      </c>
      <c r="AH42" s="1268" t="s">
        <v>966</v>
      </c>
      <c r="AI42" s="1257"/>
      <c r="AJ42" s="1259"/>
      <c r="AK42" s="1261"/>
      <c r="AL42" s="1259"/>
      <c r="AM42" s="1261"/>
    </row>
    <row r="43" spans="1:43" x14ac:dyDescent="0.15">
      <c r="A43" s="1201"/>
      <c r="B43" s="43"/>
      <c r="C43" s="44"/>
      <c r="D43" s="45"/>
      <c r="E43" s="59">
        <v>1</v>
      </c>
      <c r="F43" s="44">
        <v>2</v>
      </c>
      <c r="G43" s="44">
        <v>3</v>
      </c>
      <c r="H43" s="44">
        <v>4</v>
      </c>
      <c r="I43" s="47"/>
      <c r="J43" s="75" t="s">
        <v>77</v>
      </c>
      <c r="K43" s="76" t="s">
        <v>77</v>
      </c>
      <c r="L43" s="1355"/>
      <c r="M43" s="1356"/>
      <c r="N43" s="1356"/>
      <c r="O43" s="1356"/>
      <c r="P43" s="1357"/>
      <c r="Q43" s="1381"/>
      <c r="R43" s="1382"/>
      <c r="S43" s="1382"/>
      <c r="T43" s="1382"/>
      <c r="U43" s="1382"/>
      <c r="V43" s="1382"/>
      <c r="W43" s="1382"/>
      <c r="X43" s="1383"/>
      <c r="Y43" s="1360"/>
      <c r="Z43" s="1361"/>
      <c r="AA43" s="1362"/>
      <c r="AB43" s="1359"/>
      <c r="AC43" s="1360"/>
      <c r="AD43" s="1361"/>
      <c r="AE43" s="1361"/>
      <c r="AF43" s="1362"/>
      <c r="AG43" s="1362"/>
      <c r="AH43" s="1363"/>
      <c r="AI43" s="1359"/>
      <c r="AJ43" s="1364"/>
      <c r="AK43" s="1358"/>
      <c r="AL43" s="1364"/>
      <c r="AM43" s="1358"/>
    </row>
    <row r="44" spans="1:43" ht="12" customHeight="1" x14ac:dyDescent="0.15">
      <c r="A44" s="1201"/>
      <c r="B44" s="51" t="s">
        <v>1296</v>
      </c>
      <c r="C44" s="52"/>
      <c r="D44" s="74"/>
      <c r="E44" s="51" t="s">
        <v>1211</v>
      </c>
      <c r="F44" s="52"/>
      <c r="G44" s="52"/>
      <c r="H44" s="52"/>
      <c r="I44" s="53"/>
      <c r="J44" s="452" t="s">
        <v>166</v>
      </c>
      <c r="K44" s="453" t="s">
        <v>167</v>
      </c>
      <c r="L44" s="1349" t="s">
        <v>1212</v>
      </c>
      <c r="M44" s="1350"/>
      <c r="N44" s="1350"/>
      <c r="O44" s="1350"/>
      <c r="P44" s="1351"/>
      <c r="Q44" s="1384" t="str">
        <f>IF(設２!G58="■","鉄筋ｺﾝｸﾘｰﾄ造",IF(設２!N58="■","無筋ｺﾝｸﾘｰﾄ造",IF(設２!G59="■",設２!L59,"")))</f>
        <v/>
      </c>
      <c r="R44" s="1385"/>
      <c r="S44" s="1385"/>
      <c r="T44" s="1385"/>
      <c r="U44" s="1385"/>
      <c r="V44" s="1385"/>
      <c r="W44" s="1385"/>
      <c r="X44" s="1386"/>
      <c r="Y44" s="1348" t="s">
        <v>168</v>
      </c>
      <c r="Z44" s="1343" t="s">
        <v>169</v>
      </c>
      <c r="AA44" s="1344" t="s">
        <v>170</v>
      </c>
      <c r="AB44" s="1347" t="s">
        <v>171</v>
      </c>
      <c r="AC44" s="1348" t="s">
        <v>172</v>
      </c>
      <c r="AD44" s="1343" t="s">
        <v>173</v>
      </c>
      <c r="AE44" s="1343" t="s">
        <v>973</v>
      </c>
      <c r="AF44" s="1344" t="s">
        <v>964</v>
      </c>
      <c r="AG44" s="1344" t="s">
        <v>965</v>
      </c>
      <c r="AH44" s="1345" t="s">
        <v>966</v>
      </c>
      <c r="AI44" s="1347"/>
      <c r="AJ44" s="1341"/>
      <c r="AK44" s="1342"/>
      <c r="AL44" s="1341"/>
      <c r="AM44" s="1193"/>
    </row>
    <row r="45" spans="1:43" x14ac:dyDescent="0.15">
      <c r="A45" s="1201"/>
      <c r="B45" s="43" t="s">
        <v>1213</v>
      </c>
      <c r="C45" s="44"/>
      <c r="D45" s="45"/>
      <c r="E45" s="59">
        <v>1</v>
      </c>
      <c r="F45" s="60">
        <v>2</v>
      </c>
      <c r="G45" s="44">
        <v>3</v>
      </c>
      <c r="H45" s="44">
        <v>4</v>
      </c>
      <c r="I45" s="47"/>
      <c r="J45" s="454" t="s">
        <v>77</v>
      </c>
      <c r="K45" s="455" t="s">
        <v>77</v>
      </c>
      <c r="L45" s="1329"/>
      <c r="M45" s="1330"/>
      <c r="N45" s="1330"/>
      <c r="O45" s="1330"/>
      <c r="P45" s="1331"/>
      <c r="Q45" s="1387"/>
      <c r="R45" s="1374"/>
      <c r="S45" s="1374"/>
      <c r="T45" s="1374"/>
      <c r="U45" s="1374"/>
      <c r="V45" s="1374"/>
      <c r="W45" s="1374"/>
      <c r="X45" s="1375"/>
      <c r="Y45" s="1327"/>
      <c r="Z45" s="1321"/>
      <c r="AA45" s="1323"/>
      <c r="AB45" s="1317"/>
      <c r="AC45" s="1327"/>
      <c r="AD45" s="1321"/>
      <c r="AE45" s="1321"/>
      <c r="AF45" s="1323"/>
      <c r="AG45" s="1323"/>
      <c r="AH45" s="1325"/>
      <c r="AI45" s="1317"/>
      <c r="AJ45" s="1319"/>
      <c r="AK45" s="1315"/>
      <c r="AL45" s="1319"/>
      <c r="AM45" s="1262"/>
    </row>
    <row r="46" spans="1:43" x14ac:dyDescent="0.15">
      <c r="A46" s="1201"/>
      <c r="B46" s="43" t="s">
        <v>1214</v>
      </c>
      <c r="C46" s="44"/>
      <c r="D46" s="45"/>
      <c r="E46" s="44"/>
      <c r="F46" s="44"/>
      <c r="G46" s="44"/>
      <c r="H46" s="44"/>
      <c r="I46" s="44"/>
      <c r="J46" s="454" t="s">
        <v>166</v>
      </c>
      <c r="K46" s="455" t="s">
        <v>167</v>
      </c>
      <c r="L46" s="1329" t="s">
        <v>1304</v>
      </c>
      <c r="M46" s="1330"/>
      <c r="N46" s="1330"/>
      <c r="O46" s="1330"/>
      <c r="P46" s="1331"/>
      <c r="Q46" s="1373" t="str">
        <f>IF(設２!G60="■","布基礎",IF(設２!N60="■","べた基礎",IF(設２!G67="■",設２!L67,"")))</f>
        <v/>
      </c>
      <c r="R46" s="1374"/>
      <c r="S46" s="1374"/>
      <c r="T46" s="1374"/>
      <c r="U46" s="1374"/>
      <c r="V46" s="1374"/>
      <c r="W46" s="1374"/>
      <c r="X46" s="1375"/>
      <c r="Y46" s="1327" t="s">
        <v>1003</v>
      </c>
      <c r="Z46" s="1321" t="s">
        <v>1004</v>
      </c>
      <c r="AA46" s="1323" t="s">
        <v>1005</v>
      </c>
      <c r="AB46" s="1317" t="s">
        <v>671</v>
      </c>
      <c r="AC46" s="1327" t="s">
        <v>172</v>
      </c>
      <c r="AD46" s="1321" t="s">
        <v>173</v>
      </c>
      <c r="AE46" s="1321" t="s">
        <v>973</v>
      </c>
      <c r="AF46" s="1323" t="s">
        <v>964</v>
      </c>
      <c r="AG46" s="1323" t="s">
        <v>965</v>
      </c>
      <c r="AH46" s="1325" t="s">
        <v>966</v>
      </c>
      <c r="AI46" s="1317"/>
      <c r="AJ46" s="1319"/>
      <c r="AK46" s="1315"/>
      <c r="AL46" s="1319"/>
      <c r="AM46" s="1262"/>
    </row>
    <row r="47" spans="1:43" x14ac:dyDescent="0.15">
      <c r="A47" s="1201"/>
      <c r="B47" s="43"/>
      <c r="C47" s="44"/>
      <c r="D47" s="45"/>
      <c r="E47" s="44"/>
      <c r="F47" s="44"/>
      <c r="G47" s="44"/>
      <c r="H47" s="44"/>
      <c r="I47" s="44"/>
      <c r="J47" s="456" t="s">
        <v>77</v>
      </c>
      <c r="K47" s="457" t="s">
        <v>77</v>
      </c>
      <c r="L47" s="1370"/>
      <c r="M47" s="1371"/>
      <c r="N47" s="1371"/>
      <c r="O47" s="1371"/>
      <c r="P47" s="1372"/>
      <c r="Q47" s="1376"/>
      <c r="R47" s="1377"/>
      <c r="S47" s="1377"/>
      <c r="T47" s="1377"/>
      <c r="U47" s="1377"/>
      <c r="V47" s="1377"/>
      <c r="W47" s="1377"/>
      <c r="X47" s="1378"/>
      <c r="Y47" s="1379"/>
      <c r="Z47" s="1380"/>
      <c r="AA47" s="1365"/>
      <c r="AB47" s="1367"/>
      <c r="AC47" s="1379"/>
      <c r="AD47" s="1380"/>
      <c r="AE47" s="1380"/>
      <c r="AF47" s="1365"/>
      <c r="AG47" s="1365"/>
      <c r="AH47" s="1366"/>
      <c r="AI47" s="1367"/>
      <c r="AJ47" s="1368"/>
      <c r="AK47" s="1369"/>
      <c r="AL47" s="1368"/>
      <c r="AM47" s="1255"/>
    </row>
    <row r="48" spans="1:43" ht="12" customHeight="1" x14ac:dyDescent="0.15">
      <c r="A48" s="448"/>
      <c r="B48" s="51" t="s">
        <v>484</v>
      </c>
      <c r="C48" s="52"/>
      <c r="D48" s="52"/>
      <c r="E48" s="52"/>
      <c r="F48" s="52"/>
      <c r="G48" s="52"/>
      <c r="H48" s="52"/>
      <c r="I48" s="53"/>
      <c r="J48" s="452" t="s">
        <v>166</v>
      </c>
      <c r="K48" s="453" t="s">
        <v>167</v>
      </c>
      <c r="L48" s="1349" t="s">
        <v>269</v>
      </c>
      <c r="M48" s="1350"/>
      <c r="N48" s="1350"/>
      <c r="O48" s="1350"/>
      <c r="P48" s="1351"/>
      <c r="Q48" s="1352"/>
      <c r="R48" s="1353"/>
      <c r="S48" s="1353"/>
      <c r="T48" s="1353"/>
      <c r="U48" s="1353"/>
      <c r="V48" s="1353"/>
      <c r="W48" s="1353"/>
      <c r="X48" s="1354"/>
      <c r="Y48" s="1348" t="s">
        <v>485</v>
      </c>
      <c r="Z48" s="1343" t="s">
        <v>486</v>
      </c>
      <c r="AA48" s="1344" t="s">
        <v>487</v>
      </c>
      <c r="AB48" s="1347" t="s">
        <v>488</v>
      </c>
      <c r="AC48" s="1348" t="s">
        <v>172</v>
      </c>
      <c r="AD48" s="1343" t="s">
        <v>173</v>
      </c>
      <c r="AE48" s="1343" t="s">
        <v>973</v>
      </c>
      <c r="AF48" s="1344" t="s">
        <v>964</v>
      </c>
      <c r="AG48" s="1344" t="s">
        <v>965</v>
      </c>
      <c r="AH48" s="1345" t="s">
        <v>966</v>
      </c>
      <c r="AI48" s="1347"/>
      <c r="AJ48" s="1341"/>
      <c r="AK48" s="1342"/>
      <c r="AL48" s="1341"/>
      <c r="AM48" s="1342"/>
    </row>
    <row r="49" spans="1:39" x14ac:dyDescent="0.15">
      <c r="A49" s="448"/>
      <c r="B49" s="43"/>
      <c r="C49" s="449" t="s">
        <v>239</v>
      </c>
      <c r="D49" s="44" t="s">
        <v>292</v>
      </c>
      <c r="E49" s="44"/>
      <c r="F49" s="44"/>
      <c r="G49" s="44"/>
      <c r="H49" s="44"/>
      <c r="I49" s="47"/>
      <c r="J49" s="454" t="s">
        <v>751</v>
      </c>
      <c r="K49" s="455" t="s">
        <v>751</v>
      </c>
      <c r="L49" s="1329"/>
      <c r="M49" s="1330"/>
      <c r="N49" s="1330"/>
      <c r="O49" s="1330"/>
      <c r="P49" s="1331"/>
      <c r="Q49" s="1346"/>
      <c r="R49" s="1336"/>
      <c r="S49" s="1336"/>
      <c r="T49" s="1336"/>
      <c r="U49" s="1336"/>
      <c r="V49" s="1336"/>
      <c r="W49" s="1336"/>
      <c r="X49" s="1337"/>
      <c r="Y49" s="1327"/>
      <c r="Z49" s="1321"/>
      <c r="AA49" s="1323"/>
      <c r="AB49" s="1317"/>
      <c r="AC49" s="1327"/>
      <c r="AD49" s="1321"/>
      <c r="AE49" s="1321"/>
      <c r="AF49" s="1323"/>
      <c r="AG49" s="1323"/>
      <c r="AH49" s="1325"/>
      <c r="AI49" s="1317"/>
      <c r="AJ49" s="1319"/>
      <c r="AK49" s="1315"/>
      <c r="AL49" s="1319"/>
      <c r="AM49" s="1315"/>
    </row>
    <row r="50" spans="1:39" ht="12" customHeight="1" x14ac:dyDescent="0.15">
      <c r="A50" s="448"/>
      <c r="B50" s="43"/>
      <c r="C50" s="44"/>
      <c r="D50" s="44"/>
      <c r="E50" s="44"/>
      <c r="F50" s="44"/>
      <c r="G50" s="44"/>
      <c r="H50" s="44"/>
      <c r="I50" s="47"/>
      <c r="J50" s="454" t="s">
        <v>166</v>
      </c>
      <c r="K50" s="455" t="s">
        <v>167</v>
      </c>
      <c r="L50" s="1329" t="s">
        <v>70</v>
      </c>
      <c r="M50" s="1330"/>
      <c r="N50" s="1330"/>
      <c r="O50" s="1330"/>
      <c r="P50" s="1331"/>
      <c r="Q50" s="1335"/>
      <c r="R50" s="1336"/>
      <c r="S50" s="1336"/>
      <c r="T50" s="1336"/>
      <c r="U50" s="1336"/>
      <c r="V50" s="1336"/>
      <c r="W50" s="1336"/>
      <c r="X50" s="1337"/>
      <c r="Y50" s="1327" t="s">
        <v>1204</v>
      </c>
      <c r="Z50" s="1321" t="s">
        <v>1205</v>
      </c>
      <c r="AA50" s="1323" t="s">
        <v>1206</v>
      </c>
      <c r="AB50" s="1317" t="s">
        <v>1207</v>
      </c>
      <c r="AC50" s="1327" t="s">
        <v>172</v>
      </c>
      <c r="AD50" s="1321" t="s">
        <v>173</v>
      </c>
      <c r="AE50" s="1321" t="s">
        <v>973</v>
      </c>
      <c r="AF50" s="1323" t="s">
        <v>964</v>
      </c>
      <c r="AG50" s="1323" t="s">
        <v>965</v>
      </c>
      <c r="AH50" s="1325" t="s">
        <v>966</v>
      </c>
      <c r="AI50" s="1317"/>
      <c r="AJ50" s="1319"/>
      <c r="AK50" s="1315"/>
      <c r="AL50" s="1319"/>
      <c r="AM50" s="1315"/>
    </row>
    <row r="51" spans="1:39" x14ac:dyDescent="0.15">
      <c r="A51" s="448"/>
      <c r="B51" s="43"/>
      <c r="C51" s="44"/>
      <c r="D51" s="44"/>
      <c r="E51" s="44"/>
      <c r="F51" s="44"/>
      <c r="G51" s="44"/>
      <c r="H51" s="44"/>
      <c r="I51" s="47"/>
      <c r="J51" s="454" t="s">
        <v>751</v>
      </c>
      <c r="K51" s="455" t="s">
        <v>751</v>
      </c>
      <c r="L51" s="1329"/>
      <c r="M51" s="1330"/>
      <c r="N51" s="1330"/>
      <c r="O51" s="1330"/>
      <c r="P51" s="1331"/>
      <c r="Q51" s="1346"/>
      <c r="R51" s="1336"/>
      <c r="S51" s="1336"/>
      <c r="T51" s="1336"/>
      <c r="U51" s="1336"/>
      <c r="V51" s="1336"/>
      <c r="W51" s="1336"/>
      <c r="X51" s="1337"/>
      <c r="Y51" s="1327"/>
      <c r="Z51" s="1321"/>
      <c r="AA51" s="1323"/>
      <c r="AB51" s="1317"/>
      <c r="AC51" s="1327"/>
      <c r="AD51" s="1321"/>
      <c r="AE51" s="1321"/>
      <c r="AF51" s="1323"/>
      <c r="AG51" s="1323"/>
      <c r="AH51" s="1325"/>
      <c r="AI51" s="1317"/>
      <c r="AJ51" s="1319"/>
      <c r="AK51" s="1315"/>
      <c r="AL51" s="1319"/>
      <c r="AM51" s="1315"/>
    </row>
    <row r="52" spans="1:39" x14ac:dyDescent="0.15">
      <c r="A52" s="448"/>
      <c r="B52" s="43"/>
      <c r="C52" s="44"/>
      <c r="D52" s="44"/>
      <c r="E52" s="44"/>
      <c r="F52" s="44"/>
      <c r="G52" s="44"/>
      <c r="H52" s="44"/>
      <c r="I52" s="47"/>
      <c r="J52" s="454" t="s">
        <v>166</v>
      </c>
      <c r="K52" s="455" t="s">
        <v>167</v>
      </c>
      <c r="L52" s="1329" t="s">
        <v>71</v>
      </c>
      <c r="M52" s="1330"/>
      <c r="N52" s="1330"/>
      <c r="O52" s="1330"/>
      <c r="P52" s="1331"/>
      <c r="Q52" s="1335"/>
      <c r="R52" s="1336"/>
      <c r="S52" s="1336"/>
      <c r="T52" s="1336"/>
      <c r="U52" s="1336"/>
      <c r="V52" s="1336"/>
      <c r="W52" s="1336"/>
      <c r="X52" s="1337"/>
      <c r="Y52" s="1327" t="s">
        <v>1204</v>
      </c>
      <c r="Z52" s="1321" t="s">
        <v>1205</v>
      </c>
      <c r="AA52" s="1323" t="s">
        <v>1206</v>
      </c>
      <c r="AB52" s="1317" t="s">
        <v>1207</v>
      </c>
      <c r="AC52" s="1327" t="s">
        <v>172</v>
      </c>
      <c r="AD52" s="1321" t="s">
        <v>173</v>
      </c>
      <c r="AE52" s="1321" t="s">
        <v>973</v>
      </c>
      <c r="AF52" s="1323" t="s">
        <v>964</v>
      </c>
      <c r="AG52" s="1323" t="s">
        <v>965</v>
      </c>
      <c r="AH52" s="1325" t="s">
        <v>966</v>
      </c>
      <c r="AI52" s="1317"/>
      <c r="AJ52" s="1319"/>
      <c r="AK52" s="1315"/>
      <c r="AL52" s="1319"/>
      <c r="AM52" s="1315"/>
    </row>
    <row r="53" spans="1:39" ht="14.25" thickBot="1" x14ac:dyDescent="0.2">
      <c r="A53" s="450"/>
      <c r="B53" s="87"/>
      <c r="C53" s="88"/>
      <c r="D53" s="88"/>
      <c r="E53" s="88"/>
      <c r="F53" s="88"/>
      <c r="G53" s="88"/>
      <c r="H53" s="88"/>
      <c r="I53" s="90"/>
      <c r="J53" s="458" t="s">
        <v>751</v>
      </c>
      <c r="K53" s="459" t="s">
        <v>751</v>
      </c>
      <c r="L53" s="1332"/>
      <c r="M53" s="1333"/>
      <c r="N53" s="1333"/>
      <c r="O53" s="1333"/>
      <c r="P53" s="1334"/>
      <c r="Q53" s="1338"/>
      <c r="R53" s="1339"/>
      <c r="S53" s="1339"/>
      <c r="T53" s="1339"/>
      <c r="U53" s="1339"/>
      <c r="V53" s="1339"/>
      <c r="W53" s="1339"/>
      <c r="X53" s="1340"/>
      <c r="Y53" s="1328"/>
      <c r="Z53" s="1322"/>
      <c r="AA53" s="1324"/>
      <c r="AB53" s="1318"/>
      <c r="AC53" s="1328"/>
      <c r="AD53" s="1322"/>
      <c r="AE53" s="1322"/>
      <c r="AF53" s="1324"/>
      <c r="AG53" s="1324"/>
      <c r="AH53" s="1326"/>
      <c r="AI53" s="1318"/>
      <c r="AJ53" s="1320"/>
      <c r="AK53" s="1316"/>
      <c r="AL53" s="1320"/>
      <c r="AM53" s="1316"/>
    </row>
    <row r="54" spans="1:39" x14ac:dyDescent="0.15">
      <c r="A54" s="79"/>
    </row>
    <row r="55" spans="1:39" x14ac:dyDescent="0.15">
      <c r="A55" s="79"/>
    </row>
    <row r="56" spans="1:39" x14ac:dyDescent="0.15">
      <c r="A56" s="79"/>
    </row>
    <row r="57" spans="1:39" x14ac:dyDescent="0.15">
      <c r="A57" s="79"/>
    </row>
    <row r="58" spans="1:39" x14ac:dyDescent="0.15">
      <c r="A58" s="79"/>
    </row>
    <row r="59" spans="1:39" x14ac:dyDescent="0.15">
      <c r="A59" s="79"/>
    </row>
    <row r="60" spans="1:39" x14ac:dyDescent="0.15">
      <c r="A60" s="79"/>
    </row>
    <row r="61" spans="1:39" x14ac:dyDescent="0.15">
      <c r="A61" s="79"/>
    </row>
    <row r="62" spans="1:39" x14ac:dyDescent="0.15">
      <c r="A62" s="79"/>
    </row>
    <row r="63" spans="1:39" x14ac:dyDescent="0.15">
      <c r="A63" s="79"/>
    </row>
    <row r="64" spans="1:39" x14ac:dyDescent="0.15">
      <c r="A64" s="79"/>
    </row>
    <row r="65" spans="1:1" x14ac:dyDescent="0.15">
      <c r="A65" s="79"/>
    </row>
    <row r="66" spans="1:1" x14ac:dyDescent="0.15">
      <c r="A66" s="79"/>
    </row>
    <row r="67" spans="1:1" x14ac:dyDescent="0.15">
      <c r="A67" s="79"/>
    </row>
    <row r="68" spans="1:1" x14ac:dyDescent="0.15">
      <c r="A68" s="79"/>
    </row>
    <row r="69" spans="1:1" x14ac:dyDescent="0.15">
      <c r="A69" s="79"/>
    </row>
  </sheetData>
  <sheetProtection sheet="1"/>
  <mergeCells count="401">
    <mergeCell ref="Q42:X43"/>
    <mergeCell ref="Y42:Y43"/>
    <mergeCell ref="Z42:Z43"/>
    <mergeCell ref="AA42:AA43"/>
    <mergeCell ref="L40:P41"/>
    <mergeCell ref="Q40:X41"/>
    <mergeCell ref="AJ44:AJ45"/>
    <mergeCell ref="AK44:AK45"/>
    <mergeCell ref="AL44:AL45"/>
    <mergeCell ref="AE44:AE45"/>
    <mergeCell ref="AF44:AF45"/>
    <mergeCell ref="L44:P45"/>
    <mergeCell ref="Q44:X45"/>
    <mergeCell ref="Y44:Y45"/>
    <mergeCell ref="Z44:Z45"/>
    <mergeCell ref="AC44:AC45"/>
    <mergeCell ref="AD44:AD45"/>
    <mergeCell ref="Y40:Y41"/>
    <mergeCell ref="Z40:Z41"/>
    <mergeCell ref="AA40:AA41"/>
    <mergeCell ref="AM46:AM47"/>
    <mergeCell ref="AF46:AF47"/>
    <mergeCell ref="AG46:AG47"/>
    <mergeCell ref="AH46:AH47"/>
    <mergeCell ref="AI46:AI47"/>
    <mergeCell ref="A1:X1"/>
    <mergeCell ref="AJ46:AJ47"/>
    <mergeCell ref="AK46:AK47"/>
    <mergeCell ref="AL46:AL47"/>
    <mergeCell ref="AI44:AI45"/>
    <mergeCell ref="AM44:AM45"/>
    <mergeCell ref="L46:P47"/>
    <mergeCell ref="Q46:X47"/>
    <mergeCell ref="Y46:Y47"/>
    <mergeCell ref="Z46:Z47"/>
    <mergeCell ref="AA46:AA47"/>
    <mergeCell ref="AB46:AB47"/>
    <mergeCell ref="AC46:AC47"/>
    <mergeCell ref="AD46:AD47"/>
    <mergeCell ref="AE46:AE47"/>
    <mergeCell ref="AG44:AG45"/>
    <mergeCell ref="AH44:AH45"/>
    <mergeCell ref="AA44:AA45"/>
    <mergeCell ref="AB44:AB45"/>
    <mergeCell ref="AM42:AM43"/>
    <mergeCell ref="AB42:AB43"/>
    <mergeCell ref="AC42:AC43"/>
    <mergeCell ref="AD42:AD43"/>
    <mergeCell ref="AE42:AE43"/>
    <mergeCell ref="AF42:AF43"/>
    <mergeCell ref="AG42:AG43"/>
    <mergeCell ref="AI40:AI41"/>
    <mergeCell ref="AJ40:AJ41"/>
    <mergeCell ref="AK40:AK41"/>
    <mergeCell ref="AL40:AL41"/>
    <mergeCell ref="AM40:AM41"/>
    <mergeCell ref="AC40:AC41"/>
    <mergeCell ref="AD40:AD41"/>
    <mergeCell ref="AE40:AE41"/>
    <mergeCell ref="AF40:AF41"/>
    <mergeCell ref="AG40:AG41"/>
    <mergeCell ref="AH40:AH41"/>
    <mergeCell ref="AH42:AH43"/>
    <mergeCell ref="AI42:AI43"/>
    <mergeCell ref="AJ42:AJ43"/>
    <mergeCell ref="AK42:AK43"/>
    <mergeCell ref="AL42:AL43"/>
    <mergeCell ref="AB40:AB41"/>
    <mergeCell ref="AI38:AI39"/>
    <mergeCell ref="AJ38:AJ39"/>
    <mergeCell ref="AK38:AK39"/>
    <mergeCell ref="AL38:AL39"/>
    <mergeCell ref="AM38:AM39"/>
    <mergeCell ref="AB38:AB39"/>
    <mergeCell ref="AC38:AC39"/>
    <mergeCell ref="AD38:AD39"/>
    <mergeCell ref="AE38:AE39"/>
    <mergeCell ref="AF38:AF39"/>
    <mergeCell ref="AG38:AG39"/>
    <mergeCell ref="AG36:AG37"/>
    <mergeCell ref="AH36:AH37"/>
    <mergeCell ref="Y38:Y39"/>
    <mergeCell ref="Z38:Z39"/>
    <mergeCell ref="AA38:AA39"/>
    <mergeCell ref="AC36:AC37"/>
    <mergeCell ref="AD36:AD37"/>
    <mergeCell ref="AE36:AE37"/>
    <mergeCell ref="AF36:AF37"/>
    <mergeCell ref="AH38:AH39"/>
    <mergeCell ref="L36:P37"/>
    <mergeCell ref="Q36:X37"/>
    <mergeCell ref="Y36:Y37"/>
    <mergeCell ref="Z36:Z37"/>
    <mergeCell ref="AA36:AA37"/>
    <mergeCell ref="AB36:AB37"/>
    <mergeCell ref="AL34:AL35"/>
    <mergeCell ref="AM34:AM35"/>
    <mergeCell ref="Q35:X35"/>
    <mergeCell ref="AC34:AC35"/>
    <mergeCell ref="AD34:AD35"/>
    <mergeCell ref="AE34:AE35"/>
    <mergeCell ref="AF34:AF35"/>
    <mergeCell ref="AG34:AG35"/>
    <mergeCell ref="AH34:AH35"/>
    <mergeCell ref="Y34:Y35"/>
    <mergeCell ref="Z34:Z35"/>
    <mergeCell ref="AA34:AA35"/>
    <mergeCell ref="AB34:AB35"/>
    <mergeCell ref="AI36:AI37"/>
    <mergeCell ref="AJ36:AJ37"/>
    <mergeCell ref="AK36:AK37"/>
    <mergeCell ref="AL36:AL37"/>
    <mergeCell ref="AM36:AM37"/>
    <mergeCell ref="AI32:AI33"/>
    <mergeCell ref="AJ32:AJ33"/>
    <mergeCell ref="AK32:AK33"/>
    <mergeCell ref="L32:P33"/>
    <mergeCell ref="AI34:AI35"/>
    <mergeCell ref="AJ34:AJ35"/>
    <mergeCell ref="AK34:AK35"/>
    <mergeCell ref="AL32:AL33"/>
    <mergeCell ref="AM32:AM33"/>
    <mergeCell ref="Q33:X33"/>
    <mergeCell ref="AC32:AC33"/>
    <mergeCell ref="AD32:AD33"/>
    <mergeCell ref="AE32:AE33"/>
    <mergeCell ref="AF32:AF33"/>
    <mergeCell ref="AG32:AG33"/>
    <mergeCell ref="AH32:AH33"/>
    <mergeCell ref="Q32:X32"/>
    <mergeCell ref="Y32:Y33"/>
    <mergeCell ref="Z32:Z33"/>
    <mergeCell ref="AA32:AA33"/>
    <mergeCell ref="AB32:AB33"/>
    <mergeCell ref="AC30:AC31"/>
    <mergeCell ref="AD30:AD31"/>
    <mergeCell ref="AE30:AE31"/>
    <mergeCell ref="AF30:AF31"/>
    <mergeCell ref="AG30:AG31"/>
    <mergeCell ref="AH30:AH31"/>
    <mergeCell ref="Y30:Y31"/>
    <mergeCell ref="Z30:Z31"/>
    <mergeCell ref="AA30:AA31"/>
    <mergeCell ref="AB30:AB31"/>
    <mergeCell ref="AI28:AI29"/>
    <mergeCell ref="AJ28:AJ29"/>
    <mergeCell ref="AK28:AK29"/>
    <mergeCell ref="L28:P29"/>
    <mergeCell ref="AI30:AI31"/>
    <mergeCell ref="AJ30:AJ31"/>
    <mergeCell ref="AK30:AK31"/>
    <mergeCell ref="AL28:AL29"/>
    <mergeCell ref="AM28:AM29"/>
    <mergeCell ref="Q29:X29"/>
    <mergeCell ref="AC28:AC29"/>
    <mergeCell ref="AD28:AD29"/>
    <mergeCell ref="AE28:AE29"/>
    <mergeCell ref="AF28:AF29"/>
    <mergeCell ref="AG28:AG29"/>
    <mergeCell ref="AH28:AH29"/>
    <mergeCell ref="Q28:X28"/>
    <mergeCell ref="Y28:Y29"/>
    <mergeCell ref="Z28:Z29"/>
    <mergeCell ref="AA28:AA29"/>
    <mergeCell ref="AB28:AB29"/>
    <mergeCell ref="AL30:AL31"/>
    <mergeCell ref="AM30:AM31"/>
    <mergeCell ref="Q31:X31"/>
    <mergeCell ref="AC26:AC27"/>
    <mergeCell ref="AD26:AD27"/>
    <mergeCell ref="AE26:AE27"/>
    <mergeCell ref="AF26:AF27"/>
    <mergeCell ref="AG26:AG27"/>
    <mergeCell ref="AH26:AH27"/>
    <mergeCell ref="Y26:Y27"/>
    <mergeCell ref="Z26:Z27"/>
    <mergeCell ref="AA26:AA27"/>
    <mergeCell ref="AB26:AB27"/>
    <mergeCell ref="AI24:AI25"/>
    <mergeCell ref="AJ24:AJ25"/>
    <mergeCell ref="AK24:AK25"/>
    <mergeCell ref="L24:P25"/>
    <mergeCell ref="AI26:AI27"/>
    <mergeCell ref="AJ26:AJ27"/>
    <mergeCell ref="AK26:AK27"/>
    <mergeCell ref="AL24:AL25"/>
    <mergeCell ref="AM24:AM25"/>
    <mergeCell ref="Q25:X25"/>
    <mergeCell ref="AC24:AC25"/>
    <mergeCell ref="AD24:AD25"/>
    <mergeCell ref="AE24:AE25"/>
    <mergeCell ref="AF24:AF25"/>
    <mergeCell ref="AG24:AG25"/>
    <mergeCell ref="AH24:AH25"/>
    <mergeCell ref="Q24:X24"/>
    <mergeCell ref="Y24:Y25"/>
    <mergeCell ref="Z24:Z25"/>
    <mergeCell ref="AA24:AA25"/>
    <mergeCell ref="AB24:AB25"/>
    <mergeCell ref="AL26:AL27"/>
    <mergeCell ref="AM26:AM27"/>
    <mergeCell ref="Q27:X27"/>
    <mergeCell ref="AI22:AI23"/>
    <mergeCell ref="AJ22:AJ23"/>
    <mergeCell ref="Y20:Y21"/>
    <mergeCell ref="Z20:Z21"/>
    <mergeCell ref="AA20:AA21"/>
    <mergeCell ref="Q21:X21"/>
    <mergeCell ref="AK22:AK23"/>
    <mergeCell ref="AL22:AL23"/>
    <mergeCell ref="AM22:AM23"/>
    <mergeCell ref="Q23:X23"/>
    <mergeCell ref="AC22:AC23"/>
    <mergeCell ref="AD22:AD23"/>
    <mergeCell ref="AE22:AE23"/>
    <mergeCell ref="AF22:AF23"/>
    <mergeCell ref="AG22:AG23"/>
    <mergeCell ref="AH22:AH23"/>
    <mergeCell ref="Y22:Y23"/>
    <mergeCell ref="Z22:Z23"/>
    <mergeCell ref="AA22:AA23"/>
    <mergeCell ref="AB22:AB23"/>
    <mergeCell ref="AH18:AH19"/>
    <mergeCell ref="AI18:AI19"/>
    <mergeCell ref="AK20:AK21"/>
    <mergeCell ref="AL20:AL21"/>
    <mergeCell ref="AM20:AM21"/>
    <mergeCell ref="AB20:AB21"/>
    <mergeCell ref="AC20:AC21"/>
    <mergeCell ref="AD20:AD21"/>
    <mergeCell ref="AE20:AE21"/>
    <mergeCell ref="AF20:AF21"/>
    <mergeCell ref="AG20:AG21"/>
    <mergeCell ref="AL18:AL19"/>
    <mergeCell ref="AM18:AM19"/>
    <mergeCell ref="AB18:AB19"/>
    <mergeCell ref="AC18:AC19"/>
    <mergeCell ref="AD18:AD19"/>
    <mergeCell ref="AE18:AE19"/>
    <mergeCell ref="AF18:AF19"/>
    <mergeCell ref="AG18:AG19"/>
    <mergeCell ref="AK18:AK19"/>
    <mergeCell ref="AH20:AH21"/>
    <mergeCell ref="AI20:AI21"/>
    <mergeCell ref="AJ20:AJ21"/>
    <mergeCell ref="Q19:X19"/>
    <mergeCell ref="AI16:AI17"/>
    <mergeCell ref="AJ16:AJ17"/>
    <mergeCell ref="AK16:AK17"/>
    <mergeCell ref="AL16:AL17"/>
    <mergeCell ref="AM16:AM17"/>
    <mergeCell ref="L18:P19"/>
    <mergeCell ref="Q18:X18"/>
    <mergeCell ref="Y18:Y19"/>
    <mergeCell ref="Z18:Z19"/>
    <mergeCell ref="AA18:AA19"/>
    <mergeCell ref="AC16:AC17"/>
    <mergeCell ref="AD16:AD17"/>
    <mergeCell ref="AE16:AE17"/>
    <mergeCell ref="AF16:AF17"/>
    <mergeCell ref="AG16:AG17"/>
    <mergeCell ref="AH16:AH17"/>
    <mergeCell ref="Q16:X16"/>
    <mergeCell ref="Y16:Y17"/>
    <mergeCell ref="Z16:Z17"/>
    <mergeCell ref="AA16:AA17"/>
    <mergeCell ref="Q17:X17"/>
    <mergeCell ref="AB16:AB17"/>
    <mergeCell ref="AJ18:AJ19"/>
    <mergeCell ref="AB14:AB15"/>
    <mergeCell ref="AK14:AK15"/>
    <mergeCell ref="AL14:AL15"/>
    <mergeCell ref="AJ12:AJ13"/>
    <mergeCell ref="AK12:AK13"/>
    <mergeCell ref="AL12:AL13"/>
    <mergeCell ref="Q13:X13"/>
    <mergeCell ref="AB12:AB13"/>
    <mergeCell ref="AC12:AC13"/>
    <mergeCell ref="Y12:Y13"/>
    <mergeCell ref="Z12:Z13"/>
    <mergeCell ref="AA12:AA13"/>
    <mergeCell ref="Q15:X15"/>
    <mergeCell ref="AG14:AG15"/>
    <mergeCell ref="AH14:AH15"/>
    <mergeCell ref="AI14:AI15"/>
    <mergeCell ref="AJ14:AJ15"/>
    <mergeCell ref="AC14:AC15"/>
    <mergeCell ref="AD14:AD15"/>
    <mergeCell ref="Y14:Y15"/>
    <mergeCell ref="Z14:Z15"/>
    <mergeCell ref="AA14:AA15"/>
    <mergeCell ref="AM12:AM13"/>
    <mergeCell ref="AE14:AE15"/>
    <mergeCell ref="AF14:AF15"/>
    <mergeCell ref="AM14:AM15"/>
    <mergeCell ref="AD12:AD13"/>
    <mergeCell ref="AE12:AE13"/>
    <mergeCell ref="AF12:AF13"/>
    <mergeCell ref="AM10:AM11"/>
    <mergeCell ref="AG8:AG11"/>
    <mergeCell ref="AH8:AH11"/>
    <mergeCell ref="AI8:AI11"/>
    <mergeCell ref="AJ8:AK9"/>
    <mergeCell ref="AG12:AG13"/>
    <mergeCell ref="AH12:AH13"/>
    <mergeCell ref="AD8:AD11"/>
    <mergeCell ref="AE8:AE11"/>
    <mergeCell ref="AF8:AF11"/>
    <mergeCell ref="AL8:AM9"/>
    <mergeCell ref="AI12:AI13"/>
    <mergeCell ref="Y4:AM5"/>
    <mergeCell ref="Y10:Y11"/>
    <mergeCell ref="Z10:Z11"/>
    <mergeCell ref="AJ10:AJ11"/>
    <mergeCell ref="AK10:AK11"/>
    <mergeCell ref="AL10:AL11"/>
    <mergeCell ref="J6:K11"/>
    <mergeCell ref="L6:P11"/>
    <mergeCell ref="Q6:X11"/>
    <mergeCell ref="Y6:AB7"/>
    <mergeCell ref="AC6:AI7"/>
    <mergeCell ref="AJ6:AM7"/>
    <mergeCell ref="Y8:Z9"/>
    <mergeCell ref="AA8:AA11"/>
    <mergeCell ref="AB8:AB11"/>
    <mergeCell ref="AC8:AC11"/>
    <mergeCell ref="A12:A47"/>
    <mergeCell ref="L12:P13"/>
    <mergeCell ref="A4:A11"/>
    <mergeCell ref="B4:D11"/>
    <mergeCell ref="E4:I11"/>
    <mergeCell ref="J4:X5"/>
    <mergeCell ref="Q12:X12"/>
    <mergeCell ref="L14:P15"/>
    <mergeCell ref="Q14:X14"/>
    <mergeCell ref="L16:P17"/>
    <mergeCell ref="L20:P21"/>
    <mergeCell ref="Q20:X20"/>
    <mergeCell ref="L22:P23"/>
    <mergeCell ref="Q22:X22"/>
    <mergeCell ref="L26:P27"/>
    <mergeCell ref="Q26:X26"/>
    <mergeCell ref="L30:P31"/>
    <mergeCell ref="Q30:X30"/>
    <mergeCell ref="L34:P35"/>
    <mergeCell ref="Q34:X34"/>
    <mergeCell ref="L38:P39"/>
    <mergeCell ref="Q38:X39"/>
    <mergeCell ref="B18:D18"/>
    <mergeCell ref="L42:P43"/>
    <mergeCell ref="AA48:AA49"/>
    <mergeCell ref="AB48:AB49"/>
    <mergeCell ref="AC48:AC49"/>
    <mergeCell ref="AD48:AD49"/>
    <mergeCell ref="L48:P49"/>
    <mergeCell ref="Q48:X49"/>
    <mergeCell ref="Y48:Y49"/>
    <mergeCell ref="Z48:Z49"/>
    <mergeCell ref="AI48:AI49"/>
    <mergeCell ref="AJ48:AJ49"/>
    <mergeCell ref="AK48:AK49"/>
    <mergeCell ref="AL48:AL49"/>
    <mergeCell ref="AE48:AE49"/>
    <mergeCell ref="AF48:AF49"/>
    <mergeCell ref="AG48:AG49"/>
    <mergeCell ref="AH48:AH49"/>
    <mergeCell ref="AM48:AM49"/>
    <mergeCell ref="L50:P51"/>
    <mergeCell ref="Q50:X51"/>
    <mergeCell ref="Y50:Y51"/>
    <mergeCell ref="Z50:Z51"/>
    <mergeCell ref="AA50:AA51"/>
    <mergeCell ref="AB50:AB51"/>
    <mergeCell ref="AC50:AC51"/>
    <mergeCell ref="AD50:AD51"/>
    <mergeCell ref="AE50:AE51"/>
    <mergeCell ref="AJ50:AJ51"/>
    <mergeCell ref="AK50:AK51"/>
    <mergeCell ref="AL50:AL51"/>
    <mergeCell ref="AM50:AM51"/>
    <mergeCell ref="AF50:AF51"/>
    <mergeCell ref="AG50:AG51"/>
    <mergeCell ref="AH50:AH51"/>
    <mergeCell ref="AI50:AI51"/>
    <mergeCell ref="AA52:AA53"/>
    <mergeCell ref="AB52:AB53"/>
    <mergeCell ref="AC52:AC53"/>
    <mergeCell ref="AD52:AD53"/>
    <mergeCell ref="L52:P53"/>
    <mergeCell ref="Q52:X53"/>
    <mergeCell ref="Y52:Y53"/>
    <mergeCell ref="Z52:Z53"/>
    <mergeCell ref="AM52:AM53"/>
    <mergeCell ref="AI52:AI53"/>
    <mergeCell ref="AJ52:AJ53"/>
    <mergeCell ref="AK52:AK53"/>
    <mergeCell ref="AL52:AL53"/>
    <mergeCell ref="AE52:AE53"/>
    <mergeCell ref="AF52:AF53"/>
    <mergeCell ref="AG52:AG53"/>
    <mergeCell ref="AH52:AH53"/>
  </mergeCells>
  <phoneticPr fontId="3"/>
  <conditionalFormatting sqref="D31:Z47 D48 E48:Z53 D50:D53">
    <cfRule type="expression" dxfId="8" priority="1" stopIfTrue="1">
      <formula>IF($C$6=1,TRUE,IF($C$6=2,TRUE,FALSE))</formula>
    </cfRule>
  </conditionalFormatting>
  <dataValidations disablePrompts="1" count="4">
    <dataValidation type="list" allowBlank="1" showInputMessage="1" sqref="C13" xr:uid="{239E8A0A-D194-4BBA-8D9C-7B3C61E37DC7}">
      <formula1>"３,２,１"</formula1>
    </dataValidation>
    <dataValidation type="list" allowBlank="1" showInputMessage="1" sqref="C16" xr:uid="{65EAD9A5-7163-45CB-8396-9B5627A4F7E3}">
      <formula1>"２,１"</formula1>
    </dataValidation>
    <dataValidation type="list" allowBlank="1" showInputMessage="1" sqref="C19" xr:uid="{EFE7895A-2464-40A9-9CFD-DF6C0309DE60}">
      <formula1>"２,１,なし"</formula1>
    </dataValidation>
    <dataValidation type="list" allowBlank="1" showInputMessage="1" showErrorMessage="1" sqref="C49" xr:uid="{7EFC0969-4B6F-4A7F-BABD-A7A426FC9B60}">
      <formula1>"■,□"</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D2C6-2A84-44C2-BFCD-900087F4B2D7}">
  <dimension ref="A1:AM87"/>
  <sheetViews>
    <sheetView showGridLines="0" view="pageBreakPreview" zoomScale="115" zoomScaleNormal="100" zoomScaleSheetLayoutView="115" workbookViewId="0">
      <selection activeCell="H15" sqref="H15"/>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0</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1215</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1216</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1200" t="s">
        <v>495</v>
      </c>
      <c r="B12" s="43" t="s">
        <v>496</v>
      </c>
      <c r="C12" s="44"/>
      <c r="D12" s="45"/>
      <c r="E12" s="51" t="s">
        <v>1217</v>
      </c>
      <c r="F12" s="52"/>
      <c r="G12" s="52"/>
      <c r="H12" s="52"/>
      <c r="I12" s="53"/>
      <c r="J12" s="69" t="s">
        <v>166</v>
      </c>
      <c r="K12" s="55" t="s">
        <v>167</v>
      </c>
      <c r="L12" s="1220" t="s">
        <v>1218</v>
      </c>
      <c r="M12" s="1221"/>
      <c r="N12" s="1221"/>
      <c r="O12" s="1221"/>
      <c r="P12" s="1222"/>
      <c r="Q12" s="1388"/>
      <c r="R12" s="1389"/>
      <c r="S12" s="1389"/>
      <c r="T12" s="1389"/>
      <c r="U12" s="1389"/>
      <c r="V12" s="1389"/>
      <c r="W12" s="1389"/>
      <c r="X12" s="1390"/>
      <c r="Y12" s="1229" t="s">
        <v>168</v>
      </c>
      <c r="Z12" s="1266" t="s">
        <v>169</v>
      </c>
      <c r="AA12" s="1265" t="s">
        <v>170</v>
      </c>
      <c r="AB12" s="1257" t="s">
        <v>171</v>
      </c>
      <c r="AC12" s="1229" t="s">
        <v>172</v>
      </c>
      <c r="AD12" s="1266" t="s">
        <v>173</v>
      </c>
      <c r="AE12" s="1266" t="s">
        <v>973</v>
      </c>
      <c r="AF12" s="1265" t="s">
        <v>964</v>
      </c>
      <c r="AG12" s="1265" t="s">
        <v>974</v>
      </c>
      <c r="AH12" s="1268" t="s">
        <v>966</v>
      </c>
      <c r="AI12" s="1257"/>
      <c r="AJ12" s="1259"/>
      <c r="AK12" s="1261"/>
      <c r="AL12" s="1259"/>
      <c r="AM12" s="1261"/>
    </row>
    <row r="13" spans="1:39" x14ac:dyDescent="0.15">
      <c r="A13" s="1201"/>
      <c r="B13" s="43" t="s">
        <v>500</v>
      </c>
      <c r="C13" s="44"/>
      <c r="D13" s="45"/>
      <c r="E13" s="43">
        <v>1</v>
      </c>
      <c r="F13" s="44">
        <v>2</v>
      </c>
      <c r="G13" s="44">
        <v>3</v>
      </c>
      <c r="H13" s="60">
        <v>4</v>
      </c>
      <c r="I13" s="44"/>
      <c r="J13" s="73" t="s">
        <v>42</v>
      </c>
      <c r="K13" s="61" t="s">
        <v>42</v>
      </c>
      <c r="L13" s="1202"/>
      <c r="M13" s="1203"/>
      <c r="N13" s="1203"/>
      <c r="O13" s="1203"/>
      <c r="P13" s="1204"/>
      <c r="Q13" s="1312"/>
      <c r="R13" s="1313"/>
      <c r="S13" s="1313"/>
      <c r="T13" s="1313"/>
      <c r="U13" s="1313"/>
      <c r="V13" s="1313"/>
      <c r="W13" s="1313"/>
      <c r="X13" s="1314"/>
      <c r="Y13" s="1218"/>
      <c r="Z13" s="1252"/>
      <c r="AA13" s="1253"/>
      <c r="AB13" s="1254"/>
      <c r="AC13" s="1218"/>
      <c r="AD13" s="1252"/>
      <c r="AE13" s="1252"/>
      <c r="AF13" s="1253"/>
      <c r="AG13" s="1253"/>
      <c r="AH13" s="1256"/>
      <c r="AI13" s="1254"/>
      <c r="AJ13" s="1251"/>
      <c r="AK13" s="1255"/>
      <c r="AL13" s="1251"/>
      <c r="AM13" s="1255"/>
    </row>
    <row r="14" spans="1:39" ht="12" customHeight="1" x14ac:dyDescent="0.15">
      <c r="A14" s="1201"/>
      <c r="B14" s="43" t="s">
        <v>1111</v>
      </c>
      <c r="C14" s="44"/>
      <c r="D14" s="45"/>
      <c r="E14" s="44"/>
      <c r="F14" s="44"/>
      <c r="G14" s="44"/>
      <c r="H14" s="44"/>
      <c r="I14" s="44"/>
      <c r="J14" s="71" t="s">
        <v>166</v>
      </c>
      <c r="K14" s="63" t="s">
        <v>167</v>
      </c>
      <c r="L14" s="1397" t="s">
        <v>1219</v>
      </c>
      <c r="M14" s="1398"/>
      <c r="N14" s="1398"/>
      <c r="O14" s="1398"/>
      <c r="P14" s="1399"/>
      <c r="Q14" s="1272"/>
      <c r="R14" s="1403"/>
      <c r="S14" s="1403"/>
      <c r="T14" s="1403"/>
      <c r="U14" s="1403"/>
      <c r="V14" s="1403"/>
      <c r="W14" s="1403"/>
      <c r="X14" s="1404"/>
      <c r="Y14" s="1230" t="s">
        <v>168</v>
      </c>
      <c r="Z14" s="1263" t="s">
        <v>169</v>
      </c>
      <c r="AA14" s="1264" t="s">
        <v>170</v>
      </c>
      <c r="AB14" s="1258" t="s">
        <v>171</v>
      </c>
      <c r="AC14" s="1230" t="s">
        <v>172</v>
      </c>
      <c r="AD14" s="1263" t="s">
        <v>173</v>
      </c>
      <c r="AE14" s="1263" t="s">
        <v>973</v>
      </c>
      <c r="AF14" s="1264" t="s">
        <v>964</v>
      </c>
      <c r="AG14" s="1264" t="s">
        <v>974</v>
      </c>
      <c r="AH14" s="1267" t="s">
        <v>966</v>
      </c>
      <c r="AI14" s="1258"/>
      <c r="AJ14" s="1260"/>
      <c r="AK14" s="1262"/>
      <c r="AL14" s="1260"/>
      <c r="AM14" s="1262"/>
    </row>
    <row r="15" spans="1:39" x14ac:dyDescent="0.15">
      <c r="A15" s="1201"/>
      <c r="B15" s="43" t="s">
        <v>1220</v>
      </c>
      <c r="C15" s="44"/>
      <c r="D15" s="45"/>
      <c r="E15" s="44"/>
      <c r="F15" s="44"/>
      <c r="G15" s="44"/>
      <c r="H15" s="44"/>
      <c r="I15" s="44"/>
      <c r="J15" s="73" t="s">
        <v>27</v>
      </c>
      <c r="K15" s="61" t="s">
        <v>27</v>
      </c>
      <c r="L15" s="1408"/>
      <c r="M15" s="1409"/>
      <c r="N15" s="1409"/>
      <c r="O15" s="1409"/>
      <c r="P15" s="1410"/>
      <c r="Q15" s="1205"/>
      <c r="R15" s="1405"/>
      <c r="S15" s="1405"/>
      <c r="T15" s="1405"/>
      <c r="U15" s="1405"/>
      <c r="V15" s="1405"/>
      <c r="W15" s="1405"/>
      <c r="X15" s="1406"/>
      <c r="Y15" s="1218"/>
      <c r="Z15" s="1252"/>
      <c r="AA15" s="1253"/>
      <c r="AB15" s="1254"/>
      <c r="AC15" s="1218"/>
      <c r="AD15" s="1252"/>
      <c r="AE15" s="1252"/>
      <c r="AF15" s="1253"/>
      <c r="AG15" s="1253"/>
      <c r="AH15" s="1256"/>
      <c r="AI15" s="1254"/>
      <c r="AJ15" s="1251"/>
      <c r="AK15" s="1255"/>
      <c r="AL15" s="1251"/>
      <c r="AM15" s="1255"/>
    </row>
    <row r="16" spans="1:39" ht="12" customHeight="1" x14ac:dyDescent="0.15">
      <c r="A16" s="1201"/>
      <c r="B16" s="43" t="s">
        <v>1221</v>
      </c>
      <c r="C16" s="44"/>
      <c r="D16" s="45"/>
      <c r="E16" s="44"/>
      <c r="F16" s="44"/>
      <c r="G16" s="44"/>
      <c r="H16" s="44"/>
      <c r="I16" s="44"/>
      <c r="J16" s="71" t="s">
        <v>166</v>
      </c>
      <c r="K16" s="63" t="s">
        <v>167</v>
      </c>
      <c r="L16" s="1397" t="s">
        <v>1222</v>
      </c>
      <c r="M16" s="1398"/>
      <c r="N16" s="1398"/>
      <c r="O16" s="1398"/>
      <c r="P16" s="1399"/>
      <c r="Q16" s="1272"/>
      <c r="R16" s="1403"/>
      <c r="S16" s="1403"/>
      <c r="T16" s="1403"/>
      <c r="U16" s="1403"/>
      <c r="V16" s="1403"/>
      <c r="W16" s="1403"/>
      <c r="X16" s="1404"/>
      <c r="Y16" s="1230" t="s">
        <v>168</v>
      </c>
      <c r="Z16" s="1263" t="s">
        <v>169</v>
      </c>
      <c r="AA16" s="1264" t="s">
        <v>170</v>
      </c>
      <c r="AB16" s="1258" t="s">
        <v>171</v>
      </c>
      <c r="AC16" s="1230" t="s">
        <v>172</v>
      </c>
      <c r="AD16" s="1263" t="s">
        <v>173</v>
      </c>
      <c r="AE16" s="1263" t="s">
        <v>973</v>
      </c>
      <c r="AF16" s="1264" t="s">
        <v>964</v>
      </c>
      <c r="AG16" s="1264" t="s">
        <v>965</v>
      </c>
      <c r="AH16" s="1267" t="s">
        <v>966</v>
      </c>
      <c r="AI16" s="1258"/>
      <c r="AJ16" s="1260"/>
      <c r="AK16" s="1262"/>
      <c r="AL16" s="1260"/>
      <c r="AM16" s="1262"/>
    </row>
    <row r="17" spans="1:39" x14ac:dyDescent="0.15">
      <c r="A17" s="1201"/>
      <c r="B17" s="43"/>
      <c r="C17" s="49"/>
      <c r="D17" s="45"/>
      <c r="E17" s="44"/>
      <c r="F17" s="44"/>
      <c r="G17" s="44"/>
      <c r="H17" s="44"/>
      <c r="I17" s="44"/>
      <c r="J17" s="70" t="s">
        <v>77</v>
      </c>
      <c r="K17" s="68" t="s">
        <v>77</v>
      </c>
      <c r="L17" s="1400"/>
      <c r="M17" s="1401"/>
      <c r="N17" s="1401"/>
      <c r="O17" s="1401"/>
      <c r="P17" s="1402"/>
      <c r="Q17" s="1312"/>
      <c r="R17" s="1313"/>
      <c r="S17" s="1313"/>
      <c r="T17" s="1313"/>
      <c r="U17" s="1313"/>
      <c r="V17" s="1313"/>
      <c r="W17" s="1313"/>
      <c r="X17" s="1314"/>
      <c r="Y17" s="1230"/>
      <c r="Z17" s="1263"/>
      <c r="AA17" s="1264"/>
      <c r="AB17" s="1258"/>
      <c r="AC17" s="1230"/>
      <c r="AD17" s="1263"/>
      <c r="AE17" s="1263"/>
      <c r="AF17" s="1264"/>
      <c r="AG17" s="1264"/>
      <c r="AH17" s="1267"/>
      <c r="AI17" s="1258"/>
      <c r="AJ17" s="1260"/>
      <c r="AK17" s="1262"/>
      <c r="AL17" s="1260"/>
      <c r="AM17" s="1262"/>
    </row>
    <row r="18" spans="1:39" ht="12" customHeight="1" x14ac:dyDescent="0.15">
      <c r="A18" s="1201"/>
      <c r="B18" s="43"/>
      <c r="C18" s="44"/>
      <c r="D18" s="45"/>
      <c r="E18" s="44"/>
      <c r="F18" s="44"/>
      <c r="G18" s="44"/>
      <c r="H18" s="44"/>
      <c r="I18" s="44"/>
      <c r="J18" s="71" t="s">
        <v>166</v>
      </c>
      <c r="K18" s="63" t="s">
        <v>167</v>
      </c>
      <c r="L18" s="1397" t="s">
        <v>1223</v>
      </c>
      <c r="M18" s="1398"/>
      <c r="N18" s="1398"/>
      <c r="O18" s="1398"/>
      <c r="P18" s="1399"/>
      <c r="Q18" s="1272"/>
      <c r="R18" s="1403"/>
      <c r="S18" s="1403"/>
      <c r="T18" s="1403"/>
      <c r="U18" s="1403"/>
      <c r="V18" s="1403"/>
      <c r="W18" s="1403"/>
      <c r="X18" s="1404"/>
      <c r="Y18" s="1230" t="s">
        <v>168</v>
      </c>
      <c r="Z18" s="1263" t="s">
        <v>169</v>
      </c>
      <c r="AA18" s="1264" t="s">
        <v>170</v>
      </c>
      <c r="AB18" s="1258" t="s">
        <v>171</v>
      </c>
      <c r="AC18" s="1230" t="s">
        <v>172</v>
      </c>
      <c r="AD18" s="1263" t="s">
        <v>173</v>
      </c>
      <c r="AE18" s="1263" t="s">
        <v>973</v>
      </c>
      <c r="AF18" s="1264" t="s">
        <v>964</v>
      </c>
      <c r="AG18" s="1264" t="s">
        <v>965</v>
      </c>
      <c r="AH18" s="1267" t="s">
        <v>966</v>
      </c>
      <c r="AI18" s="1258"/>
      <c r="AJ18" s="1260"/>
      <c r="AK18" s="1262"/>
      <c r="AL18" s="1260"/>
      <c r="AM18" s="1262"/>
    </row>
    <row r="19" spans="1:39" x14ac:dyDescent="0.15">
      <c r="A19" s="1201"/>
      <c r="B19" s="43"/>
      <c r="C19" s="44"/>
      <c r="D19" s="45"/>
      <c r="E19" s="44"/>
      <c r="F19" s="44"/>
      <c r="G19" s="44"/>
      <c r="H19" s="44"/>
      <c r="I19" s="44"/>
      <c r="J19" s="70" t="s">
        <v>77</v>
      </c>
      <c r="K19" s="68" t="s">
        <v>77</v>
      </c>
      <c r="L19" s="1400"/>
      <c r="M19" s="1401"/>
      <c r="N19" s="1401"/>
      <c r="O19" s="1401"/>
      <c r="P19" s="1402"/>
      <c r="Q19" s="1226"/>
      <c r="R19" s="1313"/>
      <c r="S19" s="1313"/>
      <c r="T19" s="1313"/>
      <c r="U19" s="1313"/>
      <c r="V19" s="1313"/>
      <c r="W19" s="1313"/>
      <c r="X19" s="1314"/>
      <c r="Y19" s="1230"/>
      <c r="Z19" s="1263"/>
      <c r="AA19" s="1264"/>
      <c r="AB19" s="1258"/>
      <c r="AC19" s="1230"/>
      <c r="AD19" s="1263"/>
      <c r="AE19" s="1263"/>
      <c r="AF19" s="1264"/>
      <c r="AG19" s="1264"/>
      <c r="AH19" s="1267"/>
      <c r="AI19" s="1258"/>
      <c r="AJ19" s="1260"/>
      <c r="AK19" s="1262"/>
      <c r="AL19" s="1260"/>
      <c r="AM19" s="1262"/>
    </row>
    <row r="20" spans="1:39" ht="12" customHeight="1" x14ac:dyDescent="0.15">
      <c r="A20" s="1201"/>
      <c r="B20" s="43"/>
      <c r="C20" s="44"/>
      <c r="D20" s="45"/>
      <c r="E20" s="44"/>
      <c r="F20" s="44"/>
      <c r="G20" s="44"/>
      <c r="H20" s="44"/>
      <c r="I20" s="44"/>
      <c r="J20" s="71" t="s">
        <v>166</v>
      </c>
      <c r="K20" s="63" t="s">
        <v>167</v>
      </c>
      <c r="L20" s="1202" t="s">
        <v>297</v>
      </c>
      <c r="M20" s="1203"/>
      <c r="N20" s="1203"/>
      <c r="O20" s="1203"/>
      <c r="P20" s="1204"/>
      <c r="Q20" s="1275">
        <f>設３!$L$24</f>
        <v>0</v>
      </c>
      <c r="R20" s="1276"/>
      <c r="S20" s="1276"/>
      <c r="T20" s="1276"/>
      <c r="U20" s="1276"/>
      <c r="V20" s="1276"/>
      <c r="W20" s="1276"/>
      <c r="X20" s="1277"/>
      <c r="Y20" s="1230" t="s">
        <v>978</v>
      </c>
      <c r="Z20" s="1263" t="s">
        <v>979</v>
      </c>
      <c r="AA20" s="1264" t="s">
        <v>980</v>
      </c>
      <c r="AB20" s="1258" t="s">
        <v>981</v>
      </c>
      <c r="AC20" s="1230" t="s">
        <v>172</v>
      </c>
      <c r="AD20" s="1263" t="s">
        <v>173</v>
      </c>
      <c r="AE20" s="1263" t="s">
        <v>973</v>
      </c>
      <c r="AF20" s="1264" t="s">
        <v>964</v>
      </c>
      <c r="AG20" s="1264" t="s">
        <v>1019</v>
      </c>
      <c r="AH20" s="1267" t="s">
        <v>966</v>
      </c>
      <c r="AI20" s="1258"/>
      <c r="AJ20" s="1260"/>
      <c r="AK20" s="1262"/>
      <c r="AL20" s="1260"/>
      <c r="AM20" s="1262"/>
    </row>
    <row r="21" spans="1:39" x14ac:dyDescent="0.15">
      <c r="A21" s="1201"/>
      <c r="B21" s="43"/>
      <c r="C21" s="44"/>
      <c r="D21" s="45"/>
      <c r="E21" s="44"/>
      <c r="F21" s="44"/>
      <c r="G21" s="44"/>
      <c r="H21" s="44"/>
      <c r="I21" s="44"/>
      <c r="J21" s="70" t="s">
        <v>672</v>
      </c>
      <c r="K21" s="68" t="s">
        <v>672</v>
      </c>
      <c r="L21" s="1209"/>
      <c r="M21" s="1210"/>
      <c r="N21" s="1210"/>
      <c r="O21" s="1210"/>
      <c r="P21" s="1211"/>
      <c r="Q21" s="1280"/>
      <c r="R21" s="1278"/>
      <c r="S21" s="1278"/>
      <c r="T21" s="1278"/>
      <c r="U21" s="1278"/>
      <c r="V21" s="1278"/>
      <c r="W21" s="1278"/>
      <c r="X21" s="1279"/>
      <c r="Y21" s="1230"/>
      <c r="Z21" s="1263"/>
      <c r="AA21" s="1264"/>
      <c r="AB21" s="1258"/>
      <c r="AC21" s="1230"/>
      <c r="AD21" s="1263"/>
      <c r="AE21" s="1263"/>
      <c r="AF21" s="1264"/>
      <c r="AG21" s="1264"/>
      <c r="AH21" s="1267"/>
      <c r="AI21" s="1258"/>
      <c r="AJ21" s="1260"/>
      <c r="AK21" s="1262"/>
      <c r="AL21" s="1260"/>
      <c r="AM21" s="1262"/>
    </row>
    <row r="22" spans="1:39" ht="12" customHeight="1" x14ac:dyDescent="0.15">
      <c r="A22" s="1201"/>
      <c r="B22" s="43"/>
      <c r="C22" s="44"/>
      <c r="D22" s="45"/>
      <c r="E22" s="44"/>
      <c r="F22" s="44"/>
      <c r="G22" s="44"/>
      <c r="H22" s="44"/>
      <c r="I22" s="44"/>
      <c r="J22" s="71" t="s">
        <v>166</v>
      </c>
      <c r="K22" s="63" t="s">
        <v>167</v>
      </c>
      <c r="L22" s="1202" t="s">
        <v>298</v>
      </c>
      <c r="M22" s="1203"/>
      <c r="N22" s="1203"/>
      <c r="O22" s="1203"/>
      <c r="P22" s="1204"/>
      <c r="Q22" s="1275">
        <f>設３!$L$25</f>
        <v>0</v>
      </c>
      <c r="R22" s="1276"/>
      <c r="S22" s="1276"/>
      <c r="T22" s="1276"/>
      <c r="U22" s="1276"/>
      <c r="V22" s="1276"/>
      <c r="W22" s="1276"/>
      <c r="X22" s="1277"/>
      <c r="Y22" s="1230" t="s">
        <v>969</v>
      </c>
      <c r="Z22" s="1263" t="s">
        <v>970</v>
      </c>
      <c r="AA22" s="1264" t="s">
        <v>971</v>
      </c>
      <c r="AB22" s="1258" t="s">
        <v>972</v>
      </c>
      <c r="AC22" s="1230" t="s">
        <v>172</v>
      </c>
      <c r="AD22" s="1263" t="s">
        <v>173</v>
      </c>
      <c r="AE22" s="1263" t="s">
        <v>973</v>
      </c>
      <c r="AF22" s="1264" t="s">
        <v>964</v>
      </c>
      <c r="AG22" s="1264" t="s">
        <v>1019</v>
      </c>
      <c r="AH22" s="1267" t="s">
        <v>966</v>
      </c>
      <c r="AI22" s="1258"/>
      <c r="AJ22" s="1260"/>
      <c r="AK22" s="1262"/>
      <c r="AL22" s="1260"/>
      <c r="AM22" s="1262"/>
    </row>
    <row r="23" spans="1:39" x14ac:dyDescent="0.15">
      <c r="A23" s="1201"/>
      <c r="B23" s="43"/>
      <c r="C23" s="44"/>
      <c r="D23" s="45"/>
      <c r="E23" s="44"/>
      <c r="F23" s="44"/>
      <c r="G23" s="44"/>
      <c r="H23" s="44"/>
      <c r="I23" s="44"/>
      <c r="J23" s="70" t="s">
        <v>672</v>
      </c>
      <c r="K23" s="68" t="s">
        <v>672</v>
      </c>
      <c r="L23" s="1209"/>
      <c r="M23" s="1210"/>
      <c r="N23" s="1210"/>
      <c r="O23" s="1210"/>
      <c r="P23" s="1211"/>
      <c r="Q23" s="1411"/>
      <c r="R23" s="1395"/>
      <c r="S23" s="1395"/>
      <c r="T23" s="1395"/>
      <c r="U23" s="1395"/>
      <c r="V23" s="1395"/>
      <c r="W23" s="1395"/>
      <c r="X23" s="1396"/>
      <c r="Y23" s="1230"/>
      <c r="Z23" s="1263"/>
      <c r="AA23" s="1264"/>
      <c r="AB23" s="1258"/>
      <c r="AC23" s="1230"/>
      <c r="AD23" s="1263"/>
      <c r="AE23" s="1263"/>
      <c r="AF23" s="1264"/>
      <c r="AG23" s="1264"/>
      <c r="AH23" s="1267"/>
      <c r="AI23" s="1258"/>
      <c r="AJ23" s="1260"/>
      <c r="AK23" s="1262"/>
      <c r="AL23" s="1260"/>
      <c r="AM23" s="1262"/>
    </row>
    <row r="24" spans="1:39" ht="12" customHeight="1" x14ac:dyDescent="0.15">
      <c r="A24" s="1201"/>
      <c r="B24" s="51" t="s">
        <v>520</v>
      </c>
      <c r="C24" s="52"/>
      <c r="D24" s="74"/>
      <c r="E24" s="26" t="s">
        <v>299</v>
      </c>
      <c r="F24" s="26"/>
      <c r="G24" s="26"/>
      <c r="H24" s="26"/>
      <c r="I24" s="80"/>
      <c r="J24" s="69" t="s">
        <v>166</v>
      </c>
      <c r="K24" s="55" t="s">
        <v>167</v>
      </c>
      <c r="L24" s="1418" t="s">
        <v>300</v>
      </c>
      <c r="M24" s="1419"/>
      <c r="N24" s="1419"/>
      <c r="O24" s="1419"/>
      <c r="P24" s="1420"/>
      <c r="Q24" s="1391" t="str">
        <f>IF(設３!G27="■","あり","")</f>
        <v/>
      </c>
      <c r="R24" s="1392"/>
      <c r="S24" s="1392"/>
      <c r="T24" s="1392"/>
      <c r="U24" s="1392"/>
      <c r="V24" s="1392"/>
      <c r="W24" s="1392"/>
      <c r="X24" s="1393"/>
      <c r="Y24" s="1229" t="s">
        <v>969</v>
      </c>
      <c r="Z24" s="1266" t="s">
        <v>970</v>
      </c>
      <c r="AA24" s="1265" t="s">
        <v>971</v>
      </c>
      <c r="AB24" s="1257" t="s">
        <v>972</v>
      </c>
      <c r="AC24" s="1229" t="s">
        <v>172</v>
      </c>
      <c r="AD24" s="1266" t="s">
        <v>173</v>
      </c>
      <c r="AE24" s="1266" t="s">
        <v>973</v>
      </c>
      <c r="AF24" s="1265" t="s">
        <v>964</v>
      </c>
      <c r="AG24" s="1265" t="s">
        <v>1019</v>
      </c>
      <c r="AH24" s="1268" t="s">
        <v>966</v>
      </c>
      <c r="AI24" s="1257"/>
      <c r="AJ24" s="1259"/>
      <c r="AK24" s="1261"/>
      <c r="AL24" s="1259"/>
      <c r="AM24" s="1261"/>
    </row>
    <row r="25" spans="1:39" x14ac:dyDescent="0.15">
      <c r="A25" s="1201"/>
      <c r="B25" s="43" t="s">
        <v>290</v>
      </c>
      <c r="C25" s="44"/>
      <c r="D25" s="45"/>
      <c r="E25" s="43">
        <v>1</v>
      </c>
      <c r="F25" s="44">
        <v>2</v>
      </c>
      <c r="G25" s="44">
        <v>3</v>
      </c>
      <c r="H25" s="60">
        <v>4</v>
      </c>
      <c r="J25" s="73" t="s">
        <v>672</v>
      </c>
      <c r="K25" s="61" t="s">
        <v>672</v>
      </c>
      <c r="L25" s="1408"/>
      <c r="M25" s="1409"/>
      <c r="N25" s="1409"/>
      <c r="O25" s="1409"/>
      <c r="P25" s="1410"/>
      <c r="Q25" s="1421"/>
      <c r="R25" s="1422"/>
      <c r="S25" s="1422"/>
      <c r="T25" s="1422"/>
      <c r="U25" s="1422"/>
      <c r="V25" s="1422"/>
      <c r="W25" s="1422"/>
      <c r="X25" s="1423"/>
      <c r="Y25" s="1218"/>
      <c r="Z25" s="1252"/>
      <c r="AA25" s="1253"/>
      <c r="AB25" s="1254"/>
      <c r="AC25" s="1218"/>
      <c r="AD25" s="1252"/>
      <c r="AE25" s="1252"/>
      <c r="AF25" s="1253"/>
      <c r="AG25" s="1253"/>
      <c r="AH25" s="1256"/>
      <c r="AI25" s="1254"/>
      <c r="AJ25" s="1251"/>
      <c r="AK25" s="1255"/>
      <c r="AL25" s="1251"/>
      <c r="AM25" s="1255"/>
    </row>
    <row r="26" spans="1:39" ht="12" customHeight="1" x14ac:dyDescent="0.15">
      <c r="A26" s="1201"/>
      <c r="B26" s="43"/>
      <c r="C26" s="44"/>
      <c r="D26" s="45"/>
      <c r="J26" s="71" t="s">
        <v>166</v>
      </c>
      <c r="K26" s="63" t="s">
        <v>167</v>
      </c>
      <c r="L26" s="1269" t="s">
        <v>301</v>
      </c>
      <c r="M26" s="1270"/>
      <c r="N26" s="1270"/>
      <c r="O26" s="1270"/>
      <c r="P26" s="1271"/>
      <c r="Q26" s="1412" t="str">
        <f>IF(設３!G28="■","あり","")</f>
        <v/>
      </c>
      <c r="R26" s="1413"/>
      <c r="S26" s="1413"/>
      <c r="T26" s="1413"/>
      <c r="U26" s="1413"/>
      <c r="V26" s="1413"/>
      <c r="W26" s="1413"/>
      <c r="X26" s="1414"/>
      <c r="Y26" s="1230" t="s">
        <v>969</v>
      </c>
      <c r="Z26" s="1263" t="s">
        <v>970</v>
      </c>
      <c r="AA26" s="1264" t="s">
        <v>971</v>
      </c>
      <c r="AB26" s="1258" t="s">
        <v>972</v>
      </c>
      <c r="AC26" s="1230" t="s">
        <v>172</v>
      </c>
      <c r="AD26" s="1263" t="s">
        <v>173</v>
      </c>
      <c r="AE26" s="1263" t="s">
        <v>973</v>
      </c>
      <c r="AF26" s="1264" t="s">
        <v>964</v>
      </c>
      <c r="AG26" s="1264" t="s">
        <v>1019</v>
      </c>
      <c r="AH26" s="1267" t="s">
        <v>966</v>
      </c>
      <c r="AI26" s="1258"/>
      <c r="AJ26" s="1260"/>
      <c r="AK26" s="1262"/>
      <c r="AL26" s="1260"/>
      <c r="AM26" s="1262"/>
    </row>
    <row r="27" spans="1:39" x14ac:dyDescent="0.15">
      <c r="A27" s="1201"/>
      <c r="B27" s="43"/>
      <c r="C27" s="44"/>
      <c r="D27" s="45"/>
      <c r="J27" s="73" t="s">
        <v>672</v>
      </c>
      <c r="K27" s="61" t="s">
        <v>672</v>
      </c>
      <c r="L27" s="1202"/>
      <c r="M27" s="1203"/>
      <c r="N27" s="1203"/>
      <c r="O27" s="1203"/>
      <c r="P27" s="1204"/>
      <c r="Q27" s="1415"/>
      <c r="R27" s="1416"/>
      <c r="S27" s="1416"/>
      <c r="T27" s="1416"/>
      <c r="U27" s="1416"/>
      <c r="V27" s="1416"/>
      <c r="W27" s="1416"/>
      <c r="X27" s="1417"/>
      <c r="Y27" s="1218"/>
      <c r="Z27" s="1252"/>
      <c r="AA27" s="1253"/>
      <c r="AB27" s="1254"/>
      <c r="AC27" s="1218"/>
      <c r="AD27" s="1252"/>
      <c r="AE27" s="1252"/>
      <c r="AF27" s="1253"/>
      <c r="AG27" s="1253"/>
      <c r="AH27" s="1256"/>
      <c r="AI27" s="1254"/>
      <c r="AJ27" s="1251"/>
      <c r="AK27" s="1255"/>
      <c r="AL27" s="1251"/>
      <c r="AM27" s="1255"/>
    </row>
    <row r="28" spans="1:39" x14ac:dyDescent="0.15">
      <c r="A28" s="1201"/>
      <c r="B28" s="43"/>
      <c r="C28" s="44"/>
      <c r="D28" s="45"/>
      <c r="E28" s="13" t="s">
        <v>293</v>
      </c>
      <c r="F28" s="26"/>
      <c r="G28" s="26"/>
      <c r="H28" s="26"/>
      <c r="I28" s="26"/>
      <c r="J28" s="69" t="s">
        <v>166</v>
      </c>
      <c r="K28" s="55" t="s">
        <v>167</v>
      </c>
      <c r="L28" s="1220" t="s">
        <v>302</v>
      </c>
      <c r="M28" s="1221"/>
      <c r="N28" s="1221"/>
      <c r="O28" s="1221"/>
      <c r="P28" s="1222"/>
      <c r="Q28" s="1391" t="str">
        <f>IF(設３!J30="■","滑り棒",IF(設３!N30="■","滑り台",IF(設３!R30="■","緩降機",IF(設３!J31="■","避難用ﾀﾗｯﾌﾟ",IF(設３!P31="■","避難ﾛｰﾌﾟ",IF(設３!J32="■","避難はしご",IF(設３!O32="■","避難橋",IF(設３!S32="■","救助袋",""))))))))</f>
        <v/>
      </c>
      <c r="R28" s="1392"/>
      <c r="S28" s="1392"/>
      <c r="T28" s="1392"/>
      <c r="U28" s="1392"/>
      <c r="V28" s="1392"/>
      <c r="W28" s="1392"/>
      <c r="X28" s="1393"/>
      <c r="Y28" s="1229" t="s">
        <v>969</v>
      </c>
      <c r="Z28" s="1266" t="s">
        <v>970</v>
      </c>
      <c r="AA28" s="1265" t="s">
        <v>971</v>
      </c>
      <c r="AB28" s="1257" t="s">
        <v>972</v>
      </c>
      <c r="AC28" s="1229" t="s">
        <v>172</v>
      </c>
      <c r="AD28" s="1266" t="s">
        <v>173</v>
      </c>
      <c r="AE28" s="1266" t="s">
        <v>973</v>
      </c>
      <c r="AF28" s="1265" t="s">
        <v>964</v>
      </c>
      <c r="AG28" s="1265" t="s">
        <v>1019</v>
      </c>
      <c r="AH28" s="1268" t="s">
        <v>966</v>
      </c>
      <c r="AI28" s="1257"/>
      <c r="AJ28" s="1259"/>
      <c r="AK28" s="1261"/>
      <c r="AL28" s="1259"/>
      <c r="AM28" s="1261"/>
    </row>
    <row r="29" spans="1:39" x14ac:dyDescent="0.15">
      <c r="A29" s="1201"/>
      <c r="B29" s="43"/>
      <c r="C29" s="44"/>
      <c r="D29" s="45"/>
      <c r="E29" s="43">
        <v>1</v>
      </c>
      <c r="F29" s="44">
        <v>2</v>
      </c>
      <c r="G29" s="44">
        <v>3</v>
      </c>
      <c r="H29" s="60">
        <v>4</v>
      </c>
      <c r="J29" s="70" t="s">
        <v>672</v>
      </c>
      <c r="K29" s="68" t="s">
        <v>672</v>
      </c>
      <c r="L29" s="1209"/>
      <c r="M29" s="1210"/>
      <c r="N29" s="1210"/>
      <c r="O29" s="1210"/>
      <c r="P29" s="1211"/>
      <c r="Q29" s="1394"/>
      <c r="R29" s="1395"/>
      <c r="S29" s="1395"/>
      <c r="T29" s="1395"/>
      <c r="U29" s="1395"/>
      <c r="V29" s="1395"/>
      <c r="W29" s="1395"/>
      <c r="X29" s="1396"/>
      <c r="Y29" s="1230"/>
      <c r="Z29" s="1263"/>
      <c r="AA29" s="1264"/>
      <c r="AB29" s="1258"/>
      <c r="AC29" s="1230"/>
      <c r="AD29" s="1263"/>
      <c r="AE29" s="1263"/>
      <c r="AF29" s="1264"/>
      <c r="AG29" s="1264"/>
      <c r="AH29" s="1267"/>
      <c r="AI29" s="1258"/>
      <c r="AJ29" s="1260"/>
      <c r="AK29" s="1262"/>
      <c r="AL29" s="1260"/>
      <c r="AM29" s="1262"/>
    </row>
    <row r="30" spans="1:39" x14ac:dyDescent="0.15">
      <c r="A30" s="1201"/>
      <c r="B30" s="43"/>
      <c r="C30" s="44"/>
      <c r="D30" s="45"/>
      <c r="J30" s="71" t="s">
        <v>166</v>
      </c>
      <c r="K30" s="63" t="s">
        <v>167</v>
      </c>
      <c r="L30" s="1269" t="s">
        <v>294</v>
      </c>
      <c r="M30" s="1270"/>
      <c r="N30" s="1270"/>
      <c r="O30" s="1270"/>
      <c r="P30" s="1271"/>
      <c r="Q30" s="1272"/>
      <c r="R30" s="1403"/>
      <c r="S30" s="1403"/>
      <c r="T30" s="1403"/>
      <c r="U30" s="1403"/>
      <c r="V30" s="1403"/>
      <c r="W30" s="1403"/>
      <c r="X30" s="1404"/>
      <c r="Y30" s="1230" t="s">
        <v>969</v>
      </c>
      <c r="Z30" s="1263" t="s">
        <v>970</v>
      </c>
      <c r="AA30" s="1264" t="s">
        <v>971</v>
      </c>
      <c r="AB30" s="1258" t="s">
        <v>972</v>
      </c>
      <c r="AC30" s="1230" t="s">
        <v>172</v>
      </c>
      <c r="AD30" s="1263" t="s">
        <v>173</v>
      </c>
      <c r="AE30" s="1263" t="s">
        <v>973</v>
      </c>
      <c r="AF30" s="1264" t="s">
        <v>964</v>
      </c>
      <c r="AG30" s="1264" t="s">
        <v>1019</v>
      </c>
      <c r="AH30" s="1267" t="s">
        <v>966</v>
      </c>
      <c r="AI30" s="1258"/>
      <c r="AJ30" s="1260"/>
      <c r="AK30" s="1262"/>
      <c r="AL30" s="1260"/>
      <c r="AM30" s="1262"/>
    </row>
    <row r="31" spans="1:39" x14ac:dyDescent="0.15">
      <c r="A31" s="1201"/>
      <c r="B31" s="43"/>
      <c r="C31" s="44"/>
      <c r="D31" s="45"/>
      <c r="J31" s="73" t="s">
        <v>672</v>
      </c>
      <c r="K31" s="61" t="s">
        <v>672</v>
      </c>
      <c r="L31" s="1202"/>
      <c r="M31" s="1203"/>
      <c r="N31" s="1203"/>
      <c r="O31" s="1203"/>
      <c r="P31" s="1204"/>
      <c r="Q31" s="1424"/>
      <c r="R31" s="1405"/>
      <c r="S31" s="1405"/>
      <c r="T31" s="1405"/>
      <c r="U31" s="1405"/>
      <c r="V31" s="1405"/>
      <c r="W31" s="1405"/>
      <c r="X31" s="1406"/>
      <c r="Y31" s="1218"/>
      <c r="Z31" s="1252"/>
      <c r="AA31" s="1253"/>
      <c r="AB31" s="1254"/>
      <c r="AC31" s="1218"/>
      <c r="AD31" s="1252"/>
      <c r="AE31" s="1252"/>
      <c r="AF31" s="1253"/>
      <c r="AG31" s="1253"/>
      <c r="AH31" s="1256"/>
      <c r="AI31" s="1254"/>
      <c r="AJ31" s="1251"/>
      <c r="AK31" s="1255"/>
      <c r="AL31" s="1251"/>
      <c r="AM31" s="1255"/>
    </row>
    <row r="32" spans="1:39" x14ac:dyDescent="0.15">
      <c r="A32" s="1073"/>
      <c r="B32" s="51" t="s">
        <v>532</v>
      </c>
      <c r="C32" s="52"/>
      <c r="D32" s="52"/>
      <c r="E32" s="51" t="s">
        <v>303</v>
      </c>
      <c r="F32" s="52"/>
      <c r="G32" s="52"/>
      <c r="H32" s="52"/>
      <c r="I32" s="52"/>
      <c r="J32" s="69" t="s">
        <v>166</v>
      </c>
      <c r="K32" s="55" t="s">
        <v>167</v>
      </c>
      <c r="L32" s="1220" t="s">
        <v>304</v>
      </c>
      <c r="M32" s="1221"/>
      <c r="N32" s="1221"/>
      <c r="O32" s="1221"/>
      <c r="P32" s="1222"/>
      <c r="Q32" s="1223"/>
      <c r="R32" s="1310"/>
      <c r="S32" s="1310"/>
      <c r="T32" s="1310"/>
      <c r="U32" s="1310"/>
      <c r="V32" s="1310"/>
      <c r="W32" s="1310"/>
      <c r="X32" s="1311"/>
      <c r="Y32" s="1229" t="s">
        <v>969</v>
      </c>
      <c r="Z32" s="1266" t="s">
        <v>970</v>
      </c>
      <c r="AA32" s="1265" t="s">
        <v>971</v>
      </c>
      <c r="AB32" s="1257" t="s">
        <v>972</v>
      </c>
      <c r="AC32" s="1229" t="s">
        <v>172</v>
      </c>
      <c r="AD32" s="1266" t="s">
        <v>173</v>
      </c>
      <c r="AE32" s="1266" t="s">
        <v>973</v>
      </c>
      <c r="AF32" s="1265" t="s">
        <v>964</v>
      </c>
      <c r="AG32" s="1265" t="s">
        <v>1019</v>
      </c>
      <c r="AH32" s="1268" t="s">
        <v>966</v>
      </c>
      <c r="AI32" s="1257"/>
      <c r="AJ32" s="1259"/>
      <c r="AK32" s="1261"/>
      <c r="AL32" s="1259"/>
      <c r="AM32" s="1261"/>
    </row>
    <row r="33" spans="1:39" x14ac:dyDescent="0.15">
      <c r="A33" s="1073"/>
      <c r="B33" s="43" t="s">
        <v>305</v>
      </c>
      <c r="C33" s="44"/>
      <c r="D33" s="44"/>
      <c r="E33" s="43" t="s">
        <v>518</v>
      </c>
      <c r="F33" s="44"/>
      <c r="G33" s="44"/>
      <c r="H33" s="44"/>
      <c r="I33" s="44"/>
      <c r="J33" s="73" t="s">
        <v>674</v>
      </c>
      <c r="K33" s="61" t="s">
        <v>674</v>
      </c>
      <c r="L33" s="1202"/>
      <c r="M33" s="1203"/>
      <c r="N33" s="1203"/>
      <c r="O33" s="1203"/>
      <c r="P33" s="1204"/>
      <c r="Q33" s="1424"/>
      <c r="R33" s="1405"/>
      <c r="S33" s="1405"/>
      <c r="T33" s="1405"/>
      <c r="U33" s="1405"/>
      <c r="V33" s="1405"/>
      <c r="W33" s="1405"/>
      <c r="X33" s="1406"/>
      <c r="Y33" s="1218"/>
      <c r="Z33" s="1252"/>
      <c r="AA33" s="1253"/>
      <c r="AB33" s="1254"/>
      <c r="AC33" s="1218"/>
      <c r="AD33" s="1252"/>
      <c r="AE33" s="1252"/>
      <c r="AF33" s="1253"/>
      <c r="AG33" s="1253"/>
      <c r="AH33" s="1256"/>
      <c r="AI33" s="1254"/>
      <c r="AJ33" s="1251"/>
      <c r="AK33" s="1255"/>
      <c r="AL33" s="1251"/>
      <c r="AM33" s="1255"/>
    </row>
    <row r="34" spans="1:39" x14ac:dyDescent="0.15">
      <c r="A34" s="1073"/>
      <c r="B34" s="44"/>
      <c r="C34" s="49"/>
      <c r="D34" s="44"/>
      <c r="E34" s="11">
        <v>1</v>
      </c>
      <c r="F34">
        <v>2</v>
      </c>
      <c r="G34" s="81">
        <v>3</v>
      </c>
      <c r="H34" s="81">
        <v>4</v>
      </c>
      <c r="J34" s="71" t="s">
        <v>166</v>
      </c>
      <c r="K34" s="63" t="s">
        <v>167</v>
      </c>
      <c r="L34" s="1269" t="s">
        <v>306</v>
      </c>
      <c r="M34" s="1270"/>
      <c r="N34" s="1270"/>
      <c r="O34" s="1270"/>
      <c r="P34" s="1271"/>
      <c r="Q34" s="1275">
        <f>設３!$L$37</f>
        <v>0</v>
      </c>
      <c r="R34" s="1276"/>
      <c r="S34" s="1276"/>
      <c r="T34" s="1276"/>
      <c r="U34" s="1276"/>
      <c r="V34" s="1276"/>
      <c r="W34" s="1276"/>
      <c r="X34" s="1277"/>
      <c r="Y34" s="1230" t="s">
        <v>307</v>
      </c>
      <c r="Z34" s="1263" t="s">
        <v>308</v>
      </c>
      <c r="AA34" s="1264" t="s">
        <v>309</v>
      </c>
      <c r="AB34" s="1258" t="s">
        <v>310</v>
      </c>
      <c r="AC34" s="1230" t="s">
        <v>172</v>
      </c>
      <c r="AD34" s="1263" t="s">
        <v>173</v>
      </c>
      <c r="AE34" s="1263" t="s">
        <v>973</v>
      </c>
      <c r="AF34" s="1264" t="s">
        <v>964</v>
      </c>
      <c r="AG34" s="1264" t="s">
        <v>974</v>
      </c>
      <c r="AH34" s="1267" t="s">
        <v>966</v>
      </c>
      <c r="AI34" s="1258"/>
      <c r="AJ34" s="1260"/>
      <c r="AK34" s="1262"/>
      <c r="AL34" s="1260"/>
      <c r="AM34" s="1262"/>
    </row>
    <row r="35" spans="1:39" x14ac:dyDescent="0.15">
      <c r="A35" s="1073"/>
      <c r="B35" s="44"/>
      <c r="C35" s="44"/>
      <c r="D35" s="44"/>
      <c r="E35" s="11"/>
      <c r="J35" s="73" t="s">
        <v>42</v>
      </c>
      <c r="K35" s="61" t="s">
        <v>42</v>
      </c>
      <c r="L35" s="1202"/>
      <c r="M35" s="1203"/>
      <c r="N35" s="1203"/>
      <c r="O35" s="1203"/>
      <c r="P35" s="1204"/>
      <c r="Q35" s="1407"/>
      <c r="R35" s="1292"/>
      <c r="S35" s="1292"/>
      <c r="T35" s="1292"/>
      <c r="U35" s="1292"/>
      <c r="V35" s="1292"/>
      <c r="W35" s="1292"/>
      <c r="X35" s="1293"/>
      <c r="Y35" s="1218"/>
      <c r="Z35" s="1252"/>
      <c r="AA35" s="1253"/>
      <c r="AB35" s="1254"/>
      <c r="AC35" s="1218"/>
      <c r="AD35" s="1252"/>
      <c r="AE35" s="1252"/>
      <c r="AF35" s="1253"/>
      <c r="AG35" s="1253"/>
      <c r="AH35" s="1256"/>
      <c r="AI35" s="1254"/>
      <c r="AJ35" s="1251"/>
      <c r="AK35" s="1255"/>
      <c r="AL35" s="1251"/>
      <c r="AM35" s="1255"/>
    </row>
    <row r="36" spans="1:39" x14ac:dyDescent="0.15">
      <c r="A36" s="1073"/>
      <c r="B36" s="51" t="s">
        <v>532</v>
      </c>
      <c r="C36" s="52"/>
      <c r="D36" s="52"/>
      <c r="E36" s="51" t="s">
        <v>311</v>
      </c>
      <c r="F36" s="52"/>
      <c r="G36" s="52"/>
      <c r="H36" s="52"/>
      <c r="I36" s="53"/>
      <c r="J36" s="69" t="s">
        <v>166</v>
      </c>
      <c r="K36" s="55" t="s">
        <v>167</v>
      </c>
      <c r="L36" s="1220" t="s">
        <v>304</v>
      </c>
      <c r="M36" s="1221"/>
      <c r="N36" s="1221"/>
      <c r="O36" s="1221"/>
      <c r="P36" s="1222"/>
      <c r="Q36" s="1223"/>
      <c r="R36" s="1310"/>
      <c r="S36" s="1310"/>
      <c r="T36" s="1310"/>
      <c r="U36" s="1310"/>
      <c r="V36" s="1310"/>
      <c r="W36" s="1310"/>
      <c r="X36" s="1311"/>
      <c r="Y36" s="1229" t="s">
        <v>168</v>
      </c>
      <c r="Z36" s="1266" t="s">
        <v>169</v>
      </c>
      <c r="AA36" s="1265" t="s">
        <v>170</v>
      </c>
      <c r="AB36" s="1257" t="s">
        <v>171</v>
      </c>
      <c r="AC36" s="1229" t="s">
        <v>172</v>
      </c>
      <c r="AD36" s="1266" t="s">
        <v>173</v>
      </c>
      <c r="AE36" s="1266" t="s">
        <v>973</v>
      </c>
      <c r="AF36" s="1265" t="s">
        <v>964</v>
      </c>
      <c r="AG36" s="1265" t="s">
        <v>974</v>
      </c>
      <c r="AH36" s="1268" t="s">
        <v>966</v>
      </c>
      <c r="AI36" s="1257"/>
      <c r="AJ36" s="1259"/>
      <c r="AK36" s="1261"/>
      <c r="AL36" s="1259"/>
      <c r="AM36" s="1261"/>
    </row>
    <row r="37" spans="1:39" x14ac:dyDescent="0.15">
      <c r="A37" s="1073"/>
      <c r="B37" s="44" t="s">
        <v>312</v>
      </c>
      <c r="C37" s="44"/>
      <c r="D37" s="44"/>
      <c r="E37" s="11">
        <v>1</v>
      </c>
      <c r="F37">
        <v>2</v>
      </c>
      <c r="G37" s="81">
        <v>3</v>
      </c>
      <c r="H37" s="81">
        <v>4</v>
      </c>
      <c r="J37" s="73" t="s">
        <v>27</v>
      </c>
      <c r="K37" s="61" t="s">
        <v>27</v>
      </c>
      <c r="L37" s="1202"/>
      <c r="M37" s="1203"/>
      <c r="N37" s="1203"/>
      <c r="O37" s="1203"/>
      <c r="P37" s="1204"/>
      <c r="Q37" s="1424"/>
      <c r="R37" s="1405"/>
      <c r="S37" s="1405"/>
      <c r="T37" s="1405"/>
      <c r="U37" s="1405"/>
      <c r="V37" s="1405"/>
      <c r="W37" s="1405"/>
      <c r="X37" s="1406"/>
      <c r="Y37" s="1218"/>
      <c r="Z37" s="1252"/>
      <c r="AA37" s="1253"/>
      <c r="AB37" s="1254"/>
      <c r="AC37" s="1218"/>
      <c r="AD37" s="1252"/>
      <c r="AE37" s="1252"/>
      <c r="AF37" s="1253"/>
      <c r="AG37" s="1253"/>
      <c r="AH37" s="1256"/>
      <c r="AI37" s="1254"/>
      <c r="AJ37" s="1251"/>
      <c r="AK37" s="1255"/>
      <c r="AL37" s="1251"/>
      <c r="AM37" s="1255"/>
    </row>
    <row r="38" spans="1:39" x14ac:dyDescent="0.15">
      <c r="A38" s="1073"/>
      <c r="B38" s="44" t="s">
        <v>313</v>
      </c>
      <c r="C38" s="44"/>
      <c r="D38" s="44"/>
      <c r="E38" s="11"/>
      <c r="I38" s="15"/>
      <c r="J38" s="71" t="s">
        <v>166</v>
      </c>
      <c r="K38" s="63" t="s">
        <v>167</v>
      </c>
      <c r="L38" s="1269" t="s">
        <v>565</v>
      </c>
      <c r="M38" s="1270"/>
      <c r="N38" s="1270"/>
      <c r="O38" s="1270"/>
      <c r="P38" s="1271"/>
      <c r="Q38" s="1425">
        <f>設３!N38</f>
        <v>0</v>
      </c>
      <c r="R38" s="1426"/>
      <c r="S38" s="1426"/>
      <c r="T38" s="1426"/>
      <c r="U38" s="1426"/>
      <c r="V38" s="1426"/>
      <c r="W38" s="1426"/>
      <c r="X38" s="1427"/>
      <c r="Y38" s="1230" t="s">
        <v>314</v>
      </c>
      <c r="Z38" s="1263" t="s">
        <v>315</v>
      </c>
      <c r="AA38" s="1264" t="s">
        <v>316</v>
      </c>
      <c r="AB38" s="1258" t="s">
        <v>317</v>
      </c>
      <c r="AC38" s="1230" t="s">
        <v>172</v>
      </c>
      <c r="AD38" s="1263" t="s">
        <v>173</v>
      </c>
      <c r="AE38" s="1263" t="s">
        <v>973</v>
      </c>
      <c r="AF38" s="1264" t="s">
        <v>964</v>
      </c>
      <c r="AG38" s="1264" t="s">
        <v>996</v>
      </c>
      <c r="AH38" s="1267" t="s">
        <v>966</v>
      </c>
      <c r="AI38" s="1258"/>
      <c r="AJ38" s="1260"/>
      <c r="AK38" s="1262"/>
      <c r="AL38" s="1260"/>
      <c r="AM38" s="1262"/>
    </row>
    <row r="39" spans="1:39" x14ac:dyDescent="0.15">
      <c r="A39" s="1073"/>
      <c r="B39" s="44"/>
      <c r="C39" s="49"/>
      <c r="D39" s="44"/>
      <c r="E39" s="11"/>
      <c r="I39" s="15"/>
      <c r="J39" s="73" t="s">
        <v>44</v>
      </c>
      <c r="K39" s="61" t="s">
        <v>44</v>
      </c>
      <c r="L39" s="1202"/>
      <c r="M39" s="1203"/>
      <c r="N39" s="1203"/>
      <c r="O39" s="1203"/>
      <c r="P39" s="1204"/>
      <c r="Q39" s="1428">
        <f>設３!N39</f>
        <v>0</v>
      </c>
      <c r="R39" s="1429"/>
      <c r="S39" s="1429"/>
      <c r="T39" s="1429"/>
      <c r="U39" s="1429"/>
      <c r="V39" s="1429"/>
      <c r="W39" s="1429"/>
      <c r="X39" s="1430"/>
      <c r="Y39" s="1218"/>
      <c r="Z39" s="1252"/>
      <c r="AA39" s="1253"/>
      <c r="AB39" s="1254"/>
      <c r="AC39" s="1218"/>
      <c r="AD39" s="1252"/>
      <c r="AE39" s="1252"/>
      <c r="AF39" s="1253"/>
      <c r="AG39" s="1253"/>
      <c r="AH39" s="1256"/>
      <c r="AI39" s="1254"/>
      <c r="AJ39" s="1251"/>
      <c r="AK39" s="1255"/>
      <c r="AL39" s="1251"/>
      <c r="AM39" s="1255"/>
    </row>
    <row r="40" spans="1:39" x14ac:dyDescent="0.15">
      <c r="A40" s="1073"/>
      <c r="B40" s="43"/>
      <c r="C40" s="44"/>
      <c r="D40" s="45"/>
      <c r="J40" s="71" t="s">
        <v>166</v>
      </c>
      <c r="K40" s="63" t="s">
        <v>167</v>
      </c>
      <c r="L40" s="1269" t="s">
        <v>318</v>
      </c>
      <c r="M40" s="1270"/>
      <c r="N40" s="1270"/>
      <c r="O40" s="1270"/>
      <c r="P40" s="1271"/>
      <c r="Q40" s="1275">
        <f>設３!L41</f>
        <v>0</v>
      </c>
      <c r="R40" s="1276"/>
      <c r="S40" s="1276"/>
      <c r="T40" s="1276"/>
      <c r="U40" s="1276"/>
      <c r="V40" s="1276"/>
      <c r="W40" s="1276"/>
      <c r="X40" s="1277"/>
      <c r="Y40" s="1230" t="s">
        <v>168</v>
      </c>
      <c r="Z40" s="1263" t="s">
        <v>169</v>
      </c>
      <c r="AA40" s="1264" t="s">
        <v>170</v>
      </c>
      <c r="AB40" s="1258" t="s">
        <v>171</v>
      </c>
      <c r="AC40" s="1230" t="s">
        <v>172</v>
      </c>
      <c r="AD40" s="1263" t="s">
        <v>173</v>
      </c>
      <c r="AE40" s="1263" t="s">
        <v>973</v>
      </c>
      <c r="AF40" s="1264" t="s">
        <v>964</v>
      </c>
      <c r="AG40" s="1264" t="s">
        <v>996</v>
      </c>
      <c r="AH40" s="1267" t="s">
        <v>966</v>
      </c>
      <c r="AI40" s="1258"/>
      <c r="AJ40" s="1260"/>
      <c r="AK40" s="1262"/>
      <c r="AL40" s="1260"/>
      <c r="AM40" s="1262"/>
    </row>
    <row r="41" spans="1:39" x14ac:dyDescent="0.15">
      <c r="A41" s="1073"/>
      <c r="B41" s="43"/>
      <c r="C41" s="44"/>
      <c r="D41" s="45"/>
      <c r="J41" s="73" t="s">
        <v>44</v>
      </c>
      <c r="K41" s="61" t="s">
        <v>44</v>
      </c>
      <c r="L41" s="1202"/>
      <c r="M41" s="1203"/>
      <c r="N41" s="1203"/>
      <c r="O41" s="1203"/>
      <c r="P41" s="1204"/>
      <c r="Q41" s="1280">
        <f>設３!L40</f>
        <v>0</v>
      </c>
      <c r="R41" s="1278"/>
      <c r="S41" s="1278"/>
      <c r="T41" s="1278"/>
      <c r="U41" s="1278"/>
      <c r="V41" s="1278"/>
      <c r="W41" s="1278"/>
      <c r="X41" s="1279"/>
      <c r="Y41" s="1218"/>
      <c r="Z41" s="1252"/>
      <c r="AA41" s="1253"/>
      <c r="AB41" s="1254"/>
      <c r="AC41" s="1218"/>
      <c r="AD41" s="1252"/>
      <c r="AE41" s="1252"/>
      <c r="AF41" s="1253"/>
      <c r="AG41" s="1253"/>
      <c r="AH41" s="1256"/>
      <c r="AI41" s="1254"/>
      <c r="AJ41" s="1251"/>
      <c r="AK41" s="1255"/>
      <c r="AL41" s="1251"/>
      <c r="AM41" s="1255"/>
    </row>
    <row r="42" spans="1:39" x14ac:dyDescent="0.15">
      <c r="A42" s="1073"/>
      <c r="B42" s="43"/>
      <c r="C42" s="44"/>
      <c r="D42" s="45"/>
      <c r="J42" s="71" t="s">
        <v>166</v>
      </c>
      <c r="K42" s="63" t="s">
        <v>167</v>
      </c>
      <c r="L42" s="1269" t="s">
        <v>319</v>
      </c>
      <c r="M42" s="1270"/>
      <c r="N42" s="1270"/>
      <c r="O42" s="1270"/>
      <c r="P42" s="1271"/>
      <c r="Q42" s="1275">
        <f>設３!L44</f>
        <v>0</v>
      </c>
      <c r="R42" s="1276"/>
      <c r="S42" s="1276"/>
      <c r="T42" s="1276"/>
      <c r="U42" s="1276"/>
      <c r="V42" s="1276"/>
      <c r="W42" s="1276"/>
      <c r="X42" s="1277"/>
      <c r="Y42" s="1230" t="s">
        <v>168</v>
      </c>
      <c r="Z42" s="1263" t="s">
        <v>169</v>
      </c>
      <c r="AA42" s="1264" t="s">
        <v>170</v>
      </c>
      <c r="AB42" s="1258" t="s">
        <v>171</v>
      </c>
      <c r="AC42" s="1230" t="s">
        <v>172</v>
      </c>
      <c r="AD42" s="1263" t="s">
        <v>173</v>
      </c>
      <c r="AE42" s="1263" t="s">
        <v>973</v>
      </c>
      <c r="AF42" s="1264" t="s">
        <v>964</v>
      </c>
      <c r="AG42" s="1264" t="s">
        <v>996</v>
      </c>
      <c r="AH42" s="1267" t="s">
        <v>966</v>
      </c>
      <c r="AI42" s="1258"/>
      <c r="AJ42" s="1260"/>
      <c r="AK42" s="1262"/>
      <c r="AL42" s="1260"/>
      <c r="AM42" s="1262"/>
    </row>
    <row r="43" spans="1:39" x14ac:dyDescent="0.15">
      <c r="A43" s="1073"/>
      <c r="B43" s="43"/>
      <c r="C43" s="44"/>
      <c r="D43" s="45"/>
      <c r="J43" s="73" t="s">
        <v>44</v>
      </c>
      <c r="K43" s="61" t="s">
        <v>44</v>
      </c>
      <c r="L43" s="1202"/>
      <c r="M43" s="1203"/>
      <c r="N43" s="1203"/>
      <c r="O43" s="1203"/>
      <c r="P43" s="1204"/>
      <c r="Q43" s="1407"/>
      <c r="R43" s="1292"/>
      <c r="S43" s="1292"/>
      <c r="T43" s="1292"/>
      <c r="U43" s="1292"/>
      <c r="V43" s="1292"/>
      <c r="W43" s="1292"/>
      <c r="X43" s="1293"/>
      <c r="Y43" s="1218"/>
      <c r="Z43" s="1252"/>
      <c r="AA43" s="1253"/>
      <c r="AB43" s="1254"/>
      <c r="AC43" s="1218"/>
      <c r="AD43" s="1252"/>
      <c r="AE43" s="1252"/>
      <c r="AF43" s="1253"/>
      <c r="AG43" s="1253"/>
      <c r="AH43" s="1256"/>
      <c r="AI43" s="1254"/>
      <c r="AJ43" s="1251"/>
      <c r="AK43" s="1255"/>
      <c r="AL43" s="1251"/>
      <c r="AM43" s="1255"/>
    </row>
    <row r="44" spans="1:39" x14ac:dyDescent="0.15">
      <c r="A44" s="1073"/>
      <c r="B44" s="43"/>
      <c r="C44" s="44"/>
      <c r="D44" s="45"/>
      <c r="E44" s="11"/>
      <c r="J44" s="71" t="s">
        <v>166</v>
      </c>
      <c r="K44" s="63" t="s">
        <v>167</v>
      </c>
      <c r="L44" s="1269" t="s">
        <v>320</v>
      </c>
      <c r="M44" s="1270"/>
      <c r="N44" s="1270"/>
      <c r="O44" s="1270"/>
      <c r="P44" s="1271"/>
      <c r="Q44" s="1275">
        <f>設３!L46</f>
        <v>0</v>
      </c>
      <c r="R44" s="1276"/>
      <c r="S44" s="1276"/>
      <c r="T44" s="1276"/>
      <c r="U44" s="1276"/>
      <c r="V44" s="1276"/>
      <c r="W44" s="1276"/>
      <c r="X44" s="1277"/>
      <c r="Y44" s="1230" t="s">
        <v>168</v>
      </c>
      <c r="Z44" s="1263" t="s">
        <v>169</v>
      </c>
      <c r="AA44" s="1264" t="s">
        <v>170</v>
      </c>
      <c r="AB44" s="1258" t="s">
        <v>171</v>
      </c>
      <c r="AC44" s="1230" t="s">
        <v>172</v>
      </c>
      <c r="AD44" s="1263" t="s">
        <v>173</v>
      </c>
      <c r="AE44" s="1263" t="s">
        <v>973</v>
      </c>
      <c r="AF44" s="1264" t="s">
        <v>964</v>
      </c>
      <c r="AG44" s="1264" t="s">
        <v>996</v>
      </c>
      <c r="AH44" s="1267" t="s">
        <v>966</v>
      </c>
      <c r="AI44" s="1258"/>
      <c r="AJ44" s="1260"/>
      <c r="AK44" s="1262"/>
      <c r="AL44" s="1260"/>
      <c r="AM44" s="1262"/>
    </row>
    <row r="45" spans="1:39" x14ac:dyDescent="0.15">
      <c r="A45" s="1073"/>
      <c r="B45" s="43"/>
      <c r="C45" s="44"/>
      <c r="D45" s="45"/>
      <c r="E45" s="11"/>
      <c r="J45" s="73" t="s">
        <v>44</v>
      </c>
      <c r="K45" s="61" t="s">
        <v>44</v>
      </c>
      <c r="L45" s="1202"/>
      <c r="M45" s="1203"/>
      <c r="N45" s="1203"/>
      <c r="O45" s="1203"/>
      <c r="P45" s="1204"/>
      <c r="Q45" s="1407">
        <f>設３!L45</f>
        <v>0</v>
      </c>
      <c r="R45" s="1292"/>
      <c r="S45" s="1292"/>
      <c r="T45" s="1292"/>
      <c r="U45" s="1292"/>
      <c r="V45" s="1292"/>
      <c r="W45" s="1292"/>
      <c r="X45" s="1293"/>
      <c r="Y45" s="1218"/>
      <c r="Z45" s="1252"/>
      <c r="AA45" s="1253"/>
      <c r="AB45" s="1254"/>
      <c r="AC45" s="1218"/>
      <c r="AD45" s="1252"/>
      <c r="AE45" s="1252"/>
      <c r="AF45" s="1253"/>
      <c r="AG45" s="1253"/>
      <c r="AH45" s="1256"/>
      <c r="AI45" s="1254"/>
      <c r="AJ45" s="1251"/>
      <c r="AK45" s="1255"/>
      <c r="AL45" s="1251"/>
      <c r="AM45" s="1255"/>
    </row>
    <row r="46" spans="1:39" x14ac:dyDescent="0.15">
      <c r="A46" s="37"/>
      <c r="B46" s="43"/>
      <c r="C46" s="44"/>
      <c r="D46" s="45"/>
      <c r="J46" s="71" t="s">
        <v>166</v>
      </c>
      <c r="K46" s="63" t="s">
        <v>167</v>
      </c>
      <c r="L46" s="1269" t="s">
        <v>559</v>
      </c>
      <c r="M46" s="1270"/>
      <c r="N46" s="1270"/>
      <c r="O46" s="1270"/>
      <c r="P46" s="1271"/>
      <c r="Q46" s="1412" t="str">
        <f>IF(設３!O42="■","あり",IF(設３!R42="■","なし",""))</f>
        <v/>
      </c>
      <c r="R46" s="1413"/>
      <c r="S46" s="1413"/>
      <c r="T46" s="1413"/>
      <c r="U46" s="1413"/>
      <c r="V46" s="1413"/>
      <c r="W46" s="1413"/>
      <c r="X46" s="1414"/>
      <c r="Y46" s="1230" t="s">
        <v>168</v>
      </c>
      <c r="Z46" s="1263" t="s">
        <v>169</v>
      </c>
      <c r="AA46" s="1264" t="s">
        <v>170</v>
      </c>
      <c r="AB46" s="1258" t="s">
        <v>171</v>
      </c>
      <c r="AC46" s="1230" t="s">
        <v>172</v>
      </c>
      <c r="AD46" s="1263" t="s">
        <v>173</v>
      </c>
      <c r="AE46" s="1263" t="s">
        <v>973</v>
      </c>
      <c r="AF46" s="1264" t="s">
        <v>964</v>
      </c>
      <c r="AG46" s="1264" t="s">
        <v>996</v>
      </c>
      <c r="AH46" s="1267" t="s">
        <v>966</v>
      </c>
      <c r="AI46" s="1258"/>
      <c r="AJ46" s="1260"/>
      <c r="AK46" s="1262"/>
      <c r="AL46" s="1260"/>
      <c r="AM46" s="1262"/>
    </row>
    <row r="47" spans="1:39" ht="14.25" thickBot="1" x14ac:dyDescent="0.2">
      <c r="A47" s="37"/>
      <c r="B47" s="43"/>
      <c r="C47" s="44"/>
      <c r="D47" s="45"/>
      <c r="J47" s="73" t="s">
        <v>44</v>
      </c>
      <c r="K47" s="61" t="s">
        <v>44</v>
      </c>
      <c r="L47" s="1202"/>
      <c r="M47" s="1203"/>
      <c r="N47" s="1203"/>
      <c r="O47" s="1203"/>
      <c r="P47" s="1204"/>
      <c r="Q47" s="1431"/>
      <c r="R47" s="1432"/>
      <c r="S47" s="1432"/>
      <c r="T47" s="1432"/>
      <c r="U47" s="1432"/>
      <c r="V47" s="1432"/>
      <c r="W47" s="1432"/>
      <c r="X47" s="1433"/>
      <c r="Y47" s="1218"/>
      <c r="Z47" s="1252"/>
      <c r="AA47" s="1253"/>
      <c r="AB47" s="1254"/>
      <c r="AC47" s="1218"/>
      <c r="AD47" s="1252"/>
      <c r="AE47" s="1252"/>
      <c r="AF47" s="1253"/>
      <c r="AG47" s="1253"/>
      <c r="AH47" s="1256"/>
      <c r="AI47" s="1254"/>
      <c r="AJ47" s="1251"/>
      <c r="AK47" s="1255"/>
      <c r="AL47" s="1251"/>
      <c r="AM47" s="1255"/>
    </row>
    <row r="48" spans="1:39" ht="12" customHeight="1" x14ac:dyDescent="0.15">
      <c r="A48" s="1200" t="s">
        <v>562</v>
      </c>
      <c r="B48" s="82" t="s">
        <v>563</v>
      </c>
      <c r="C48" s="78"/>
      <c r="D48" s="83"/>
      <c r="E48" s="82" t="s">
        <v>321</v>
      </c>
      <c r="F48" s="78"/>
      <c r="G48" s="78"/>
      <c r="H48" s="78"/>
      <c r="I48" s="84"/>
      <c r="J48" s="85" t="s">
        <v>166</v>
      </c>
      <c r="K48" s="86" t="s">
        <v>167</v>
      </c>
      <c r="L48" s="1436" t="s">
        <v>322</v>
      </c>
      <c r="M48" s="1437"/>
      <c r="N48" s="1437"/>
      <c r="O48" s="1437"/>
      <c r="P48" s="1438"/>
      <c r="Q48" s="1388"/>
      <c r="R48" s="1389"/>
      <c r="S48" s="1389"/>
      <c r="T48" s="1389"/>
      <c r="U48" s="1389"/>
      <c r="V48" s="1389"/>
      <c r="W48" s="1389"/>
      <c r="X48" s="1390"/>
      <c r="Y48" s="1439" t="s">
        <v>168</v>
      </c>
      <c r="Z48" s="1445" t="s">
        <v>169</v>
      </c>
      <c r="AA48" s="1442" t="s">
        <v>170</v>
      </c>
      <c r="AB48" s="1444" t="s">
        <v>171</v>
      </c>
      <c r="AC48" s="1439" t="s">
        <v>172</v>
      </c>
      <c r="AD48" s="1445" t="s">
        <v>173</v>
      </c>
      <c r="AE48" s="1445" t="s">
        <v>973</v>
      </c>
      <c r="AF48" s="1442" t="s">
        <v>964</v>
      </c>
      <c r="AG48" s="1442" t="s">
        <v>996</v>
      </c>
      <c r="AH48" s="1443" t="s">
        <v>966</v>
      </c>
      <c r="AI48" s="1444"/>
      <c r="AJ48" s="1440"/>
      <c r="AK48" s="1441"/>
      <c r="AL48" s="1440"/>
      <c r="AM48" s="1441"/>
    </row>
    <row r="49" spans="1:39" x14ac:dyDescent="0.15">
      <c r="A49" s="1434"/>
      <c r="B49" s="43" t="s">
        <v>1111</v>
      </c>
      <c r="C49" s="44"/>
      <c r="D49" s="45"/>
      <c r="E49" s="43">
        <v>1</v>
      </c>
      <c r="F49" s="60">
        <v>2</v>
      </c>
      <c r="G49" s="60">
        <v>3</v>
      </c>
      <c r="H49" s="44">
        <v>4</v>
      </c>
      <c r="I49" s="44"/>
      <c r="J49" s="73" t="s">
        <v>674</v>
      </c>
      <c r="K49" s="61" t="s">
        <v>674</v>
      </c>
      <c r="L49" s="1202"/>
      <c r="M49" s="1203"/>
      <c r="N49" s="1203"/>
      <c r="O49" s="1203"/>
      <c r="P49" s="1204"/>
      <c r="Q49" s="1424"/>
      <c r="R49" s="1405"/>
      <c r="S49" s="1405"/>
      <c r="T49" s="1405"/>
      <c r="U49" s="1405"/>
      <c r="V49" s="1405"/>
      <c r="W49" s="1405"/>
      <c r="X49" s="1406"/>
      <c r="Y49" s="1218"/>
      <c r="Z49" s="1252"/>
      <c r="AA49" s="1253"/>
      <c r="AB49" s="1254"/>
      <c r="AC49" s="1218"/>
      <c r="AD49" s="1252"/>
      <c r="AE49" s="1252"/>
      <c r="AF49" s="1253"/>
      <c r="AG49" s="1253"/>
      <c r="AH49" s="1256"/>
      <c r="AI49" s="1254"/>
      <c r="AJ49" s="1251"/>
      <c r="AK49" s="1255"/>
      <c r="AL49" s="1251"/>
      <c r="AM49" s="1255"/>
    </row>
    <row r="50" spans="1:39" ht="12" customHeight="1" x14ac:dyDescent="0.15">
      <c r="A50" s="1434"/>
      <c r="B50" s="43"/>
      <c r="C50" s="49"/>
      <c r="D50" s="45"/>
      <c r="E50" s="51" t="s">
        <v>321</v>
      </c>
      <c r="F50" s="52"/>
      <c r="G50" s="52"/>
      <c r="H50" s="52"/>
      <c r="I50" s="53"/>
      <c r="J50" s="69" t="s">
        <v>166</v>
      </c>
      <c r="K50" s="55" t="s">
        <v>167</v>
      </c>
      <c r="L50" s="1220" t="s">
        <v>323</v>
      </c>
      <c r="M50" s="1221"/>
      <c r="N50" s="1221"/>
      <c r="O50" s="1221"/>
      <c r="P50" s="1222"/>
      <c r="Q50" s="1235">
        <f>設４!$N$11</f>
        <v>0</v>
      </c>
      <c r="R50" s="1284"/>
      <c r="S50" s="1284"/>
      <c r="T50" s="1284"/>
      <c r="U50" s="1284"/>
      <c r="V50" s="1284"/>
      <c r="W50" s="1284"/>
      <c r="X50" s="1285"/>
      <c r="Y50" s="1229" t="s">
        <v>969</v>
      </c>
      <c r="Z50" s="1266" t="s">
        <v>970</v>
      </c>
      <c r="AA50" s="1265" t="s">
        <v>971</v>
      </c>
      <c r="AB50" s="1257" t="s">
        <v>972</v>
      </c>
      <c r="AC50" s="1229" t="s">
        <v>172</v>
      </c>
      <c r="AD50" s="1266" t="s">
        <v>173</v>
      </c>
      <c r="AE50" s="1266" t="s">
        <v>973</v>
      </c>
      <c r="AF50" s="1265" t="s">
        <v>964</v>
      </c>
      <c r="AG50" s="1265" t="s">
        <v>1019</v>
      </c>
      <c r="AH50" s="1268" t="s">
        <v>966</v>
      </c>
      <c r="AI50" s="1257"/>
      <c r="AJ50" s="1259"/>
      <c r="AK50" s="1261"/>
      <c r="AL50" s="1259"/>
      <c r="AM50" s="1261"/>
    </row>
    <row r="51" spans="1:39" x14ac:dyDescent="0.15">
      <c r="A51" s="1434"/>
      <c r="B51" s="43"/>
      <c r="C51" s="44"/>
      <c r="D51" s="45"/>
      <c r="E51" s="44" t="s">
        <v>324</v>
      </c>
      <c r="F51" s="44"/>
      <c r="G51" s="44"/>
      <c r="H51" s="44"/>
      <c r="I51" s="44"/>
      <c r="J51" s="70" t="s">
        <v>672</v>
      </c>
      <c r="K51" s="68" t="s">
        <v>672</v>
      </c>
      <c r="L51" s="1209"/>
      <c r="M51" s="1210"/>
      <c r="N51" s="1210"/>
      <c r="O51" s="1210"/>
      <c r="P51" s="1211"/>
      <c r="Q51" s="1280"/>
      <c r="R51" s="1278"/>
      <c r="S51" s="1278"/>
      <c r="T51" s="1278"/>
      <c r="U51" s="1278"/>
      <c r="V51" s="1278"/>
      <c r="W51" s="1278"/>
      <c r="X51" s="1279"/>
      <c r="Y51" s="1230"/>
      <c r="Z51" s="1263"/>
      <c r="AA51" s="1264"/>
      <c r="AB51" s="1258"/>
      <c r="AC51" s="1230"/>
      <c r="AD51" s="1263"/>
      <c r="AE51" s="1263"/>
      <c r="AF51" s="1264"/>
      <c r="AG51" s="1264"/>
      <c r="AH51" s="1267"/>
      <c r="AI51" s="1258"/>
      <c r="AJ51" s="1260"/>
      <c r="AK51" s="1262"/>
      <c r="AL51" s="1260"/>
      <c r="AM51" s="1262"/>
    </row>
    <row r="52" spans="1:39" ht="12" customHeight="1" x14ac:dyDescent="0.15">
      <c r="A52" s="1434"/>
      <c r="B52" s="43"/>
      <c r="C52" s="44"/>
      <c r="D52" s="45"/>
      <c r="E52" s="43">
        <v>1</v>
      </c>
      <c r="F52" s="60">
        <v>2</v>
      </c>
      <c r="G52" s="44">
        <v>3</v>
      </c>
      <c r="H52" s="44">
        <v>4</v>
      </c>
      <c r="I52" s="47"/>
      <c r="J52" s="71" t="s">
        <v>166</v>
      </c>
      <c r="K52" s="63" t="s">
        <v>167</v>
      </c>
      <c r="L52" s="1202" t="s">
        <v>325</v>
      </c>
      <c r="M52" s="1203"/>
      <c r="N52" s="1203"/>
      <c r="O52" s="1203"/>
      <c r="P52" s="1204"/>
      <c r="Q52" s="1272"/>
      <c r="R52" s="1403"/>
      <c r="S52" s="1403"/>
      <c r="T52" s="1403"/>
      <c r="U52" s="1403"/>
      <c r="V52" s="1403"/>
      <c r="W52" s="1403"/>
      <c r="X52" s="1404"/>
      <c r="Y52" s="1230" t="s">
        <v>969</v>
      </c>
      <c r="Z52" s="1263" t="s">
        <v>970</v>
      </c>
      <c r="AA52" s="1264" t="s">
        <v>971</v>
      </c>
      <c r="AB52" s="1258" t="s">
        <v>972</v>
      </c>
      <c r="AC52" s="1230" t="s">
        <v>172</v>
      </c>
      <c r="AD52" s="1263" t="s">
        <v>173</v>
      </c>
      <c r="AE52" s="1263" t="s">
        <v>973</v>
      </c>
      <c r="AF52" s="1264" t="s">
        <v>964</v>
      </c>
      <c r="AG52" s="1264" t="s">
        <v>1019</v>
      </c>
      <c r="AH52" s="1267" t="s">
        <v>966</v>
      </c>
      <c r="AI52" s="1258"/>
      <c r="AJ52" s="1260"/>
      <c r="AK52" s="1262"/>
      <c r="AL52" s="1260"/>
      <c r="AM52" s="1262"/>
    </row>
    <row r="53" spans="1:39" x14ac:dyDescent="0.15">
      <c r="A53" s="1434"/>
      <c r="B53" s="43"/>
      <c r="C53" s="44"/>
      <c r="D53" s="45"/>
      <c r="E53" s="44"/>
      <c r="F53" s="44"/>
      <c r="G53" s="44"/>
      <c r="H53" s="44"/>
      <c r="I53" s="44"/>
      <c r="J53" s="70" t="s">
        <v>672</v>
      </c>
      <c r="K53" s="68" t="s">
        <v>672</v>
      </c>
      <c r="L53" s="1209"/>
      <c r="M53" s="1210"/>
      <c r="N53" s="1210"/>
      <c r="O53" s="1210"/>
      <c r="P53" s="1211"/>
      <c r="Q53" s="1312"/>
      <c r="R53" s="1313"/>
      <c r="S53" s="1313"/>
      <c r="T53" s="1313"/>
      <c r="U53" s="1313"/>
      <c r="V53" s="1313"/>
      <c r="W53" s="1313"/>
      <c r="X53" s="1314"/>
      <c r="Y53" s="1230"/>
      <c r="Z53" s="1263"/>
      <c r="AA53" s="1264"/>
      <c r="AB53" s="1258"/>
      <c r="AC53" s="1230"/>
      <c r="AD53" s="1263"/>
      <c r="AE53" s="1263"/>
      <c r="AF53" s="1264"/>
      <c r="AG53" s="1264"/>
      <c r="AH53" s="1267"/>
      <c r="AI53" s="1258"/>
      <c r="AJ53" s="1260"/>
      <c r="AK53" s="1262"/>
      <c r="AL53" s="1260"/>
      <c r="AM53" s="1262"/>
    </row>
    <row r="54" spans="1:39" ht="12" customHeight="1" x14ac:dyDescent="0.15">
      <c r="A54" s="1434"/>
      <c r="B54" s="43"/>
      <c r="C54" s="44"/>
      <c r="D54" s="45"/>
      <c r="E54" s="44"/>
      <c r="F54" s="44"/>
      <c r="G54" s="44"/>
      <c r="H54" s="44"/>
      <c r="I54" s="44"/>
      <c r="J54" s="71" t="s">
        <v>166</v>
      </c>
      <c r="K54" s="63" t="s">
        <v>167</v>
      </c>
      <c r="L54" s="1202" t="s">
        <v>326</v>
      </c>
      <c r="M54" s="1203"/>
      <c r="N54" s="1203"/>
      <c r="O54" s="1203"/>
      <c r="P54" s="1204"/>
      <c r="Q54" s="1275">
        <f>設４!$J$10</f>
        <v>0</v>
      </c>
      <c r="R54" s="1276"/>
      <c r="S54" s="1276"/>
      <c r="T54" s="1276"/>
      <c r="U54" s="1276"/>
      <c r="V54" s="1276"/>
      <c r="W54" s="1276"/>
      <c r="X54" s="1277"/>
      <c r="Y54" s="1230" t="s">
        <v>327</v>
      </c>
      <c r="Z54" s="1263" t="s">
        <v>328</v>
      </c>
      <c r="AA54" s="1264" t="s">
        <v>329</v>
      </c>
      <c r="AB54" s="1258" t="s">
        <v>330</v>
      </c>
      <c r="AC54" s="1230" t="s">
        <v>172</v>
      </c>
      <c r="AD54" s="1263" t="s">
        <v>173</v>
      </c>
      <c r="AE54" s="1263" t="s">
        <v>973</v>
      </c>
      <c r="AF54" s="1264" t="s">
        <v>964</v>
      </c>
      <c r="AG54" s="1264" t="s">
        <v>996</v>
      </c>
      <c r="AH54" s="1267" t="s">
        <v>966</v>
      </c>
      <c r="AI54" s="1258"/>
      <c r="AJ54" s="1260"/>
      <c r="AK54" s="1262"/>
      <c r="AL54" s="1260"/>
      <c r="AM54" s="1262"/>
    </row>
    <row r="55" spans="1:39" x14ac:dyDescent="0.15">
      <c r="A55" s="1434"/>
      <c r="B55" s="43"/>
      <c r="C55" s="44"/>
      <c r="D55" s="45"/>
      <c r="E55" s="44"/>
      <c r="F55" s="44"/>
      <c r="G55" s="44"/>
      <c r="H55" s="44"/>
      <c r="I55" s="44"/>
      <c r="J55" s="70" t="s">
        <v>44</v>
      </c>
      <c r="K55" s="68" t="s">
        <v>44</v>
      </c>
      <c r="L55" s="1209"/>
      <c r="M55" s="1210"/>
      <c r="N55" s="1210"/>
      <c r="O55" s="1210"/>
      <c r="P55" s="1211"/>
      <c r="Q55" s="1280"/>
      <c r="R55" s="1278"/>
      <c r="S55" s="1278"/>
      <c r="T55" s="1278"/>
      <c r="U55" s="1278"/>
      <c r="V55" s="1278"/>
      <c r="W55" s="1278"/>
      <c r="X55" s="1279"/>
      <c r="Y55" s="1230"/>
      <c r="Z55" s="1263"/>
      <c r="AA55" s="1264"/>
      <c r="AB55" s="1258"/>
      <c r="AC55" s="1230"/>
      <c r="AD55" s="1263"/>
      <c r="AE55" s="1263"/>
      <c r="AF55" s="1264"/>
      <c r="AG55" s="1264"/>
      <c r="AH55" s="1267"/>
      <c r="AI55" s="1258"/>
      <c r="AJ55" s="1260"/>
      <c r="AK55" s="1262"/>
      <c r="AL55" s="1260"/>
      <c r="AM55" s="1262"/>
    </row>
    <row r="56" spans="1:39" ht="12" customHeight="1" x14ac:dyDescent="0.15">
      <c r="A56" s="1434"/>
      <c r="B56" s="43"/>
      <c r="C56" s="44"/>
      <c r="D56" s="45"/>
      <c r="E56" s="44"/>
      <c r="F56" s="44"/>
      <c r="G56" s="44"/>
      <c r="H56" s="44"/>
      <c r="I56" s="44"/>
      <c r="J56" s="71" t="s">
        <v>166</v>
      </c>
      <c r="K56" s="63" t="s">
        <v>167</v>
      </c>
      <c r="L56" s="1202" t="s">
        <v>331</v>
      </c>
      <c r="M56" s="1203"/>
      <c r="N56" s="1203"/>
      <c r="O56" s="1203"/>
      <c r="P56" s="1204"/>
      <c r="Q56" s="1275">
        <f>設４!$N$8</f>
        <v>0</v>
      </c>
      <c r="R56" s="1276"/>
      <c r="S56" s="1276"/>
      <c r="T56" s="1276"/>
      <c r="U56" s="1276"/>
      <c r="V56" s="1276"/>
      <c r="W56" s="1276"/>
      <c r="X56" s="1277"/>
      <c r="Y56" s="1230" t="s">
        <v>168</v>
      </c>
      <c r="Z56" s="1263" t="s">
        <v>169</v>
      </c>
      <c r="AA56" s="1264" t="s">
        <v>170</v>
      </c>
      <c r="AB56" s="1258" t="s">
        <v>171</v>
      </c>
      <c r="AC56" s="1230" t="s">
        <v>172</v>
      </c>
      <c r="AD56" s="1263" t="s">
        <v>173</v>
      </c>
      <c r="AE56" s="1263" t="s">
        <v>973</v>
      </c>
      <c r="AF56" s="1264" t="s">
        <v>964</v>
      </c>
      <c r="AG56" s="1264" t="s">
        <v>996</v>
      </c>
      <c r="AH56" s="1267" t="s">
        <v>966</v>
      </c>
      <c r="AI56" s="1258"/>
      <c r="AJ56" s="1260"/>
      <c r="AK56" s="1262"/>
      <c r="AL56" s="1260"/>
      <c r="AM56" s="1262"/>
    </row>
    <row r="57" spans="1:39" x14ac:dyDescent="0.15">
      <c r="A57" s="1434"/>
      <c r="B57" s="43"/>
      <c r="C57" s="44"/>
      <c r="D57" s="45"/>
      <c r="E57" s="44"/>
      <c r="F57" s="44"/>
      <c r="G57" s="44"/>
      <c r="H57" s="44"/>
      <c r="I57" s="44"/>
      <c r="J57" s="73" t="s">
        <v>44</v>
      </c>
      <c r="K57" s="61" t="s">
        <v>44</v>
      </c>
      <c r="L57" s="1202"/>
      <c r="M57" s="1203"/>
      <c r="N57" s="1203"/>
      <c r="O57" s="1203"/>
      <c r="P57" s="1204"/>
      <c r="Q57" s="1446">
        <f>設４!$N$9</f>
        <v>0</v>
      </c>
      <c r="R57" s="1282"/>
      <c r="S57" s="1282"/>
      <c r="T57" s="1282"/>
      <c r="U57" s="1282"/>
      <c r="V57" s="1282"/>
      <c r="W57" s="1282"/>
      <c r="X57" s="1283"/>
      <c r="Y57" s="1218"/>
      <c r="Z57" s="1252"/>
      <c r="AA57" s="1253"/>
      <c r="AB57" s="1254"/>
      <c r="AC57" s="1218"/>
      <c r="AD57" s="1252"/>
      <c r="AE57" s="1252"/>
      <c r="AF57" s="1253"/>
      <c r="AG57" s="1253"/>
      <c r="AH57" s="1256"/>
      <c r="AI57" s="1254"/>
      <c r="AJ57" s="1251"/>
      <c r="AK57" s="1255"/>
      <c r="AL57" s="1251"/>
      <c r="AM57" s="1255"/>
    </row>
    <row r="58" spans="1:39" ht="12" customHeight="1" x14ac:dyDescent="0.15">
      <c r="A58" s="1434"/>
      <c r="B58" s="43"/>
      <c r="C58" s="44"/>
      <c r="D58" s="45"/>
      <c r="E58" s="51" t="s">
        <v>332</v>
      </c>
      <c r="F58" s="52"/>
      <c r="G58" s="52"/>
      <c r="H58" s="52"/>
      <c r="I58" s="52"/>
      <c r="J58" s="69" t="s">
        <v>166</v>
      </c>
      <c r="K58" s="55" t="s">
        <v>167</v>
      </c>
      <c r="L58" s="1220" t="s">
        <v>323</v>
      </c>
      <c r="M58" s="1221"/>
      <c r="N58" s="1221"/>
      <c r="O58" s="1221"/>
      <c r="P58" s="1222"/>
      <c r="Q58" s="1235">
        <f>設４!$N$16</f>
        <v>0</v>
      </c>
      <c r="R58" s="1284"/>
      <c r="S58" s="1284"/>
      <c r="T58" s="1284"/>
      <c r="U58" s="1284"/>
      <c r="V58" s="1284"/>
      <c r="W58" s="1284"/>
      <c r="X58" s="1285"/>
      <c r="Y58" s="1229" t="s">
        <v>168</v>
      </c>
      <c r="Z58" s="1266" t="s">
        <v>169</v>
      </c>
      <c r="AA58" s="1265" t="s">
        <v>170</v>
      </c>
      <c r="AB58" s="1257" t="s">
        <v>171</v>
      </c>
      <c r="AC58" s="1229" t="s">
        <v>172</v>
      </c>
      <c r="AD58" s="1266" t="s">
        <v>173</v>
      </c>
      <c r="AE58" s="1266" t="s">
        <v>973</v>
      </c>
      <c r="AF58" s="1265" t="s">
        <v>964</v>
      </c>
      <c r="AG58" s="1265" t="s">
        <v>996</v>
      </c>
      <c r="AH58" s="1268" t="s">
        <v>966</v>
      </c>
      <c r="AI58" s="1257"/>
      <c r="AJ58" s="1259"/>
      <c r="AK58" s="1261"/>
      <c r="AL58" s="1259"/>
      <c r="AM58" s="1261"/>
    </row>
    <row r="59" spans="1:39" x14ac:dyDescent="0.15">
      <c r="A59" s="1434"/>
      <c r="B59" s="43"/>
      <c r="C59" s="44"/>
      <c r="D59" s="45"/>
      <c r="E59" s="43" t="s">
        <v>333</v>
      </c>
      <c r="F59" s="44"/>
      <c r="G59" s="44"/>
      <c r="H59" s="44"/>
      <c r="I59" s="44"/>
      <c r="J59" s="70" t="s">
        <v>44</v>
      </c>
      <c r="K59" s="68" t="s">
        <v>44</v>
      </c>
      <c r="L59" s="1209"/>
      <c r="M59" s="1210"/>
      <c r="N59" s="1210"/>
      <c r="O59" s="1210"/>
      <c r="P59" s="1211"/>
      <c r="Q59" s="1280"/>
      <c r="R59" s="1278"/>
      <c r="S59" s="1278"/>
      <c r="T59" s="1278"/>
      <c r="U59" s="1278"/>
      <c r="V59" s="1278"/>
      <c r="W59" s="1278"/>
      <c r="X59" s="1279"/>
      <c r="Y59" s="1230"/>
      <c r="Z59" s="1263"/>
      <c r="AA59" s="1264"/>
      <c r="AB59" s="1258"/>
      <c r="AC59" s="1230"/>
      <c r="AD59" s="1263"/>
      <c r="AE59" s="1263"/>
      <c r="AF59" s="1264"/>
      <c r="AG59" s="1264"/>
      <c r="AH59" s="1267"/>
      <c r="AI59" s="1258"/>
      <c r="AJ59" s="1260"/>
      <c r="AK59" s="1262"/>
      <c r="AL59" s="1260"/>
      <c r="AM59" s="1262"/>
    </row>
    <row r="60" spans="1:39" ht="12" customHeight="1" x14ac:dyDescent="0.15">
      <c r="A60" s="1434"/>
      <c r="B60" s="43"/>
      <c r="C60" s="44"/>
      <c r="D60" s="45"/>
      <c r="E60" s="44">
        <v>1</v>
      </c>
      <c r="F60" s="60">
        <v>2</v>
      </c>
      <c r="G60" s="44">
        <v>3</v>
      </c>
      <c r="H60" s="44">
        <v>4</v>
      </c>
      <c r="I60" s="44"/>
      <c r="J60" s="71" t="s">
        <v>166</v>
      </c>
      <c r="K60" s="63" t="s">
        <v>167</v>
      </c>
      <c r="L60" s="1202" t="s">
        <v>325</v>
      </c>
      <c r="M60" s="1203"/>
      <c r="N60" s="1203"/>
      <c r="O60" s="1203"/>
      <c r="P60" s="1204"/>
      <c r="Q60" s="1272"/>
      <c r="R60" s="1403"/>
      <c r="S60" s="1403"/>
      <c r="T60" s="1403"/>
      <c r="U60" s="1403"/>
      <c r="V60" s="1403"/>
      <c r="W60" s="1403"/>
      <c r="X60" s="1404"/>
      <c r="Y60" s="1230" t="s">
        <v>168</v>
      </c>
      <c r="Z60" s="1263" t="s">
        <v>169</v>
      </c>
      <c r="AA60" s="1264" t="s">
        <v>170</v>
      </c>
      <c r="AB60" s="1258" t="s">
        <v>171</v>
      </c>
      <c r="AC60" s="1230" t="s">
        <v>172</v>
      </c>
      <c r="AD60" s="1263" t="s">
        <v>173</v>
      </c>
      <c r="AE60" s="1263" t="s">
        <v>973</v>
      </c>
      <c r="AF60" s="1264" t="s">
        <v>964</v>
      </c>
      <c r="AG60" s="1264" t="s">
        <v>996</v>
      </c>
      <c r="AH60" s="1267" t="s">
        <v>966</v>
      </c>
      <c r="AI60" s="1258"/>
      <c r="AJ60" s="1260"/>
      <c r="AK60" s="1262"/>
      <c r="AL60" s="1260"/>
      <c r="AM60" s="1262"/>
    </row>
    <row r="61" spans="1:39" x14ac:dyDescent="0.15">
      <c r="A61" s="1434"/>
      <c r="B61" s="43"/>
      <c r="C61" s="44"/>
      <c r="D61" s="45"/>
      <c r="E61" s="44"/>
      <c r="F61" s="44"/>
      <c r="G61" s="44"/>
      <c r="H61" s="44"/>
      <c r="I61" s="44"/>
      <c r="J61" s="73" t="s">
        <v>44</v>
      </c>
      <c r="K61" s="61" t="s">
        <v>44</v>
      </c>
      <c r="L61" s="1209"/>
      <c r="M61" s="1210"/>
      <c r="N61" s="1210"/>
      <c r="O61" s="1210"/>
      <c r="P61" s="1211"/>
      <c r="Q61" s="1312"/>
      <c r="R61" s="1313"/>
      <c r="S61" s="1313"/>
      <c r="T61" s="1313"/>
      <c r="U61" s="1313"/>
      <c r="V61" s="1313"/>
      <c r="W61" s="1313"/>
      <c r="X61" s="1314"/>
      <c r="Y61" s="1218"/>
      <c r="Z61" s="1252"/>
      <c r="AA61" s="1253"/>
      <c r="AB61" s="1254"/>
      <c r="AC61" s="1218"/>
      <c r="AD61" s="1252"/>
      <c r="AE61" s="1252"/>
      <c r="AF61" s="1253"/>
      <c r="AG61" s="1253"/>
      <c r="AH61" s="1256"/>
      <c r="AI61" s="1254"/>
      <c r="AJ61" s="1251"/>
      <c r="AK61" s="1255"/>
      <c r="AL61" s="1251"/>
      <c r="AM61" s="1255"/>
    </row>
    <row r="62" spans="1:39" x14ac:dyDescent="0.15">
      <c r="A62" s="1434"/>
      <c r="B62" s="43"/>
      <c r="C62" s="44"/>
      <c r="D62" s="45"/>
      <c r="E62" s="43"/>
      <c r="F62" s="44"/>
      <c r="G62" s="44"/>
      <c r="H62" s="44"/>
      <c r="I62" s="47"/>
      <c r="J62" s="71" t="s">
        <v>166</v>
      </c>
      <c r="K62" s="63" t="s">
        <v>167</v>
      </c>
      <c r="L62" s="1202" t="s">
        <v>331</v>
      </c>
      <c r="M62" s="1203"/>
      <c r="N62" s="1203"/>
      <c r="O62" s="1203"/>
      <c r="P62" s="1204"/>
      <c r="Q62" s="1275">
        <f>設４!$N$14</f>
        <v>0</v>
      </c>
      <c r="R62" s="1276"/>
      <c r="S62" s="1276"/>
      <c r="T62" s="1276"/>
      <c r="U62" s="1276"/>
      <c r="V62" s="1276"/>
      <c r="W62" s="1276"/>
      <c r="X62" s="1277"/>
      <c r="Y62" s="1230" t="s">
        <v>168</v>
      </c>
      <c r="Z62" s="1263" t="s">
        <v>169</v>
      </c>
      <c r="AA62" s="1264" t="s">
        <v>170</v>
      </c>
      <c r="AB62" s="1258" t="s">
        <v>171</v>
      </c>
      <c r="AC62" s="1230" t="s">
        <v>172</v>
      </c>
      <c r="AD62" s="1263" t="s">
        <v>173</v>
      </c>
      <c r="AE62" s="1263" t="s">
        <v>973</v>
      </c>
      <c r="AF62" s="1264" t="s">
        <v>964</v>
      </c>
      <c r="AG62" s="1264" t="s">
        <v>996</v>
      </c>
      <c r="AH62" s="1267" t="s">
        <v>966</v>
      </c>
      <c r="AI62" s="1258"/>
      <c r="AJ62" s="1260"/>
      <c r="AK62" s="1262"/>
      <c r="AL62" s="1260"/>
      <c r="AM62" s="1262"/>
    </row>
    <row r="63" spans="1:39" x14ac:dyDescent="0.15">
      <c r="A63" s="1434"/>
      <c r="B63" s="43"/>
      <c r="C63" s="44"/>
      <c r="D63" s="45"/>
      <c r="E63" s="43"/>
      <c r="F63" s="44"/>
      <c r="G63" s="44"/>
      <c r="H63" s="44"/>
      <c r="I63" s="47"/>
      <c r="J63" s="73" t="s">
        <v>44</v>
      </c>
      <c r="K63" s="61" t="s">
        <v>44</v>
      </c>
      <c r="L63" s="1202"/>
      <c r="M63" s="1203"/>
      <c r="N63" s="1203"/>
      <c r="O63" s="1203"/>
      <c r="P63" s="1204"/>
      <c r="Q63" s="1446">
        <f>設４!$N$15</f>
        <v>0</v>
      </c>
      <c r="R63" s="1282"/>
      <c r="S63" s="1282"/>
      <c r="T63" s="1282"/>
      <c r="U63" s="1282"/>
      <c r="V63" s="1282"/>
      <c r="W63" s="1282"/>
      <c r="X63" s="1283"/>
      <c r="Y63" s="1218"/>
      <c r="Z63" s="1252"/>
      <c r="AA63" s="1253"/>
      <c r="AB63" s="1254"/>
      <c r="AC63" s="1218"/>
      <c r="AD63" s="1252"/>
      <c r="AE63" s="1252"/>
      <c r="AF63" s="1253"/>
      <c r="AG63" s="1253"/>
      <c r="AH63" s="1256"/>
      <c r="AI63" s="1254"/>
      <c r="AJ63" s="1251"/>
      <c r="AK63" s="1255"/>
      <c r="AL63" s="1251"/>
      <c r="AM63" s="1255"/>
    </row>
    <row r="64" spans="1:39" ht="12" customHeight="1" x14ac:dyDescent="0.15">
      <c r="A64" s="1434"/>
      <c r="B64" s="43"/>
      <c r="C64" s="44"/>
      <c r="D64" s="45"/>
      <c r="E64" s="51" t="s">
        <v>332</v>
      </c>
      <c r="F64" s="52"/>
      <c r="G64" s="52"/>
      <c r="H64" s="52"/>
      <c r="I64" s="52"/>
      <c r="J64" s="69" t="s">
        <v>166</v>
      </c>
      <c r="K64" s="55" t="s">
        <v>167</v>
      </c>
      <c r="L64" s="1220" t="s">
        <v>323</v>
      </c>
      <c r="M64" s="1221"/>
      <c r="N64" s="1221"/>
      <c r="O64" s="1221"/>
      <c r="P64" s="1222"/>
      <c r="Q64" s="1235">
        <f>設４!$N$20</f>
        <v>0</v>
      </c>
      <c r="R64" s="1284"/>
      <c r="S64" s="1284"/>
      <c r="T64" s="1284"/>
      <c r="U64" s="1284"/>
      <c r="V64" s="1284"/>
      <c r="W64" s="1284"/>
      <c r="X64" s="1285"/>
      <c r="Y64" s="1229" t="s">
        <v>168</v>
      </c>
      <c r="Z64" s="1266" t="s">
        <v>169</v>
      </c>
      <c r="AA64" s="1265" t="s">
        <v>170</v>
      </c>
      <c r="AB64" s="1257" t="s">
        <v>171</v>
      </c>
      <c r="AC64" s="1229" t="s">
        <v>172</v>
      </c>
      <c r="AD64" s="1266" t="s">
        <v>173</v>
      </c>
      <c r="AE64" s="1266" t="s">
        <v>973</v>
      </c>
      <c r="AF64" s="1265" t="s">
        <v>964</v>
      </c>
      <c r="AG64" s="1265" t="s">
        <v>996</v>
      </c>
      <c r="AH64" s="1268" t="s">
        <v>966</v>
      </c>
      <c r="AI64" s="1257"/>
      <c r="AJ64" s="1259"/>
      <c r="AK64" s="1261"/>
      <c r="AL64" s="1259"/>
      <c r="AM64" s="1261"/>
    </row>
    <row r="65" spans="1:39" x14ac:dyDescent="0.15">
      <c r="A65" s="1434"/>
      <c r="B65" s="43"/>
      <c r="C65" s="44"/>
      <c r="D65" s="45"/>
      <c r="E65" s="43" t="s">
        <v>334</v>
      </c>
      <c r="F65" s="44"/>
      <c r="G65" s="44"/>
      <c r="H65" s="44"/>
      <c r="I65" s="44"/>
      <c r="J65" s="70" t="s">
        <v>44</v>
      </c>
      <c r="K65" s="68" t="s">
        <v>44</v>
      </c>
      <c r="L65" s="1209"/>
      <c r="M65" s="1210"/>
      <c r="N65" s="1210"/>
      <c r="O65" s="1210"/>
      <c r="P65" s="1211"/>
      <c r="Q65" s="1280"/>
      <c r="R65" s="1278"/>
      <c r="S65" s="1278"/>
      <c r="T65" s="1278"/>
      <c r="U65" s="1278"/>
      <c r="V65" s="1278"/>
      <c r="W65" s="1278"/>
      <c r="X65" s="1279"/>
      <c r="Y65" s="1230"/>
      <c r="Z65" s="1263"/>
      <c r="AA65" s="1264"/>
      <c r="AB65" s="1258"/>
      <c r="AC65" s="1230"/>
      <c r="AD65" s="1263"/>
      <c r="AE65" s="1263"/>
      <c r="AF65" s="1264"/>
      <c r="AG65" s="1264"/>
      <c r="AH65" s="1267"/>
      <c r="AI65" s="1258"/>
      <c r="AJ65" s="1260"/>
      <c r="AK65" s="1262"/>
      <c r="AL65" s="1260"/>
      <c r="AM65" s="1262"/>
    </row>
    <row r="66" spans="1:39" ht="12" customHeight="1" x14ac:dyDescent="0.15">
      <c r="A66" s="1434"/>
      <c r="B66" s="43"/>
      <c r="C66" s="44"/>
      <c r="D66" s="45"/>
      <c r="E66" s="44">
        <v>1</v>
      </c>
      <c r="F66" s="60">
        <v>2</v>
      </c>
      <c r="G66" s="44">
        <v>3</v>
      </c>
      <c r="H66" s="44">
        <v>4</v>
      </c>
      <c r="I66" s="47"/>
      <c r="J66" s="62" t="s">
        <v>166</v>
      </c>
      <c r="K66" s="63" t="s">
        <v>167</v>
      </c>
      <c r="L66" s="1202" t="s">
        <v>325</v>
      </c>
      <c r="M66" s="1203"/>
      <c r="N66" s="1203"/>
      <c r="O66" s="1203"/>
      <c r="P66" s="1204"/>
      <c r="Q66" s="1272"/>
      <c r="R66" s="1403"/>
      <c r="S66" s="1403"/>
      <c r="T66" s="1403"/>
      <c r="U66" s="1403"/>
      <c r="V66" s="1403"/>
      <c r="W66" s="1403"/>
      <c r="X66" s="1404"/>
      <c r="Y66" s="1230" t="s">
        <v>168</v>
      </c>
      <c r="Z66" s="1263" t="s">
        <v>169</v>
      </c>
      <c r="AA66" s="1264" t="s">
        <v>170</v>
      </c>
      <c r="AB66" s="1258" t="s">
        <v>171</v>
      </c>
      <c r="AC66" s="1230" t="s">
        <v>172</v>
      </c>
      <c r="AD66" s="1263" t="s">
        <v>173</v>
      </c>
      <c r="AE66" s="1263" t="s">
        <v>973</v>
      </c>
      <c r="AF66" s="1264" t="s">
        <v>964</v>
      </c>
      <c r="AG66" s="1264" t="s">
        <v>996</v>
      </c>
      <c r="AH66" s="1267" t="s">
        <v>966</v>
      </c>
      <c r="AI66" s="1258"/>
      <c r="AJ66" s="1260"/>
      <c r="AK66" s="1262"/>
      <c r="AL66" s="1260"/>
      <c r="AM66" s="1262"/>
    </row>
    <row r="67" spans="1:39" ht="14.25" thickBot="1" x14ac:dyDescent="0.2">
      <c r="A67" s="1435"/>
      <c r="B67" s="87"/>
      <c r="C67" s="88"/>
      <c r="D67" s="89"/>
      <c r="E67" s="88"/>
      <c r="F67" s="88"/>
      <c r="G67" s="88"/>
      <c r="H67" s="88"/>
      <c r="I67" s="90"/>
      <c r="J67" s="91" t="s">
        <v>44</v>
      </c>
      <c r="K67" s="92" t="s">
        <v>44</v>
      </c>
      <c r="L67" s="1454"/>
      <c r="M67" s="1455"/>
      <c r="N67" s="1455"/>
      <c r="O67" s="1455"/>
      <c r="P67" s="1456"/>
      <c r="Q67" s="1457"/>
      <c r="R67" s="1458"/>
      <c r="S67" s="1458"/>
      <c r="T67" s="1458"/>
      <c r="U67" s="1458"/>
      <c r="V67" s="1458"/>
      <c r="W67" s="1458"/>
      <c r="X67" s="1459"/>
      <c r="Y67" s="1447"/>
      <c r="Z67" s="1448"/>
      <c r="AA67" s="1452"/>
      <c r="AB67" s="1450"/>
      <c r="AC67" s="1447"/>
      <c r="AD67" s="1448"/>
      <c r="AE67" s="1448"/>
      <c r="AF67" s="1452"/>
      <c r="AG67" s="1452"/>
      <c r="AH67" s="1453"/>
      <c r="AI67" s="1450"/>
      <c r="AJ67" s="1451"/>
      <c r="AK67" s="1449"/>
      <c r="AL67" s="1451"/>
      <c r="AM67" s="1449"/>
    </row>
    <row r="68" spans="1:39" x14ac:dyDescent="0.15">
      <c r="A68" s="77"/>
      <c r="B68" s="78"/>
      <c r="C68" s="78"/>
      <c r="D68" s="78"/>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row>
    <row r="69" spans="1:39" x14ac:dyDescent="0.15">
      <c r="A69" s="79"/>
      <c r="B69" s="44"/>
      <c r="C69" s="44"/>
      <c r="D69" s="44"/>
    </row>
    <row r="70" spans="1:39" x14ac:dyDescent="0.15">
      <c r="A70" s="79"/>
      <c r="B70" s="44"/>
      <c r="C70" s="44"/>
      <c r="D70" s="44"/>
    </row>
    <row r="71" spans="1:39" x14ac:dyDescent="0.15">
      <c r="A71" s="79"/>
      <c r="B71" s="44"/>
      <c r="C71" s="44"/>
      <c r="D71" s="44"/>
    </row>
    <row r="72" spans="1:39" x14ac:dyDescent="0.15">
      <c r="A72" s="79"/>
      <c r="B72" s="44"/>
      <c r="C72" s="44"/>
      <c r="D72" s="44"/>
    </row>
    <row r="73" spans="1:39" x14ac:dyDescent="0.15">
      <c r="A73" s="79"/>
      <c r="B73" s="44"/>
      <c r="C73" s="44"/>
      <c r="D73" s="44"/>
    </row>
    <row r="74" spans="1:39" x14ac:dyDescent="0.15">
      <c r="A74" s="79"/>
    </row>
    <row r="75" spans="1:39" x14ac:dyDescent="0.15">
      <c r="A75" s="79"/>
    </row>
    <row r="76" spans="1:39" x14ac:dyDescent="0.15">
      <c r="A76" s="79"/>
    </row>
    <row r="77" spans="1:39" x14ac:dyDescent="0.15">
      <c r="A77" s="79"/>
    </row>
    <row r="78" spans="1:39" x14ac:dyDescent="0.15">
      <c r="A78" s="79"/>
    </row>
    <row r="79" spans="1:39" x14ac:dyDescent="0.15">
      <c r="A79" s="79"/>
    </row>
    <row r="80" spans="1:39" x14ac:dyDescent="0.15">
      <c r="A80" s="79"/>
    </row>
    <row r="81" spans="1:1" x14ac:dyDescent="0.15">
      <c r="A81" s="79"/>
    </row>
    <row r="82" spans="1:1" x14ac:dyDescent="0.15">
      <c r="A82" s="79"/>
    </row>
    <row r="83" spans="1:1" x14ac:dyDescent="0.15">
      <c r="A83" s="79"/>
    </row>
    <row r="84" spans="1:1" x14ac:dyDescent="0.15">
      <c r="A84" s="79"/>
    </row>
    <row r="85" spans="1:1" x14ac:dyDescent="0.15">
      <c r="A85" s="79"/>
    </row>
    <row r="86" spans="1:1" x14ac:dyDescent="0.15">
      <c r="A86" s="79"/>
    </row>
    <row r="87" spans="1:1" x14ac:dyDescent="0.15">
      <c r="A87" s="79"/>
    </row>
  </sheetData>
  <sheetProtection sheet="1" objects="1" scenarios="1"/>
  <mergeCells count="516">
    <mergeCell ref="AC66:AC67"/>
    <mergeCell ref="AD66:AD67"/>
    <mergeCell ref="A1:X1"/>
    <mergeCell ref="AM66:AM67"/>
    <mergeCell ref="AI66:AI67"/>
    <mergeCell ref="AJ66:AJ67"/>
    <mergeCell ref="AK66:AK67"/>
    <mergeCell ref="AL66:AL67"/>
    <mergeCell ref="AE66:AE67"/>
    <mergeCell ref="AF66:AF67"/>
    <mergeCell ref="AJ64:AJ65"/>
    <mergeCell ref="AK64:AK65"/>
    <mergeCell ref="AL64:AL65"/>
    <mergeCell ref="AM64:AM65"/>
    <mergeCell ref="AG66:AG67"/>
    <mergeCell ref="AH66:AH67"/>
    <mergeCell ref="L66:P67"/>
    <mergeCell ref="Q66:X67"/>
    <mergeCell ref="Y66:Y67"/>
    <mergeCell ref="Z66:Z67"/>
    <mergeCell ref="AA66:AA67"/>
    <mergeCell ref="AB66:AB67"/>
    <mergeCell ref="AD64:AD65"/>
    <mergeCell ref="AE64:AE65"/>
    <mergeCell ref="AF64:AF65"/>
    <mergeCell ref="AG64:AG65"/>
    <mergeCell ref="AH64:AH65"/>
    <mergeCell ref="AI64:AI65"/>
    <mergeCell ref="AL62:AL63"/>
    <mergeCell ref="AM62:AM63"/>
    <mergeCell ref="Q63:X63"/>
    <mergeCell ref="L64:P65"/>
    <mergeCell ref="Q64:X65"/>
    <mergeCell ref="Y64:Y65"/>
    <mergeCell ref="Z64:Z65"/>
    <mergeCell ref="AA64:AA65"/>
    <mergeCell ref="AB64:AB65"/>
    <mergeCell ref="AC64:AC65"/>
    <mergeCell ref="AF62:AF63"/>
    <mergeCell ref="AG62:AG63"/>
    <mergeCell ref="AH62:AH63"/>
    <mergeCell ref="AI62:AI63"/>
    <mergeCell ref="AJ62:AJ63"/>
    <mergeCell ref="AK62:AK63"/>
    <mergeCell ref="Z62:Z63"/>
    <mergeCell ref="AA62:AA63"/>
    <mergeCell ref="AB62:AB63"/>
    <mergeCell ref="AC62:AC63"/>
    <mergeCell ref="AD62:AD63"/>
    <mergeCell ref="AE62:AE63"/>
    <mergeCell ref="AH60:AH61"/>
    <mergeCell ref="AI60:AI61"/>
    <mergeCell ref="AJ60:AJ61"/>
    <mergeCell ref="AK60:AK61"/>
    <mergeCell ref="AL60:AL61"/>
    <mergeCell ref="AM60:AM61"/>
    <mergeCell ref="AB60:AB61"/>
    <mergeCell ref="AC60:AC61"/>
    <mergeCell ref="AD60:AD61"/>
    <mergeCell ref="AE60:AE61"/>
    <mergeCell ref="AF60:AF61"/>
    <mergeCell ref="AG60:AG61"/>
    <mergeCell ref="AJ56:AJ57"/>
    <mergeCell ref="AI58:AI59"/>
    <mergeCell ref="AJ58:AJ59"/>
    <mergeCell ref="AL54:AL55"/>
    <mergeCell ref="AK58:AK59"/>
    <mergeCell ref="AL58:AL59"/>
    <mergeCell ref="AM58:AM59"/>
    <mergeCell ref="L60:P61"/>
    <mergeCell ref="Q60:X61"/>
    <mergeCell ref="Y60:Y61"/>
    <mergeCell ref="Z60:Z61"/>
    <mergeCell ref="AA60:AA61"/>
    <mergeCell ref="AC58:AC59"/>
    <mergeCell ref="AD58:AD59"/>
    <mergeCell ref="AE58:AE59"/>
    <mergeCell ref="AF58:AF59"/>
    <mergeCell ref="AG58:AG59"/>
    <mergeCell ref="AH58:AH59"/>
    <mergeCell ref="AA58:AA59"/>
    <mergeCell ref="AB58:AB59"/>
    <mergeCell ref="AM54:AM55"/>
    <mergeCell ref="L56:P57"/>
    <mergeCell ref="Q56:X56"/>
    <mergeCell ref="Y56:Y57"/>
    <mergeCell ref="Z56:Z57"/>
    <mergeCell ref="AA56:AA57"/>
    <mergeCell ref="AB56:AB57"/>
    <mergeCell ref="AC56:AC57"/>
    <mergeCell ref="AD56:AD57"/>
    <mergeCell ref="AF54:AF55"/>
    <mergeCell ref="AG54:AG55"/>
    <mergeCell ref="AH54:AH55"/>
    <mergeCell ref="AI54:AI55"/>
    <mergeCell ref="AJ54:AJ55"/>
    <mergeCell ref="AK54:AK55"/>
    <mergeCell ref="AK56:AK57"/>
    <mergeCell ref="AL56:AL57"/>
    <mergeCell ref="AM56:AM57"/>
    <mergeCell ref="Q57:X57"/>
    <mergeCell ref="AE56:AE57"/>
    <mergeCell ref="AF56:AF57"/>
    <mergeCell ref="AG56:AG57"/>
    <mergeCell ref="AH56:AH57"/>
    <mergeCell ref="AI56:AI57"/>
    <mergeCell ref="AM50:AM51"/>
    <mergeCell ref="L52:P53"/>
    <mergeCell ref="Q52:X53"/>
    <mergeCell ref="Y52:Y53"/>
    <mergeCell ref="Z52:Z53"/>
    <mergeCell ref="AA52:AA53"/>
    <mergeCell ref="AB52:AB53"/>
    <mergeCell ref="AC52:AC53"/>
    <mergeCell ref="AE50:AE51"/>
    <mergeCell ref="AF50:AF51"/>
    <mergeCell ref="AG50:AG51"/>
    <mergeCell ref="AH50:AH51"/>
    <mergeCell ref="AI50:AI51"/>
    <mergeCell ref="AJ50:AJ51"/>
    <mergeCell ref="AJ52:AJ53"/>
    <mergeCell ref="AK52:AK53"/>
    <mergeCell ref="AL52:AL53"/>
    <mergeCell ref="AM52:AM53"/>
    <mergeCell ref="AD52:AD53"/>
    <mergeCell ref="AE52:AE53"/>
    <mergeCell ref="AF52:AF53"/>
    <mergeCell ref="AG52:AG53"/>
    <mergeCell ref="AH52:AH53"/>
    <mergeCell ref="AI52:AI53"/>
    <mergeCell ref="AL48:AL49"/>
    <mergeCell ref="AM48:AM49"/>
    <mergeCell ref="L50:P51"/>
    <mergeCell ref="Q50:X51"/>
    <mergeCell ref="Y50:Y51"/>
    <mergeCell ref="Z50:Z51"/>
    <mergeCell ref="AA50:AA51"/>
    <mergeCell ref="AB50:AB51"/>
    <mergeCell ref="AC50:AC51"/>
    <mergeCell ref="AD50:AD51"/>
    <mergeCell ref="AF48:AF49"/>
    <mergeCell ref="AG48:AG49"/>
    <mergeCell ref="AH48:AH49"/>
    <mergeCell ref="AI48:AI49"/>
    <mergeCell ref="AJ48:AJ49"/>
    <mergeCell ref="AK48:AK49"/>
    <mergeCell ref="Z48:Z49"/>
    <mergeCell ref="AA48:AA49"/>
    <mergeCell ref="AB48:AB49"/>
    <mergeCell ref="AC48:AC49"/>
    <mergeCell ref="AD48:AD49"/>
    <mergeCell ref="AE48:AE49"/>
    <mergeCell ref="AK50:AK51"/>
    <mergeCell ref="AL50:AL51"/>
    <mergeCell ref="AD46:AD47"/>
    <mergeCell ref="AE46:AE47"/>
    <mergeCell ref="AF46:AF47"/>
    <mergeCell ref="AG46:AG47"/>
    <mergeCell ref="A48:A67"/>
    <mergeCell ref="L48:P49"/>
    <mergeCell ref="Q48:X49"/>
    <mergeCell ref="Y48:Y49"/>
    <mergeCell ref="L54:P55"/>
    <mergeCell ref="Q54:X55"/>
    <mergeCell ref="Y54:Y55"/>
    <mergeCell ref="L62:P63"/>
    <mergeCell ref="Q62:X62"/>
    <mergeCell ref="Y62:Y63"/>
    <mergeCell ref="Z54:Z55"/>
    <mergeCell ref="AA54:AA55"/>
    <mergeCell ref="AB54:AB55"/>
    <mergeCell ref="AC54:AC55"/>
    <mergeCell ref="AD54:AD55"/>
    <mergeCell ref="AE54:AE55"/>
    <mergeCell ref="L58:P59"/>
    <mergeCell ref="Q58:X59"/>
    <mergeCell ref="Y58:Y59"/>
    <mergeCell ref="Z58:Z59"/>
    <mergeCell ref="AI44:AI45"/>
    <mergeCell ref="AJ44:AJ45"/>
    <mergeCell ref="AK44:AK45"/>
    <mergeCell ref="AL44:AL45"/>
    <mergeCell ref="AM44:AM45"/>
    <mergeCell ref="L46:P47"/>
    <mergeCell ref="Q46:X47"/>
    <mergeCell ref="Y46:Y47"/>
    <mergeCell ref="Z46:Z47"/>
    <mergeCell ref="AA46:AA47"/>
    <mergeCell ref="AC44:AC45"/>
    <mergeCell ref="AD44:AD45"/>
    <mergeCell ref="AE44:AE45"/>
    <mergeCell ref="AF44:AF45"/>
    <mergeCell ref="AG44:AG45"/>
    <mergeCell ref="AH44:AH45"/>
    <mergeCell ref="AH46:AH47"/>
    <mergeCell ref="AI46:AI47"/>
    <mergeCell ref="AJ46:AJ47"/>
    <mergeCell ref="AK46:AK47"/>
    <mergeCell ref="AL46:AL47"/>
    <mergeCell ref="AM46:AM47"/>
    <mergeCell ref="AB46:AB47"/>
    <mergeCell ref="AC46:AC47"/>
    <mergeCell ref="Y44:Y45"/>
    <mergeCell ref="Z44:Z45"/>
    <mergeCell ref="AA44:AA45"/>
    <mergeCell ref="AB44:AB45"/>
    <mergeCell ref="AD42:AD43"/>
    <mergeCell ref="AE42:AE43"/>
    <mergeCell ref="AF42:AF43"/>
    <mergeCell ref="AG42:AG43"/>
    <mergeCell ref="AH42:AH43"/>
    <mergeCell ref="AL40:AL41"/>
    <mergeCell ref="AM40:AM41"/>
    <mergeCell ref="Q41:X41"/>
    <mergeCell ref="L42:P43"/>
    <mergeCell ref="Q42:X43"/>
    <mergeCell ref="Y42:Y43"/>
    <mergeCell ref="Z42:Z43"/>
    <mergeCell ref="AA42:AA43"/>
    <mergeCell ref="AB42:AB43"/>
    <mergeCell ref="AC42:AC43"/>
    <mergeCell ref="AF40:AF41"/>
    <mergeCell ref="AG40:AG41"/>
    <mergeCell ref="AH40:AH41"/>
    <mergeCell ref="AI40:AI41"/>
    <mergeCell ref="AJ40:AJ41"/>
    <mergeCell ref="AK40:AK41"/>
    <mergeCell ref="AJ42:AJ43"/>
    <mergeCell ref="AK42:AK43"/>
    <mergeCell ref="AL42:AL43"/>
    <mergeCell ref="AM42:AM43"/>
    <mergeCell ref="AI42:AI43"/>
    <mergeCell ref="Y40:Y41"/>
    <mergeCell ref="Z40:Z41"/>
    <mergeCell ref="AA40:AA41"/>
    <mergeCell ref="AB40:AB41"/>
    <mergeCell ref="AC40:AC41"/>
    <mergeCell ref="AD40:AD41"/>
    <mergeCell ref="AE40:AE41"/>
    <mergeCell ref="AG38:AG39"/>
    <mergeCell ref="AH38:AH39"/>
    <mergeCell ref="AI36:AI37"/>
    <mergeCell ref="AJ36:AJ37"/>
    <mergeCell ref="AK36:AK37"/>
    <mergeCell ref="AJ38:AJ39"/>
    <mergeCell ref="AK38:AK39"/>
    <mergeCell ref="AB38:AB39"/>
    <mergeCell ref="AC38:AC39"/>
    <mergeCell ref="AD38:AD39"/>
    <mergeCell ref="AE38:AE39"/>
    <mergeCell ref="AF38:AF39"/>
    <mergeCell ref="AL36:AL37"/>
    <mergeCell ref="AM36:AM37"/>
    <mergeCell ref="L38:P39"/>
    <mergeCell ref="Q38:X38"/>
    <mergeCell ref="Y38:Y39"/>
    <mergeCell ref="Z38:Z39"/>
    <mergeCell ref="Q39:X39"/>
    <mergeCell ref="AC36:AC37"/>
    <mergeCell ref="AD36:AD37"/>
    <mergeCell ref="AE36:AE37"/>
    <mergeCell ref="AF36:AF37"/>
    <mergeCell ref="AG36:AG37"/>
    <mergeCell ref="AH36:AH37"/>
    <mergeCell ref="L36:P37"/>
    <mergeCell ref="Q36:X37"/>
    <mergeCell ref="Y36:Y37"/>
    <mergeCell ref="Z36:Z37"/>
    <mergeCell ref="AA36:AA37"/>
    <mergeCell ref="AB36:AB37"/>
    <mergeCell ref="AM38:AM39"/>
    <mergeCell ref="AI38:AI39"/>
    <mergeCell ref="AL38:AL39"/>
    <mergeCell ref="AA38:AA39"/>
    <mergeCell ref="AI34:AI35"/>
    <mergeCell ref="AJ34:AJ35"/>
    <mergeCell ref="AK34:AK35"/>
    <mergeCell ref="AL34:AL35"/>
    <mergeCell ref="AM34:AM35"/>
    <mergeCell ref="AB34:AB35"/>
    <mergeCell ref="AC34:AC35"/>
    <mergeCell ref="AD34:AD35"/>
    <mergeCell ref="AE34:AE35"/>
    <mergeCell ref="AF34:AF35"/>
    <mergeCell ref="AG34:AG35"/>
    <mergeCell ref="Y34:Y35"/>
    <mergeCell ref="Z34:Z35"/>
    <mergeCell ref="AA34:AA35"/>
    <mergeCell ref="AC32:AC33"/>
    <mergeCell ref="AD32:AD33"/>
    <mergeCell ref="AE32:AE33"/>
    <mergeCell ref="AF32:AF33"/>
    <mergeCell ref="AG32:AG33"/>
    <mergeCell ref="AH32:AH33"/>
    <mergeCell ref="AH34:AH35"/>
    <mergeCell ref="AL30:AL31"/>
    <mergeCell ref="AM30:AM31"/>
    <mergeCell ref="L32:P33"/>
    <mergeCell ref="Q32:X33"/>
    <mergeCell ref="Y32:Y33"/>
    <mergeCell ref="Z32:Z33"/>
    <mergeCell ref="AA32:AA33"/>
    <mergeCell ref="AB32:AB33"/>
    <mergeCell ref="AD30:AD31"/>
    <mergeCell ref="AE30:AE31"/>
    <mergeCell ref="AF30:AF31"/>
    <mergeCell ref="AG30:AG31"/>
    <mergeCell ref="AH30:AH31"/>
    <mergeCell ref="AI30:AI31"/>
    <mergeCell ref="AI32:AI33"/>
    <mergeCell ref="AJ32:AJ33"/>
    <mergeCell ref="AK32:AK33"/>
    <mergeCell ref="AL32:AL33"/>
    <mergeCell ref="AM32:AM33"/>
    <mergeCell ref="AK28:AK29"/>
    <mergeCell ref="AL28:AL29"/>
    <mergeCell ref="AM28:AM29"/>
    <mergeCell ref="L30:P31"/>
    <mergeCell ref="Q30:X31"/>
    <mergeCell ref="Y30:Y31"/>
    <mergeCell ref="Z30:Z31"/>
    <mergeCell ref="AA30:AA31"/>
    <mergeCell ref="AB30:AB31"/>
    <mergeCell ref="AC30:AC31"/>
    <mergeCell ref="AE28:AE29"/>
    <mergeCell ref="AF28:AF29"/>
    <mergeCell ref="AG28:AG29"/>
    <mergeCell ref="AH28:AH29"/>
    <mergeCell ref="AI28:AI29"/>
    <mergeCell ref="AJ28:AJ29"/>
    <mergeCell ref="Y28:Y29"/>
    <mergeCell ref="Z28:Z29"/>
    <mergeCell ref="AA28:AA29"/>
    <mergeCell ref="AB28:AB29"/>
    <mergeCell ref="AC28:AC29"/>
    <mergeCell ref="AD28:AD29"/>
    <mergeCell ref="AJ30:AJ31"/>
    <mergeCell ref="AK30:AK31"/>
    <mergeCell ref="AJ26:AJ27"/>
    <mergeCell ref="AK26:AK27"/>
    <mergeCell ref="AL26:AL27"/>
    <mergeCell ref="AM26:AM27"/>
    <mergeCell ref="AB26:AB27"/>
    <mergeCell ref="AC26:AC27"/>
    <mergeCell ref="AD26:AD27"/>
    <mergeCell ref="AE26:AE27"/>
    <mergeCell ref="AF26:AF27"/>
    <mergeCell ref="AG26:AG27"/>
    <mergeCell ref="AI24:AI25"/>
    <mergeCell ref="AJ24:AJ25"/>
    <mergeCell ref="AK24:AK25"/>
    <mergeCell ref="AL24:AL25"/>
    <mergeCell ref="AM24:AM25"/>
    <mergeCell ref="L26:P27"/>
    <mergeCell ref="Q26:X27"/>
    <mergeCell ref="Y26:Y27"/>
    <mergeCell ref="Z26:Z27"/>
    <mergeCell ref="AA26:AA27"/>
    <mergeCell ref="AC24:AC25"/>
    <mergeCell ref="AD24:AD25"/>
    <mergeCell ref="AE24:AE25"/>
    <mergeCell ref="AF24:AF25"/>
    <mergeCell ref="AG24:AG25"/>
    <mergeCell ref="AH24:AH25"/>
    <mergeCell ref="L24:P25"/>
    <mergeCell ref="Q24:X25"/>
    <mergeCell ref="Y24:Y25"/>
    <mergeCell ref="Z24:Z25"/>
    <mergeCell ref="AA24:AA25"/>
    <mergeCell ref="AB24:AB25"/>
    <mergeCell ref="AH26:AH27"/>
    <mergeCell ref="AI26:AI27"/>
    <mergeCell ref="AL22:AL23"/>
    <mergeCell ref="AM22:AM23"/>
    <mergeCell ref="Q23:X23"/>
    <mergeCell ref="AC22:AC23"/>
    <mergeCell ref="AD22:AD23"/>
    <mergeCell ref="AE22:AE23"/>
    <mergeCell ref="AF22:AF23"/>
    <mergeCell ref="AG22:AG23"/>
    <mergeCell ref="AH22:AH23"/>
    <mergeCell ref="Y22:Y23"/>
    <mergeCell ref="Z22:Z23"/>
    <mergeCell ref="AA22:AA23"/>
    <mergeCell ref="AB22:AB23"/>
    <mergeCell ref="AH20:AH21"/>
    <mergeCell ref="AI20:AI21"/>
    <mergeCell ref="AJ20:AJ21"/>
    <mergeCell ref="L20:P21"/>
    <mergeCell ref="Q20:X21"/>
    <mergeCell ref="Y20:Y21"/>
    <mergeCell ref="AI22:AI23"/>
    <mergeCell ref="AJ22:AJ23"/>
    <mergeCell ref="AK20:AK21"/>
    <mergeCell ref="AK22:AK23"/>
    <mergeCell ref="AL20:AL21"/>
    <mergeCell ref="AM20:AM21"/>
    <mergeCell ref="AL18:AL19"/>
    <mergeCell ref="AM18:AM19"/>
    <mergeCell ref="Z20:Z21"/>
    <mergeCell ref="AA20:AA21"/>
    <mergeCell ref="AB20:AB21"/>
    <mergeCell ref="AC20:AC21"/>
    <mergeCell ref="AD20:AD21"/>
    <mergeCell ref="AE20:AE21"/>
    <mergeCell ref="AF20:AF21"/>
    <mergeCell ref="AG20:AG21"/>
    <mergeCell ref="AF18:AF19"/>
    <mergeCell ref="AG18:AG19"/>
    <mergeCell ref="AH18:AH19"/>
    <mergeCell ref="AI18:AI19"/>
    <mergeCell ref="AJ18:AJ19"/>
    <mergeCell ref="AK18:AK19"/>
    <mergeCell ref="Z18:Z19"/>
    <mergeCell ref="AA18:AA19"/>
    <mergeCell ref="AB18:AB19"/>
    <mergeCell ref="AC18:AC19"/>
    <mergeCell ref="AD18:AD19"/>
    <mergeCell ref="AE18:AE19"/>
    <mergeCell ref="AJ16:AJ17"/>
    <mergeCell ref="AK16:AK17"/>
    <mergeCell ref="AL16:AL17"/>
    <mergeCell ref="AM16:AM17"/>
    <mergeCell ref="AB16:AB17"/>
    <mergeCell ref="AC16:AC17"/>
    <mergeCell ref="AD16:AD17"/>
    <mergeCell ref="AE16:AE17"/>
    <mergeCell ref="AF16:AF17"/>
    <mergeCell ref="AG16:AG17"/>
    <mergeCell ref="AJ12:AJ13"/>
    <mergeCell ref="AK12:AK13"/>
    <mergeCell ref="AL12:AL13"/>
    <mergeCell ref="AM12:AM13"/>
    <mergeCell ref="AE12:AE13"/>
    <mergeCell ref="AF12:AF13"/>
    <mergeCell ref="AG12:AG13"/>
    <mergeCell ref="AH14:AH15"/>
    <mergeCell ref="AI14:AI15"/>
    <mergeCell ref="AJ14:AJ15"/>
    <mergeCell ref="AK14:AK15"/>
    <mergeCell ref="AL14:AL15"/>
    <mergeCell ref="AM14:AM15"/>
    <mergeCell ref="AE14:AE15"/>
    <mergeCell ref="AF14:AF15"/>
    <mergeCell ref="AG14:AG15"/>
    <mergeCell ref="Z12:Z13"/>
    <mergeCell ref="AA12:AA13"/>
    <mergeCell ref="Y14:Y15"/>
    <mergeCell ref="Z14:Z15"/>
    <mergeCell ref="AA14:AA15"/>
    <mergeCell ref="AA16:AA17"/>
    <mergeCell ref="Y16:Y17"/>
    <mergeCell ref="AH12:AH13"/>
    <mergeCell ref="AI12:AI13"/>
    <mergeCell ref="AB14:AB15"/>
    <mergeCell ref="AC14:AC15"/>
    <mergeCell ref="AD14:AD15"/>
    <mergeCell ref="AH16:AH17"/>
    <mergeCell ref="AI16:AI17"/>
    <mergeCell ref="Y18:Y19"/>
    <mergeCell ref="L14:P15"/>
    <mergeCell ref="Q14:X14"/>
    <mergeCell ref="AL8:AM9"/>
    <mergeCell ref="Y10:Y11"/>
    <mergeCell ref="Z10:Z11"/>
    <mergeCell ref="AJ10:AJ11"/>
    <mergeCell ref="AK10:AK11"/>
    <mergeCell ref="AL10:AL11"/>
    <mergeCell ref="AM10:AM11"/>
    <mergeCell ref="AG8:AG11"/>
    <mergeCell ref="AH8:AH11"/>
    <mergeCell ref="AI8:AI11"/>
    <mergeCell ref="AJ8:AK9"/>
    <mergeCell ref="AC8:AC11"/>
    <mergeCell ref="AD8:AD11"/>
    <mergeCell ref="AE8:AE11"/>
    <mergeCell ref="AF8:AF11"/>
    <mergeCell ref="AB12:AB13"/>
    <mergeCell ref="AC12:AC13"/>
    <mergeCell ref="AD12:AD13"/>
    <mergeCell ref="Z16:Z17"/>
    <mergeCell ref="Y12:Y13"/>
    <mergeCell ref="Q19:X19"/>
    <mergeCell ref="Y4:AM5"/>
    <mergeCell ref="J6:K11"/>
    <mergeCell ref="L6:P11"/>
    <mergeCell ref="Q6:X11"/>
    <mergeCell ref="Y6:AB7"/>
    <mergeCell ref="AC6:AI7"/>
    <mergeCell ref="AJ6:AM7"/>
    <mergeCell ref="Y8:Z9"/>
    <mergeCell ref="AA8:AA11"/>
    <mergeCell ref="AB8:AB11"/>
    <mergeCell ref="A4:A11"/>
    <mergeCell ref="B4:D11"/>
    <mergeCell ref="E4:I11"/>
    <mergeCell ref="J4:X5"/>
    <mergeCell ref="A12:A45"/>
    <mergeCell ref="L12:P13"/>
    <mergeCell ref="Q12:X13"/>
    <mergeCell ref="L28:P29"/>
    <mergeCell ref="Q28:X29"/>
    <mergeCell ref="L16:P17"/>
    <mergeCell ref="Q16:X17"/>
    <mergeCell ref="Q15:X15"/>
    <mergeCell ref="L22:P23"/>
    <mergeCell ref="Q22:X22"/>
    <mergeCell ref="L34:P35"/>
    <mergeCell ref="Q34:X35"/>
    <mergeCell ref="L40:P41"/>
    <mergeCell ref="Q40:X40"/>
    <mergeCell ref="L44:P45"/>
    <mergeCell ref="Q44:X44"/>
    <mergeCell ref="Q45:X45"/>
    <mergeCell ref="L18:P19"/>
    <mergeCell ref="Q18:X18"/>
  </mergeCells>
  <phoneticPr fontId="3"/>
  <conditionalFormatting sqref="D31:Z51">
    <cfRule type="expression" dxfId="7" priority="1" stopIfTrue="1">
      <formula>IF($C$6=1,TRUE,IF($C$6=2,TRUE,FALSE))</formula>
    </cfRule>
  </conditionalFormatting>
  <dataValidations count="4">
    <dataValidation type="list" allowBlank="1" showInputMessage="1" sqref="C17" xr:uid="{5E18A4B1-E705-4E8B-9951-34944B5DB6DC}">
      <formula1>"４,３,２,１"</formula1>
    </dataValidation>
    <dataValidation type="list" allowBlank="1" showInputMessage="1" sqref="C39" xr:uid="{3B142ECF-A6E0-4ED3-8C56-0C211A813948}">
      <formula1>"４,３,２,１,なし"</formula1>
    </dataValidation>
    <dataValidation type="list" allowBlank="1" showInputMessage="1" sqref="C34" xr:uid="{819656EE-4D16-4355-9330-730005A3AE47}">
      <formula1>"３,２,１,なし"</formula1>
    </dataValidation>
    <dataValidation type="list" allowBlank="1" showInputMessage="1" sqref="C50" xr:uid="{EA4DAAA9-4D74-47B4-A982-321DD74ED900}">
      <formula1>"３,２,１"</formula1>
    </dataValidation>
  </dataValidations>
  <pageMargins left="0.75" right="0.75" top="1" bottom="1" header="0.51200000000000001" footer="0.51200000000000001"/>
  <pageSetup paperSize="9" scale="86" orientation="portrait" horizontalDpi="4294967292" r:id="rId1"/>
  <headerFooter alignWithMargins="0">
    <oddFooter>&amp;R関西住宅品質保証株式会社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707C-A0AC-4034-9744-9172E78BA7C0}">
  <sheetPr>
    <pageSetUpPr fitToPage="1"/>
  </sheetPr>
  <dimension ref="A1:BZ72"/>
  <sheetViews>
    <sheetView showGridLines="0" tabSelected="1" view="pageBreakPreview" zoomScaleNormal="100" workbookViewId="0">
      <selection activeCell="B3" sqref="B3:V3"/>
    </sheetView>
  </sheetViews>
  <sheetFormatPr defaultRowHeight="13.5" x14ac:dyDescent="0.15"/>
  <cols>
    <col min="1" max="1" width="12.875" style="17" customWidth="1"/>
    <col min="2" max="2" width="2.375" style="17" customWidth="1"/>
    <col min="3" max="3" width="11.5" style="17" customWidth="1"/>
    <col min="4" max="20" width="2.375" style="17" customWidth="1"/>
    <col min="21" max="22" width="12" style="17" customWidth="1"/>
    <col min="23" max="23" width="9" style="17" hidden="1" customWidth="1"/>
    <col min="24" max="78" width="8" style="17" hidden="1" customWidth="1"/>
    <col min="79" max="16384" width="9" style="17"/>
  </cols>
  <sheetData>
    <row r="1" spans="1:22" ht="14.25" customHeight="1" x14ac:dyDescent="0.15">
      <c r="A1" s="1" t="s">
        <v>1022</v>
      </c>
      <c r="B1" s="1"/>
      <c r="C1" s="1"/>
      <c r="D1" s="1"/>
      <c r="E1" s="1"/>
      <c r="F1" s="1"/>
      <c r="G1" s="1"/>
      <c r="H1" s="1"/>
      <c r="I1" s="1"/>
      <c r="J1" s="1"/>
      <c r="K1" s="1"/>
      <c r="L1" s="1"/>
      <c r="M1" s="1"/>
      <c r="N1" s="1"/>
      <c r="O1" s="1"/>
      <c r="P1" s="1"/>
      <c r="Q1" s="1"/>
      <c r="R1" s="1"/>
      <c r="S1" s="1"/>
      <c r="T1" s="1"/>
      <c r="V1" s="2" t="s">
        <v>1023</v>
      </c>
    </row>
    <row r="2" spans="1:22" ht="9.75" customHeight="1" thickBot="1" x14ac:dyDescent="0.2">
      <c r="A2" s="147"/>
      <c r="B2" s="147"/>
      <c r="C2" s="147"/>
      <c r="D2" s="147"/>
      <c r="E2" s="147"/>
      <c r="F2" s="147"/>
      <c r="G2" s="147"/>
      <c r="H2" s="147"/>
      <c r="I2" s="147"/>
      <c r="J2" s="147"/>
      <c r="K2" s="147"/>
      <c r="L2" s="147"/>
      <c r="M2" s="147"/>
      <c r="N2" s="147"/>
      <c r="O2" s="147"/>
      <c r="P2" s="147"/>
      <c r="Q2" s="147"/>
      <c r="R2" s="147"/>
      <c r="S2" s="147"/>
      <c r="T2" s="147"/>
      <c r="U2" s="147"/>
      <c r="V2" s="147"/>
    </row>
    <row r="3" spans="1:22" ht="13.5" customHeight="1" x14ac:dyDescent="0.15">
      <c r="A3" s="230" t="s">
        <v>1024</v>
      </c>
      <c r="B3" s="758"/>
      <c r="C3" s="759"/>
      <c r="D3" s="759"/>
      <c r="E3" s="759"/>
      <c r="F3" s="759"/>
      <c r="G3" s="759"/>
      <c r="H3" s="759"/>
      <c r="I3" s="759"/>
      <c r="J3" s="759"/>
      <c r="K3" s="759"/>
      <c r="L3" s="759"/>
      <c r="M3" s="759"/>
      <c r="N3" s="759"/>
      <c r="O3" s="759"/>
      <c r="P3" s="759"/>
      <c r="Q3" s="759"/>
      <c r="R3" s="759"/>
      <c r="S3" s="759"/>
      <c r="T3" s="759"/>
      <c r="U3" s="759"/>
      <c r="V3" s="760"/>
    </row>
    <row r="4" spans="1:22" ht="13.5" customHeight="1" x14ac:dyDescent="0.15">
      <c r="A4" s="232" t="s">
        <v>1025</v>
      </c>
      <c r="B4" s="761"/>
      <c r="C4" s="762"/>
      <c r="D4" s="762"/>
      <c r="E4" s="762"/>
      <c r="F4" s="762"/>
      <c r="G4" s="762"/>
      <c r="H4" s="762"/>
      <c r="I4" s="762"/>
      <c r="J4" s="762"/>
      <c r="K4" s="762"/>
      <c r="L4" s="762"/>
      <c r="M4" s="762"/>
      <c r="N4" s="762"/>
      <c r="O4" s="762"/>
      <c r="P4" s="762"/>
      <c r="Q4" s="762"/>
      <c r="R4" s="762"/>
      <c r="S4" s="762"/>
      <c r="T4" s="762"/>
      <c r="U4" s="762"/>
      <c r="V4" s="763"/>
    </row>
    <row r="5" spans="1:22" ht="13.5" customHeight="1" x14ac:dyDescent="0.15">
      <c r="A5" s="232" t="s">
        <v>1026</v>
      </c>
      <c r="B5" s="761"/>
      <c r="C5" s="762"/>
      <c r="D5" s="762"/>
      <c r="E5" s="762"/>
      <c r="F5" s="762"/>
      <c r="G5" s="762"/>
      <c r="H5" s="762"/>
      <c r="I5" s="762"/>
      <c r="J5" s="762"/>
      <c r="K5" s="762"/>
      <c r="L5" s="762"/>
      <c r="M5" s="762"/>
      <c r="N5" s="762"/>
      <c r="O5" s="762"/>
      <c r="P5" s="762"/>
      <c r="Q5" s="762"/>
      <c r="R5" s="762"/>
      <c r="S5" s="762"/>
      <c r="T5" s="762"/>
      <c r="U5" s="762"/>
      <c r="V5" s="763"/>
    </row>
    <row r="6" spans="1:22" ht="13.5" customHeight="1" thickBot="1" x14ac:dyDescent="0.2">
      <c r="A6" s="139" t="s">
        <v>1027</v>
      </c>
      <c r="B6" s="764" t="s">
        <v>1704</v>
      </c>
      <c r="C6" s="765"/>
      <c r="D6" s="765"/>
      <c r="E6" s="765"/>
      <c r="F6" s="765"/>
      <c r="G6" s="765"/>
      <c r="H6" s="765"/>
      <c r="I6" s="765"/>
      <c r="J6" s="765"/>
      <c r="K6" s="765"/>
      <c r="L6" s="765"/>
      <c r="M6" s="765"/>
      <c r="N6" s="765"/>
      <c r="O6" s="765"/>
      <c r="P6" s="765"/>
      <c r="Q6" s="765"/>
      <c r="R6" s="765"/>
      <c r="S6" s="765"/>
      <c r="T6" s="765"/>
      <c r="U6" s="765"/>
      <c r="V6" s="766"/>
    </row>
    <row r="7" spans="1:22" ht="9" customHeight="1" x14ac:dyDescent="0.15">
      <c r="A7" s="146"/>
      <c r="B7" s="146"/>
      <c r="C7" s="146"/>
      <c r="D7" s="146"/>
      <c r="E7" s="146"/>
      <c r="F7" s="146"/>
      <c r="G7" s="146"/>
      <c r="H7" s="146"/>
      <c r="I7" s="146"/>
      <c r="J7" s="146"/>
      <c r="K7" s="146"/>
      <c r="L7" s="146"/>
      <c r="M7" s="146"/>
      <c r="N7" s="146"/>
      <c r="O7" s="146"/>
      <c r="P7" s="146"/>
      <c r="Q7" s="146"/>
      <c r="R7" s="146"/>
      <c r="S7" s="146"/>
      <c r="T7" s="146"/>
      <c r="U7" s="146"/>
      <c r="V7" s="146"/>
    </row>
    <row r="8" spans="1:22" ht="13.5" customHeight="1" thickBot="1" x14ac:dyDescent="0.2">
      <c r="A8" s="316"/>
      <c r="B8" s="147"/>
      <c r="C8" s="147"/>
      <c r="D8" s="147"/>
      <c r="E8" s="147"/>
      <c r="F8" s="147"/>
      <c r="G8" s="147"/>
      <c r="H8" s="147"/>
      <c r="I8" s="147"/>
      <c r="J8" s="147"/>
      <c r="K8" s="147"/>
      <c r="L8" s="147"/>
      <c r="M8" s="147"/>
      <c r="N8" s="147"/>
      <c r="O8" s="147"/>
      <c r="P8" s="147"/>
      <c r="Q8" s="147"/>
      <c r="R8" s="147"/>
      <c r="S8" s="147"/>
      <c r="T8" s="147"/>
      <c r="U8" s="147"/>
      <c r="V8" s="147"/>
    </row>
    <row r="9" spans="1:22" ht="13.5" customHeight="1" x14ac:dyDescent="0.15">
      <c r="A9" s="3" t="s">
        <v>1030</v>
      </c>
      <c r="B9" s="168" t="s">
        <v>233</v>
      </c>
      <c r="C9" s="168"/>
      <c r="D9" s="146"/>
      <c r="E9" s="146"/>
      <c r="F9" s="146"/>
      <c r="G9" s="146"/>
      <c r="H9" s="146"/>
      <c r="I9" s="146"/>
      <c r="J9" s="146" t="s">
        <v>234</v>
      </c>
      <c r="K9" s="146"/>
      <c r="L9" s="146"/>
      <c r="M9" s="146"/>
      <c r="N9" s="146"/>
      <c r="O9" s="146"/>
      <c r="P9" s="146"/>
      <c r="Q9" s="146"/>
      <c r="R9" s="146"/>
      <c r="S9" s="146"/>
      <c r="T9" s="238"/>
      <c r="U9" s="756" t="s">
        <v>235</v>
      </c>
      <c r="V9" s="757"/>
    </row>
    <row r="10" spans="1:22" ht="9" customHeight="1" thickBot="1" x14ac:dyDescent="0.2">
      <c r="A10" s="145"/>
      <c r="B10" s="151"/>
      <c r="C10" s="152"/>
      <c r="D10" s="147"/>
      <c r="E10" s="147"/>
      <c r="F10" s="147"/>
      <c r="G10" s="147"/>
      <c r="H10" s="147"/>
      <c r="I10" s="147"/>
      <c r="J10" s="147"/>
      <c r="K10" s="147"/>
      <c r="L10" s="147"/>
      <c r="M10" s="147"/>
      <c r="N10" s="147"/>
      <c r="O10" s="147"/>
      <c r="P10" s="147"/>
      <c r="Q10" s="147"/>
      <c r="R10" s="147"/>
      <c r="S10" s="152"/>
      <c r="T10" s="151"/>
      <c r="U10" s="147"/>
      <c r="V10" s="148"/>
    </row>
    <row r="11" spans="1:22" ht="13.5" customHeight="1" x14ac:dyDescent="0.15">
      <c r="A11" s="239" t="s">
        <v>236</v>
      </c>
      <c r="B11" s="240" t="s">
        <v>237</v>
      </c>
      <c r="C11" s="204"/>
      <c r="D11" s="111" t="s">
        <v>238</v>
      </c>
      <c r="E11" s="112"/>
      <c r="F11" s="748"/>
      <c r="G11" s="748"/>
      <c r="H11" s="748"/>
      <c r="I11" s="748"/>
      <c r="J11" s="748"/>
      <c r="K11" s="112"/>
      <c r="L11" s="112"/>
      <c r="M11" s="112"/>
      <c r="N11" s="112"/>
      <c r="O11" s="112"/>
      <c r="P11" s="112"/>
      <c r="Q11" s="112"/>
      <c r="R11" s="112"/>
      <c r="S11" s="114"/>
      <c r="T11" s="241" t="s">
        <v>378</v>
      </c>
      <c r="U11" s="242" t="s">
        <v>240</v>
      </c>
      <c r="V11" s="243"/>
    </row>
    <row r="12" spans="1:22" ht="13.5" customHeight="1" x14ac:dyDescent="0.15">
      <c r="A12" s="260" t="s">
        <v>241</v>
      </c>
      <c r="B12" s="195" t="s">
        <v>250</v>
      </c>
      <c r="C12" s="205"/>
      <c r="D12" s="115"/>
      <c r="E12" s="116"/>
      <c r="F12" s="460" t="str">
        <f>IF(F19="■","■","□")</f>
        <v>□</v>
      </c>
      <c r="G12" s="461" t="s">
        <v>1708</v>
      </c>
      <c r="H12" s="461"/>
      <c r="I12" s="461"/>
      <c r="J12" s="461"/>
      <c r="K12" s="116"/>
      <c r="L12" s="116"/>
      <c r="M12" s="116"/>
      <c r="N12" s="116"/>
      <c r="O12" s="116"/>
      <c r="P12" s="116"/>
      <c r="Q12" s="116"/>
      <c r="R12" s="116"/>
      <c r="S12" s="117"/>
      <c r="T12" s="245" t="s">
        <v>239</v>
      </c>
      <c r="U12" s="34" t="s">
        <v>251</v>
      </c>
      <c r="V12" s="246"/>
    </row>
    <row r="13" spans="1:22" ht="13.5" customHeight="1" x14ac:dyDescent="0.15">
      <c r="A13" s="260"/>
      <c r="B13" s="195" t="s">
        <v>252</v>
      </c>
      <c r="C13" s="205"/>
      <c r="D13" s="115"/>
      <c r="E13" s="116"/>
      <c r="F13" s="116"/>
      <c r="G13" s="116"/>
      <c r="H13" s="116"/>
      <c r="I13" s="116"/>
      <c r="J13" s="116"/>
      <c r="K13" s="116"/>
      <c r="L13" s="116"/>
      <c r="M13" s="116"/>
      <c r="N13" s="116"/>
      <c r="O13" s="116"/>
      <c r="P13" s="116"/>
      <c r="Q13" s="116"/>
      <c r="R13" s="116"/>
      <c r="S13" s="117"/>
      <c r="T13" s="245" t="s">
        <v>239</v>
      </c>
      <c r="U13" s="34" t="s">
        <v>253</v>
      </c>
      <c r="V13" s="246"/>
    </row>
    <row r="14" spans="1:22" ht="13.5" customHeight="1" x14ac:dyDescent="0.15">
      <c r="A14" s="260"/>
      <c r="B14" s="195"/>
      <c r="C14" s="600" t="s">
        <v>1794</v>
      </c>
      <c r="D14" s="185"/>
      <c r="E14" s="129"/>
      <c r="F14" s="129"/>
      <c r="G14" s="129"/>
      <c r="H14" s="129"/>
      <c r="I14" s="129"/>
      <c r="J14" s="129"/>
      <c r="K14" s="129"/>
      <c r="L14" s="129"/>
      <c r="M14" s="129"/>
      <c r="N14" s="129"/>
      <c r="O14" s="129"/>
      <c r="P14" s="129"/>
      <c r="Q14" s="129"/>
      <c r="R14" s="129"/>
      <c r="S14" s="130"/>
      <c r="T14" s="245" t="s">
        <v>239</v>
      </c>
      <c r="U14" s="34" t="s">
        <v>254</v>
      </c>
      <c r="V14" s="246"/>
    </row>
    <row r="15" spans="1:22" ht="13.5" customHeight="1" x14ac:dyDescent="0.15">
      <c r="A15" s="260"/>
      <c r="B15" s="194" t="s">
        <v>255</v>
      </c>
      <c r="C15" s="255"/>
      <c r="D15" s="119" t="s">
        <v>238</v>
      </c>
      <c r="E15" s="119"/>
      <c r="F15" s="747"/>
      <c r="G15" s="747"/>
      <c r="H15" s="747"/>
      <c r="I15" s="747"/>
      <c r="J15" s="747"/>
      <c r="K15" s="119"/>
      <c r="L15" s="119"/>
      <c r="M15" s="119"/>
      <c r="N15" s="119"/>
      <c r="O15" s="119"/>
      <c r="P15" s="119"/>
      <c r="Q15" s="119"/>
      <c r="R15" s="119"/>
      <c r="S15" s="120"/>
      <c r="T15" s="256" t="s">
        <v>378</v>
      </c>
      <c r="U15" s="237" t="s">
        <v>240</v>
      </c>
      <c r="V15" s="257"/>
    </row>
    <row r="16" spans="1:22" ht="13.5" customHeight="1" x14ac:dyDescent="0.15">
      <c r="A16" s="260"/>
      <c r="B16" s="195" t="s">
        <v>256</v>
      </c>
      <c r="C16" s="205"/>
      <c r="D16" s="116"/>
      <c r="E16" s="116"/>
      <c r="F16" s="460" t="str">
        <f>IF(F19="■","■","□")</f>
        <v>□</v>
      </c>
      <c r="G16" s="461" t="s">
        <v>1708</v>
      </c>
      <c r="H16" s="461"/>
      <c r="I16" s="461"/>
      <c r="J16" s="461"/>
      <c r="K16" s="461"/>
      <c r="L16" s="116"/>
      <c r="M16" s="116"/>
      <c r="N16" s="116"/>
      <c r="O16" s="116"/>
      <c r="P16" s="116"/>
      <c r="Q16" s="116"/>
      <c r="R16" s="116"/>
      <c r="S16" s="117"/>
      <c r="T16" s="245" t="s">
        <v>239</v>
      </c>
      <c r="U16" s="34" t="s">
        <v>251</v>
      </c>
      <c r="V16" s="246"/>
    </row>
    <row r="17" spans="1:22" ht="13.5" customHeight="1" x14ac:dyDescent="0.15">
      <c r="A17" s="244"/>
      <c r="B17" s="195" t="s">
        <v>257</v>
      </c>
      <c r="C17" s="205"/>
      <c r="D17" s="116"/>
      <c r="E17" s="116"/>
      <c r="F17" s="116"/>
      <c r="G17" s="116"/>
      <c r="H17" s="116"/>
      <c r="I17" s="116"/>
      <c r="J17" s="116"/>
      <c r="K17" s="116"/>
      <c r="L17" s="116"/>
      <c r="M17" s="116"/>
      <c r="N17" s="116"/>
      <c r="O17" s="116"/>
      <c r="P17" s="116"/>
      <c r="Q17" s="116"/>
      <c r="R17" s="116"/>
      <c r="S17" s="117"/>
      <c r="T17" s="245" t="s">
        <v>239</v>
      </c>
      <c r="U17" s="34" t="s">
        <v>253</v>
      </c>
      <c r="V17" s="246"/>
    </row>
    <row r="18" spans="1:22" ht="13.5" customHeight="1" x14ac:dyDescent="0.15">
      <c r="A18" s="244"/>
      <c r="B18" s="435"/>
      <c r="C18" s="436"/>
      <c r="D18" s="129"/>
      <c r="E18" s="129"/>
      <c r="F18" s="129"/>
      <c r="G18" s="129"/>
      <c r="H18" s="129"/>
      <c r="I18" s="129"/>
      <c r="J18" s="129"/>
      <c r="K18" s="129"/>
      <c r="L18" s="129"/>
      <c r="M18" s="129"/>
      <c r="N18" s="129"/>
      <c r="O18" s="129"/>
      <c r="P18" s="129"/>
      <c r="Q18" s="129"/>
      <c r="R18" s="129"/>
      <c r="S18" s="130"/>
      <c r="T18" s="245" t="s">
        <v>239</v>
      </c>
      <c r="U18" s="34" t="s">
        <v>254</v>
      </c>
      <c r="V18" s="246"/>
    </row>
    <row r="19" spans="1:22" ht="13.5" customHeight="1" x14ac:dyDescent="0.15">
      <c r="A19" s="244"/>
      <c r="B19" s="194" t="s">
        <v>1378</v>
      </c>
      <c r="C19" s="255"/>
      <c r="D19" s="343"/>
      <c r="E19" s="463" t="s">
        <v>239</v>
      </c>
      <c r="F19" s="464" t="s">
        <v>1709</v>
      </c>
      <c r="G19" s="464"/>
      <c r="H19" s="464"/>
      <c r="I19" s="464"/>
      <c r="J19" s="464"/>
      <c r="K19" s="464"/>
      <c r="L19" s="464"/>
      <c r="M19" s="464"/>
      <c r="N19" s="464"/>
      <c r="O19" s="464"/>
      <c r="P19" s="464"/>
      <c r="Q19" s="464"/>
      <c r="R19" s="464"/>
      <c r="S19" s="465"/>
      <c r="T19" s="426" t="s">
        <v>239</v>
      </c>
      <c r="U19" s="427" t="s">
        <v>240</v>
      </c>
      <c r="V19" s="428"/>
    </row>
    <row r="20" spans="1:22" ht="13.5" customHeight="1" x14ac:dyDescent="0.15">
      <c r="A20" s="244"/>
      <c r="B20" s="195" t="s">
        <v>1710</v>
      </c>
      <c r="C20" s="205"/>
      <c r="D20" s="343"/>
      <c r="E20" s="460" t="str">
        <f>IF(E19="■","□","■")</f>
        <v>■</v>
      </c>
      <c r="F20" s="461" t="s">
        <v>53</v>
      </c>
      <c r="G20" s="461"/>
      <c r="H20" s="461"/>
      <c r="I20" s="461"/>
      <c r="J20" s="461"/>
      <c r="K20" s="461"/>
      <c r="L20" s="461"/>
      <c r="M20" s="461"/>
      <c r="N20" s="461"/>
      <c r="O20" s="461"/>
      <c r="P20" s="461"/>
      <c r="Q20" s="461"/>
      <c r="R20" s="461"/>
      <c r="S20" s="466"/>
      <c r="T20" s="429" t="s">
        <v>239</v>
      </c>
      <c r="U20" s="430" t="s">
        <v>251</v>
      </c>
      <c r="V20" s="431"/>
    </row>
    <row r="21" spans="1:22" ht="13.5" customHeight="1" x14ac:dyDescent="0.15">
      <c r="A21" s="244"/>
      <c r="B21" s="195" t="s">
        <v>1711</v>
      </c>
      <c r="C21" s="205"/>
      <c r="D21" s="343"/>
      <c r="E21" s="462"/>
      <c r="F21" s="462"/>
      <c r="G21" s="462"/>
      <c r="H21" s="462"/>
      <c r="I21" s="462"/>
      <c r="J21" s="462"/>
      <c r="K21" s="462"/>
      <c r="L21" s="462"/>
      <c r="M21" s="462"/>
      <c r="N21" s="462"/>
      <c r="O21" s="462"/>
      <c r="P21" s="462"/>
      <c r="Q21" s="462"/>
      <c r="R21" s="462"/>
      <c r="S21" s="401"/>
      <c r="T21" s="429" t="s">
        <v>239</v>
      </c>
      <c r="U21" s="430" t="s">
        <v>253</v>
      </c>
      <c r="V21" s="431"/>
    </row>
    <row r="22" spans="1:22" ht="13.5" customHeight="1" x14ac:dyDescent="0.15">
      <c r="A22" s="244"/>
      <c r="B22" s="195" t="s">
        <v>1712</v>
      </c>
      <c r="C22" s="205"/>
      <c r="D22" s="343"/>
      <c r="E22" s="116"/>
      <c r="F22" s="116"/>
      <c r="G22" s="116"/>
      <c r="H22" s="116"/>
      <c r="I22" s="116"/>
      <c r="J22" s="116"/>
      <c r="K22" s="116"/>
      <c r="L22" s="116"/>
      <c r="M22" s="116"/>
      <c r="N22" s="116"/>
      <c r="O22" s="116"/>
      <c r="P22" s="116"/>
      <c r="Q22" s="116"/>
      <c r="R22" s="116"/>
      <c r="S22" s="401"/>
      <c r="T22" s="429" t="s">
        <v>239</v>
      </c>
      <c r="U22" s="430" t="s">
        <v>254</v>
      </c>
      <c r="V22" s="431"/>
    </row>
    <row r="23" spans="1:22" ht="13.5" customHeight="1" x14ac:dyDescent="0.15">
      <c r="A23" s="244"/>
      <c r="B23" s="195" t="s">
        <v>1795</v>
      </c>
      <c r="C23" s="205"/>
      <c r="D23" s="343"/>
      <c r="E23" s="116"/>
      <c r="F23" s="116"/>
      <c r="G23" s="116"/>
      <c r="H23" s="116"/>
      <c r="I23" s="116"/>
      <c r="J23" s="116"/>
      <c r="K23" s="116"/>
      <c r="L23" s="116"/>
      <c r="M23" s="116"/>
      <c r="N23" s="116"/>
      <c r="O23" s="116"/>
      <c r="P23" s="116"/>
      <c r="Q23" s="116"/>
      <c r="R23" s="116"/>
      <c r="S23" s="401"/>
      <c r="T23" s="432"/>
      <c r="U23" s="433"/>
      <c r="V23" s="434"/>
    </row>
    <row r="24" spans="1:22" ht="13.5" customHeight="1" x14ac:dyDescent="0.15">
      <c r="A24" s="244"/>
      <c r="B24" s="194" t="s">
        <v>1379</v>
      </c>
      <c r="C24" s="255"/>
      <c r="D24" s="119" t="s">
        <v>238</v>
      </c>
      <c r="E24" s="119"/>
      <c r="F24" s="747"/>
      <c r="G24" s="747"/>
      <c r="H24" s="747"/>
      <c r="I24" s="747"/>
      <c r="J24" s="747"/>
      <c r="K24" s="119"/>
      <c r="L24" s="119"/>
      <c r="M24" s="119"/>
      <c r="N24" s="119"/>
      <c r="O24" s="119"/>
      <c r="P24" s="119"/>
      <c r="Q24" s="119"/>
      <c r="R24" s="119"/>
      <c r="S24" s="120"/>
      <c r="T24" s="256" t="s">
        <v>378</v>
      </c>
      <c r="U24" s="237" t="s">
        <v>240</v>
      </c>
      <c r="V24" s="257"/>
    </row>
    <row r="25" spans="1:22" ht="13.5" customHeight="1" x14ac:dyDescent="0.15">
      <c r="A25" s="244"/>
      <c r="B25" s="195" t="s">
        <v>250</v>
      </c>
      <c r="C25" s="205"/>
      <c r="D25" s="116"/>
      <c r="E25" s="116"/>
      <c r="F25" s="116"/>
      <c r="G25" s="116"/>
      <c r="H25" s="116"/>
      <c r="I25" s="116"/>
      <c r="J25" s="116"/>
      <c r="K25" s="116"/>
      <c r="L25" s="116"/>
      <c r="M25" s="116"/>
      <c r="N25" s="116"/>
      <c r="O25" s="116"/>
      <c r="P25" s="116"/>
      <c r="Q25" s="116"/>
      <c r="R25" s="116"/>
      <c r="S25" s="117"/>
      <c r="T25" s="245" t="s">
        <v>239</v>
      </c>
      <c r="U25" s="34" t="s">
        <v>251</v>
      </c>
      <c r="V25" s="246"/>
    </row>
    <row r="26" spans="1:22" ht="13.5" customHeight="1" x14ac:dyDescent="0.15">
      <c r="A26" s="244"/>
      <c r="B26" s="195" t="s">
        <v>258</v>
      </c>
      <c r="C26" s="205"/>
      <c r="D26" s="116"/>
      <c r="E26" s="116"/>
      <c r="F26" s="116"/>
      <c r="G26" s="116"/>
      <c r="H26" s="116"/>
      <c r="I26" s="116"/>
      <c r="J26" s="116"/>
      <c r="K26" s="116"/>
      <c r="L26" s="116"/>
      <c r="M26" s="116"/>
      <c r="N26" s="116"/>
      <c r="O26" s="116"/>
      <c r="P26" s="116"/>
      <c r="Q26" s="116"/>
      <c r="R26" s="116"/>
      <c r="S26" s="117"/>
      <c r="T26" s="245" t="s">
        <v>239</v>
      </c>
      <c r="U26" s="34" t="s">
        <v>253</v>
      </c>
      <c r="V26" s="246"/>
    </row>
    <row r="27" spans="1:22" ht="13.5" customHeight="1" x14ac:dyDescent="0.15">
      <c r="A27" s="244"/>
      <c r="B27" s="195" t="s">
        <v>891</v>
      </c>
      <c r="C27" s="205"/>
      <c r="D27" s="129"/>
      <c r="E27" s="129"/>
      <c r="F27" s="129"/>
      <c r="G27" s="129"/>
      <c r="H27" s="129"/>
      <c r="I27" s="129"/>
      <c r="J27" s="129"/>
      <c r="K27" s="129"/>
      <c r="L27" s="129"/>
      <c r="M27" s="129"/>
      <c r="N27" s="129"/>
      <c r="O27" s="129"/>
      <c r="P27" s="129"/>
      <c r="Q27" s="129"/>
      <c r="R27" s="129"/>
      <c r="S27" s="130"/>
      <c r="T27" s="245" t="s">
        <v>239</v>
      </c>
      <c r="U27" s="34" t="s">
        <v>254</v>
      </c>
      <c r="V27" s="246"/>
    </row>
    <row r="28" spans="1:22" ht="13.5" customHeight="1" x14ac:dyDescent="0.15">
      <c r="A28" s="244"/>
      <c r="B28" s="194" t="s">
        <v>1380</v>
      </c>
      <c r="C28" s="255"/>
      <c r="D28" s="119" t="s">
        <v>238</v>
      </c>
      <c r="E28" s="119"/>
      <c r="F28" s="747"/>
      <c r="G28" s="747"/>
      <c r="H28" s="747"/>
      <c r="I28" s="747"/>
      <c r="J28" s="747"/>
      <c r="K28" s="119"/>
      <c r="L28" s="119"/>
      <c r="M28" s="119"/>
      <c r="N28" s="119"/>
      <c r="O28" s="119"/>
      <c r="P28" s="119"/>
      <c r="Q28" s="119"/>
      <c r="R28" s="119"/>
      <c r="S28" s="120"/>
      <c r="T28" s="256" t="s">
        <v>378</v>
      </c>
      <c r="U28" s="237" t="s">
        <v>240</v>
      </c>
      <c r="V28" s="257"/>
    </row>
    <row r="29" spans="1:22" ht="13.5" customHeight="1" x14ac:dyDescent="0.15">
      <c r="A29" s="244"/>
      <c r="B29" s="195" t="s">
        <v>250</v>
      </c>
      <c r="C29" s="205"/>
      <c r="D29" s="116"/>
      <c r="E29" s="116"/>
      <c r="F29" s="116"/>
      <c r="G29" s="116"/>
      <c r="H29" s="116"/>
      <c r="I29" s="116"/>
      <c r="J29" s="116"/>
      <c r="K29" s="116"/>
      <c r="L29" s="116"/>
      <c r="M29" s="116"/>
      <c r="N29" s="116"/>
      <c r="O29" s="116"/>
      <c r="P29" s="116"/>
      <c r="Q29" s="116"/>
      <c r="R29" s="116"/>
      <c r="S29" s="117"/>
      <c r="T29" s="245" t="s">
        <v>239</v>
      </c>
      <c r="U29" s="34" t="s">
        <v>251</v>
      </c>
      <c r="V29" s="246"/>
    </row>
    <row r="30" spans="1:22" ht="13.5" customHeight="1" x14ac:dyDescent="0.15">
      <c r="A30" s="244"/>
      <c r="B30" s="195" t="s">
        <v>258</v>
      </c>
      <c r="C30" s="205"/>
      <c r="D30" s="116"/>
      <c r="E30" s="116"/>
      <c r="F30" s="116"/>
      <c r="G30" s="116"/>
      <c r="H30" s="116"/>
      <c r="I30" s="116"/>
      <c r="J30" s="116"/>
      <c r="K30" s="116"/>
      <c r="L30" s="116"/>
      <c r="M30" s="116"/>
      <c r="N30" s="116"/>
      <c r="O30" s="116"/>
      <c r="P30" s="116"/>
      <c r="Q30" s="116"/>
      <c r="R30" s="116"/>
      <c r="S30" s="117"/>
      <c r="T30" s="245" t="s">
        <v>239</v>
      </c>
      <c r="U30" s="34" t="s">
        <v>253</v>
      </c>
      <c r="V30" s="246"/>
    </row>
    <row r="31" spans="1:22" ht="13.5" customHeight="1" x14ac:dyDescent="0.15">
      <c r="A31" s="244"/>
      <c r="B31" s="195" t="s">
        <v>891</v>
      </c>
      <c r="C31" s="205"/>
      <c r="D31" s="116"/>
      <c r="E31" s="116"/>
      <c r="F31" s="116"/>
      <c r="G31" s="116"/>
      <c r="H31" s="116"/>
      <c r="I31" s="116"/>
      <c r="J31" s="116"/>
      <c r="K31" s="116"/>
      <c r="L31" s="116"/>
      <c r="M31" s="116"/>
      <c r="N31" s="116"/>
      <c r="O31" s="116"/>
      <c r="P31" s="116"/>
      <c r="Q31" s="116"/>
      <c r="R31" s="116"/>
      <c r="S31" s="117"/>
      <c r="T31" s="245" t="s">
        <v>239</v>
      </c>
      <c r="U31" s="34" t="s">
        <v>254</v>
      </c>
      <c r="V31" s="246"/>
    </row>
    <row r="32" spans="1:22" ht="13.5" customHeight="1" x14ac:dyDescent="0.15">
      <c r="A32" s="244"/>
      <c r="B32" s="273" t="s">
        <v>378</v>
      </c>
      <c r="C32" s="205" t="s">
        <v>259</v>
      </c>
      <c r="D32" s="185"/>
      <c r="E32" s="129"/>
      <c r="F32" s="129"/>
      <c r="G32" s="129"/>
      <c r="H32" s="129"/>
      <c r="I32" s="129"/>
      <c r="J32" s="129"/>
      <c r="K32" s="129"/>
      <c r="L32" s="129"/>
      <c r="M32" s="129"/>
      <c r="N32" s="129"/>
      <c r="O32" s="129"/>
      <c r="P32" s="129"/>
      <c r="Q32" s="129"/>
      <c r="R32" s="129"/>
      <c r="S32" s="130"/>
      <c r="T32" s="245"/>
      <c r="U32" s="34"/>
      <c r="V32" s="246"/>
    </row>
    <row r="33" spans="1:34" ht="13.5" customHeight="1" x14ac:dyDescent="0.15">
      <c r="A33" s="244"/>
      <c r="B33" s="194" t="s">
        <v>1381</v>
      </c>
      <c r="C33" s="255"/>
      <c r="D33" s="116"/>
      <c r="E33" s="39" t="s">
        <v>378</v>
      </c>
      <c r="F33" s="116" t="s">
        <v>1713</v>
      </c>
      <c r="G33" s="116"/>
      <c r="H33" s="116"/>
      <c r="I33" s="467"/>
      <c r="J33" s="467"/>
      <c r="K33" s="467"/>
      <c r="L33" s="467" t="s">
        <v>1714</v>
      </c>
      <c r="M33" s="753"/>
      <c r="N33" s="753"/>
      <c r="O33" s="753"/>
      <c r="P33" s="753"/>
      <c r="Q33" s="97" t="s">
        <v>1715</v>
      </c>
      <c r="R33" s="97"/>
      <c r="S33" s="117"/>
      <c r="T33" s="278"/>
      <c r="U33" s="237" t="s">
        <v>260</v>
      </c>
      <c r="V33" s="257"/>
    </row>
    <row r="34" spans="1:34" ht="13.5" customHeight="1" x14ac:dyDescent="0.15">
      <c r="A34" s="244"/>
      <c r="B34" s="195" t="s">
        <v>1744</v>
      </c>
      <c r="C34" s="205"/>
      <c r="D34" s="116"/>
      <c r="E34" s="468"/>
      <c r="F34" s="116" t="s">
        <v>722</v>
      </c>
      <c r="G34" s="116"/>
      <c r="H34" s="116"/>
      <c r="I34" s="116" t="s">
        <v>1714</v>
      </c>
      <c r="J34" s="754"/>
      <c r="K34" s="754"/>
      <c r="L34" s="754"/>
      <c r="M34" s="754"/>
      <c r="N34" s="754"/>
      <c r="O34" s="754"/>
      <c r="P34" s="754"/>
      <c r="Q34" s="754"/>
      <c r="R34" s="97" t="s">
        <v>1716</v>
      </c>
      <c r="S34" s="117"/>
      <c r="T34" s="271"/>
      <c r="U34" s="34" t="s">
        <v>1743</v>
      </c>
      <c r="V34" s="246"/>
    </row>
    <row r="35" spans="1:34" ht="13.5" customHeight="1" x14ac:dyDescent="0.15">
      <c r="A35" s="244"/>
      <c r="B35" s="195" t="s">
        <v>262</v>
      </c>
      <c r="C35" s="205"/>
      <c r="D35" s="116"/>
      <c r="E35" s="39" t="s">
        <v>239</v>
      </c>
      <c r="F35" s="116" t="s">
        <v>1717</v>
      </c>
      <c r="G35" s="116"/>
      <c r="H35" s="116"/>
      <c r="I35" s="469"/>
      <c r="J35" s="469"/>
      <c r="K35" s="469"/>
      <c r="L35" s="469" t="s">
        <v>1714</v>
      </c>
      <c r="M35" s="755"/>
      <c r="N35" s="755"/>
      <c r="O35" s="755"/>
      <c r="P35" s="755"/>
      <c r="Q35" s="97" t="s">
        <v>263</v>
      </c>
      <c r="R35" s="97"/>
      <c r="S35" s="117"/>
      <c r="T35" s="271"/>
      <c r="U35" s="34"/>
      <c r="V35" s="246"/>
    </row>
    <row r="36" spans="1:34" ht="13.5" customHeight="1" x14ac:dyDescent="0.15">
      <c r="A36" s="244"/>
      <c r="B36" s="195" t="s">
        <v>264</v>
      </c>
      <c r="C36" s="205"/>
      <c r="D36" s="116"/>
      <c r="E36" s="39" t="s">
        <v>239</v>
      </c>
      <c r="F36" s="116" t="s">
        <v>1718</v>
      </c>
      <c r="G36" s="116"/>
      <c r="H36" s="116"/>
      <c r="I36" s="469"/>
      <c r="J36" s="469"/>
      <c r="K36" s="469"/>
      <c r="L36" s="469"/>
      <c r="M36" s="469"/>
      <c r="N36" s="469"/>
      <c r="O36" s="469"/>
      <c r="P36" s="469"/>
      <c r="Q36" s="470"/>
      <c r="R36" s="97"/>
      <c r="S36" s="117"/>
      <c r="T36" s="271"/>
      <c r="U36" s="34"/>
      <c r="V36" s="246"/>
    </row>
    <row r="37" spans="1:34" ht="13.5" customHeight="1" x14ac:dyDescent="0.15">
      <c r="A37" s="244"/>
      <c r="B37" s="195"/>
      <c r="C37" s="205"/>
      <c r="D37" s="116"/>
      <c r="E37" s="468"/>
      <c r="F37" s="116"/>
      <c r="G37" s="116"/>
      <c r="H37" s="116"/>
      <c r="I37" s="469"/>
      <c r="J37" s="469"/>
      <c r="K37" s="469"/>
      <c r="L37" s="469" t="s">
        <v>1714</v>
      </c>
      <c r="M37" s="755"/>
      <c r="N37" s="755"/>
      <c r="O37" s="755"/>
      <c r="P37" s="755"/>
      <c r="Q37" s="97" t="s">
        <v>1715</v>
      </c>
      <c r="R37" s="97"/>
      <c r="S37" s="117"/>
      <c r="T37" s="271"/>
      <c r="U37" s="34"/>
      <c r="V37" s="246"/>
    </row>
    <row r="38" spans="1:34" ht="13.5" customHeight="1" x14ac:dyDescent="0.15">
      <c r="A38" s="244"/>
      <c r="B38" s="195"/>
      <c r="C38" s="205"/>
      <c r="D38" s="116"/>
      <c r="E38" s="39" t="s">
        <v>239</v>
      </c>
      <c r="F38" s="116" t="s">
        <v>1719</v>
      </c>
      <c r="G38" s="116"/>
      <c r="H38" s="116"/>
      <c r="I38" s="469"/>
      <c r="J38" s="469"/>
      <c r="K38" s="469"/>
      <c r="L38" s="469"/>
      <c r="M38" s="469"/>
      <c r="N38" s="469"/>
      <c r="O38" s="469"/>
      <c r="P38" s="469"/>
      <c r="Q38" s="470"/>
      <c r="R38" s="97"/>
      <c r="S38" s="117"/>
      <c r="T38" s="271"/>
      <c r="U38" s="34"/>
      <c r="V38" s="246"/>
    </row>
    <row r="39" spans="1:34" ht="13.5" customHeight="1" x14ac:dyDescent="0.15">
      <c r="A39" s="244"/>
      <c r="B39" s="195"/>
      <c r="C39" s="205"/>
      <c r="D39" s="116"/>
      <c r="E39" s="468"/>
      <c r="F39" s="116"/>
      <c r="G39" s="116"/>
      <c r="H39" s="116"/>
      <c r="I39" s="469"/>
      <c r="J39" s="469"/>
      <c r="K39" s="469"/>
      <c r="L39" s="469" t="s">
        <v>1714</v>
      </c>
      <c r="M39" s="755"/>
      <c r="N39" s="755"/>
      <c r="O39" s="755"/>
      <c r="P39" s="755"/>
      <c r="Q39" s="97" t="s">
        <v>263</v>
      </c>
      <c r="R39" s="97"/>
      <c r="S39" s="117"/>
      <c r="T39" s="271"/>
      <c r="U39" s="34"/>
      <c r="V39" s="246"/>
    </row>
    <row r="40" spans="1:34" ht="13.5" customHeight="1" thickBot="1" x14ac:dyDescent="0.2">
      <c r="A40" s="244"/>
      <c r="B40" s="195"/>
      <c r="C40" s="205"/>
      <c r="D40" s="116" t="s">
        <v>265</v>
      </c>
      <c r="E40" s="116"/>
      <c r="F40" s="116"/>
      <c r="G40" s="116"/>
      <c r="H40" s="116"/>
      <c r="I40" s="116"/>
      <c r="J40" s="116"/>
      <c r="K40" s="116"/>
      <c r="L40" s="116"/>
      <c r="M40" s="116"/>
      <c r="N40" s="116"/>
      <c r="O40" s="116"/>
      <c r="P40" s="116"/>
      <c r="Q40" s="116"/>
      <c r="R40" s="116"/>
      <c r="S40" s="116"/>
      <c r="T40" s="271"/>
      <c r="U40" s="34"/>
      <c r="V40" s="246"/>
    </row>
    <row r="41" spans="1:34" ht="13.5" customHeight="1" thickTop="1" thickBot="1" x14ac:dyDescent="0.2">
      <c r="A41" s="244"/>
      <c r="B41" s="195"/>
      <c r="C41" s="600" t="s">
        <v>1794</v>
      </c>
      <c r="D41" s="116"/>
      <c r="E41" s="116"/>
      <c r="F41" s="116" t="s">
        <v>1408</v>
      </c>
      <c r="G41" s="752"/>
      <c r="H41" s="752"/>
      <c r="I41" s="752"/>
      <c r="J41" s="752"/>
      <c r="K41" s="752"/>
      <c r="L41" s="752"/>
      <c r="M41" s="752"/>
      <c r="N41" s="752"/>
      <c r="O41" s="752"/>
      <c r="P41" s="752"/>
      <c r="Q41" s="752"/>
      <c r="R41" s="116" t="s">
        <v>1409</v>
      </c>
      <c r="S41" s="116"/>
      <c r="T41" s="279"/>
      <c r="U41" s="280"/>
      <c r="V41" s="258"/>
      <c r="X41" s="189"/>
      <c r="Y41" s="153" t="s">
        <v>1960</v>
      </c>
      <c r="Z41" s="35" t="s">
        <v>1031</v>
      </c>
      <c r="AA41" s="35" t="s">
        <v>1032</v>
      </c>
      <c r="AB41" s="35" t="s">
        <v>1033</v>
      </c>
      <c r="AC41" s="35" t="s">
        <v>1034</v>
      </c>
      <c r="AD41" s="35" t="s">
        <v>1035</v>
      </c>
      <c r="AE41" s="36" t="s">
        <v>1036</v>
      </c>
    </row>
    <row r="42" spans="1:34" ht="13.5" customHeight="1" thickTop="1" thickBot="1" x14ac:dyDescent="0.2">
      <c r="A42" s="244"/>
      <c r="B42" s="194" t="s">
        <v>1382</v>
      </c>
      <c r="C42" s="255"/>
      <c r="D42" s="119"/>
      <c r="E42" s="38" t="s">
        <v>239</v>
      </c>
      <c r="F42" s="119" t="s">
        <v>267</v>
      </c>
      <c r="G42" s="119"/>
      <c r="H42" s="119"/>
      <c r="I42" s="119"/>
      <c r="J42" s="119"/>
      <c r="K42" s="119"/>
      <c r="L42" s="119"/>
      <c r="M42" s="119"/>
      <c r="N42" s="119"/>
      <c r="O42" s="119"/>
      <c r="P42" s="119"/>
      <c r="Q42" s="119"/>
      <c r="R42" s="119"/>
      <c r="S42" s="120"/>
      <c r="T42" s="278"/>
      <c r="U42" s="237" t="s">
        <v>260</v>
      </c>
      <c r="V42" s="257"/>
    </row>
    <row r="43" spans="1:34" ht="13.5" customHeight="1" thickTop="1" thickBot="1" x14ac:dyDescent="0.2">
      <c r="A43" s="244"/>
      <c r="B43" s="195" t="s">
        <v>268</v>
      </c>
      <c r="C43" s="205"/>
      <c r="D43" s="116"/>
      <c r="E43" s="116"/>
      <c r="F43" s="116" t="s">
        <v>269</v>
      </c>
      <c r="G43" s="116"/>
      <c r="H43" s="116"/>
      <c r="I43" s="116" t="s">
        <v>715</v>
      </c>
      <c r="J43" s="750"/>
      <c r="K43" s="750"/>
      <c r="L43" s="750"/>
      <c r="M43" s="750"/>
      <c r="N43" s="750"/>
      <c r="O43" s="750"/>
      <c r="P43" s="750"/>
      <c r="Q43" s="750"/>
      <c r="R43" s="116" t="s">
        <v>1410</v>
      </c>
      <c r="S43" s="116"/>
      <c r="T43" s="271"/>
      <c r="U43" s="34"/>
      <c r="V43" s="246"/>
      <c r="X43" s="189"/>
      <c r="Y43" s="153" t="s">
        <v>1037</v>
      </c>
      <c r="Z43" s="35" t="s">
        <v>1038</v>
      </c>
      <c r="AA43" s="154"/>
    </row>
    <row r="44" spans="1:34" ht="13.5" customHeight="1" thickTop="1" thickBot="1" x14ac:dyDescent="0.2">
      <c r="A44" s="244"/>
      <c r="B44" s="195"/>
      <c r="C44" s="205"/>
      <c r="D44" s="116"/>
      <c r="E44" s="116"/>
      <c r="F44" s="116" t="s">
        <v>272</v>
      </c>
      <c r="G44" s="116"/>
      <c r="H44" s="116"/>
      <c r="I44" s="116" t="s">
        <v>955</v>
      </c>
      <c r="J44" s="750"/>
      <c r="K44" s="750"/>
      <c r="L44" s="750"/>
      <c r="M44" s="750"/>
      <c r="N44" s="750"/>
      <c r="O44" s="750"/>
      <c r="P44" s="750"/>
      <c r="Q44" s="750"/>
      <c r="R44" s="116" t="s">
        <v>1572</v>
      </c>
      <c r="S44" s="116"/>
      <c r="T44" s="271"/>
      <c r="U44" s="34"/>
      <c r="V44" s="246"/>
      <c r="X44" s="189"/>
      <c r="Y44" s="153" t="s">
        <v>1305</v>
      </c>
      <c r="Z44" s="36" t="s">
        <v>1306</v>
      </c>
    </row>
    <row r="45" spans="1:34" ht="13.5" customHeight="1" thickTop="1" x14ac:dyDescent="0.15">
      <c r="A45" s="244"/>
      <c r="B45" s="195"/>
      <c r="C45" s="205"/>
      <c r="D45" s="116"/>
      <c r="E45" s="39" t="s">
        <v>239</v>
      </c>
      <c r="F45" s="116" t="s">
        <v>273</v>
      </c>
      <c r="G45" s="116"/>
      <c r="H45" s="116"/>
      <c r="I45" s="116"/>
      <c r="J45" s="116"/>
      <c r="K45" s="116"/>
      <c r="L45" s="116"/>
      <c r="M45" s="116"/>
      <c r="N45" s="116"/>
      <c r="O45" s="116"/>
      <c r="P45" s="116"/>
      <c r="Q45" s="116"/>
      <c r="R45" s="116"/>
      <c r="S45" s="116"/>
      <c r="T45" s="271"/>
      <c r="U45" s="34"/>
      <c r="V45" s="246"/>
    </row>
    <row r="46" spans="1:34" ht="13.5" customHeight="1" thickBot="1" x14ac:dyDescent="0.2">
      <c r="A46" s="244"/>
      <c r="B46" s="195"/>
      <c r="C46" s="205"/>
      <c r="D46" s="116"/>
      <c r="E46" s="116"/>
      <c r="F46" s="116" t="s">
        <v>274</v>
      </c>
      <c r="G46" s="116"/>
      <c r="H46" s="116"/>
      <c r="I46" s="116"/>
      <c r="J46" s="116"/>
      <c r="K46" s="116"/>
      <c r="L46" s="116"/>
      <c r="M46" s="116"/>
      <c r="N46" s="116"/>
      <c r="O46" s="116"/>
      <c r="P46" s="116"/>
      <c r="Q46" s="116"/>
      <c r="R46" s="116"/>
      <c r="S46" s="116"/>
      <c r="T46" s="271"/>
      <c r="U46" s="34"/>
      <c r="V46" s="246"/>
    </row>
    <row r="47" spans="1:34" ht="13.5" customHeight="1" thickTop="1" thickBot="1" x14ac:dyDescent="0.2">
      <c r="A47" s="244"/>
      <c r="B47" s="195"/>
      <c r="C47" s="205"/>
      <c r="D47" s="116"/>
      <c r="E47" s="116"/>
      <c r="F47" s="116" t="s">
        <v>1232</v>
      </c>
      <c r="G47" s="750"/>
      <c r="H47" s="750"/>
      <c r="I47" s="750"/>
      <c r="J47" s="116" t="s">
        <v>1232</v>
      </c>
      <c r="K47" s="750"/>
      <c r="L47" s="750"/>
      <c r="M47" s="750"/>
      <c r="N47" s="750"/>
      <c r="O47" s="750"/>
      <c r="P47" s="750"/>
      <c r="Q47" s="750"/>
      <c r="R47" s="116" t="s">
        <v>1411</v>
      </c>
      <c r="S47" s="116"/>
      <c r="T47" s="271"/>
      <c r="U47" s="34"/>
      <c r="V47" s="246"/>
      <c r="X47" s="189"/>
      <c r="Y47" s="153" t="s">
        <v>1039</v>
      </c>
      <c r="Z47" s="36" t="s">
        <v>1040</v>
      </c>
      <c r="AB47" s="189"/>
      <c r="AC47" s="153" t="s">
        <v>1041</v>
      </c>
      <c r="AD47" s="35" t="s">
        <v>1042</v>
      </c>
      <c r="AE47" s="35" t="s">
        <v>1043</v>
      </c>
      <c r="AF47" s="35" t="s">
        <v>1044</v>
      </c>
      <c r="AG47" s="35" t="s">
        <v>1045</v>
      </c>
      <c r="AH47" s="36" t="s">
        <v>1046</v>
      </c>
    </row>
    <row r="48" spans="1:34" ht="13.5" customHeight="1" thickTop="1" x14ac:dyDescent="0.15">
      <c r="A48" s="244"/>
      <c r="B48" s="195"/>
      <c r="C48" s="205"/>
      <c r="D48" s="116"/>
      <c r="E48" s="116"/>
      <c r="F48" s="116" t="s">
        <v>275</v>
      </c>
      <c r="G48" s="116"/>
      <c r="H48" s="116"/>
      <c r="I48" s="116" t="s">
        <v>1232</v>
      </c>
      <c r="J48" s="751"/>
      <c r="K48" s="751"/>
      <c r="L48" s="751"/>
      <c r="M48" s="116" t="s">
        <v>1412</v>
      </c>
      <c r="N48" s="751"/>
      <c r="O48" s="751"/>
      <c r="P48" s="751"/>
      <c r="Q48" s="116" t="s">
        <v>1413</v>
      </c>
      <c r="R48" s="116"/>
      <c r="S48" s="116"/>
      <c r="T48" s="271"/>
      <c r="U48" s="34"/>
      <c r="V48" s="246"/>
    </row>
    <row r="49" spans="1:32" ht="13.5" customHeight="1" x14ac:dyDescent="0.15">
      <c r="A49" s="244"/>
      <c r="B49" s="195"/>
      <c r="C49" s="205"/>
      <c r="D49" s="116"/>
      <c r="E49" s="116"/>
      <c r="F49" s="116" t="s">
        <v>276</v>
      </c>
      <c r="G49" s="116"/>
      <c r="H49" s="116"/>
      <c r="I49" s="116" t="s">
        <v>1414</v>
      </c>
      <c r="J49" s="751"/>
      <c r="K49" s="751"/>
      <c r="L49" s="751"/>
      <c r="M49" s="116" t="s">
        <v>1415</v>
      </c>
      <c r="N49" s="751"/>
      <c r="O49" s="751"/>
      <c r="P49" s="751"/>
      <c r="Q49" s="116" t="s">
        <v>1416</v>
      </c>
      <c r="R49" s="116"/>
      <c r="S49" s="116"/>
      <c r="T49" s="271"/>
      <c r="U49" s="34"/>
      <c r="V49" s="246"/>
    </row>
    <row r="50" spans="1:32" ht="13.5" customHeight="1" thickBot="1" x14ac:dyDescent="0.2">
      <c r="A50" s="247"/>
      <c r="B50" s="252"/>
      <c r="C50" s="600" t="s">
        <v>1794</v>
      </c>
      <c r="D50" s="132"/>
      <c r="E50" s="132"/>
      <c r="F50" s="132" t="s">
        <v>278</v>
      </c>
      <c r="G50" s="132"/>
      <c r="H50" s="132"/>
      <c r="I50" s="132" t="s">
        <v>1232</v>
      </c>
      <c r="J50" s="749"/>
      <c r="K50" s="749"/>
      <c r="L50" s="749"/>
      <c r="M50" s="132" t="s">
        <v>1412</v>
      </c>
      <c r="N50" s="749"/>
      <c r="O50" s="749"/>
      <c r="P50" s="749"/>
      <c r="Q50" s="132" t="s">
        <v>1417</v>
      </c>
      <c r="R50" s="132"/>
      <c r="S50" s="132"/>
      <c r="T50" s="265"/>
      <c r="U50" s="165"/>
      <c r="V50" s="250"/>
    </row>
    <row r="51" spans="1:32" ht="13.5" customHeight="1" x14ac:dyDescent="0.15">
      <c r="A51" s="251" t="s">
        <v>279</v>
      </c>
      <c r="B51" s="240" t="s">
        <v>280</v>
      </c>
      <c r="C51" s="204"/>
      <c r="D51" s="112" t="s">
        <v>238</v>
      </c>
      <c r="E51" s="112"/>
      <c r="F51" s="748"/>
      <c r="G51" s="748"/>
      <c r="H51" s="748"/>
      <c r="I51" s="748"/>
      <c r="J51" s="748"/>
      <c r="K51" s="112"/>
      <c r="L51" s="112"/>
      <c r="M51" s="112"/>
      <c r="N51" s="112"/>
      <c r="O51" s="112"/>
      <c r="P51" s="112"/>
      <c r="Q51" s="112"/>
      <c r="R51" s="112"/>
      <c r="S51" s="114"/>
      <c r="T51" s="241" t="s">
        <v>378</v>
      </c>
      <c r="U51" s="242" t="s">
        <v>281</v>
      </c>
      <c r="V51" s="243"/>
    </row>
    <row r="52" spans="1:32" ht="13.5" customHeight="1" x14ac:dyDescent="0.15">
      <c r="A52" s="244" t="s">
        <v>282</v>
      </c>
      <c r="B52" s="195" t="s">
        <v>283</v>
      </c>
      <c r="C52" s="205"/>
      <c r="D52" s="116"/>
      <c r="E52" s="116"/>
      <c r="F52" s="116"/>
      <c r="G52" s="116"/>
      <c r="H52" s="116"/>
      <c r="I52" s="116"/>
      <c r="J52" s="116"/>
      <c r="K52" s="116"/>
      <c r="L52" s="116"/>
      <c r="M52" s="116"/>
      <c r="N52" s="116"/>
      <c r="O52" s="116"/>
      <c r="P52" s="116"/>
      <c r="Q52" s="116"/>
      <c r="R52" s="116"/>
      <c r="S52" s="117"/>
      <c r="T52" s="245" t="s">
        <v>239</v>
      </c>
      <c r="U52" s="34" t="s">
        <v>284</v>
      </c>
      <c r="V52" s="246"/>
    </row>
    <row r="53" spans="1:32" ht="13.5" customHeight="1" x14ac:dyDescent="0.15">
      <c r="A53" s="260"/>
      <c r="B53" s="195" t="s">
        <v>285</v>
      </c>
      <c r="C53" s="205"/>
      <c r="D53" s="116"/>
      <c r="E53" s="116"/>
      <c r="F53" s="116"/>
      <c r="G53" s="116"/>
      <c r="H53" s="116"/>
      <c r="I53" s="116"/>
      <c r="J53" s="116"/>
      <c r="K53" s="116"/>
      <c r="L53" s="116"/>
      <c r="M53" s="116"/>
      <c r="N53" s="116"/>
      <c r="O53" s="116"/>
      <c r="P53" s="116"/>
      <c r="Q53" s="116"/>
      <c r="R53" s="116"/>
      <c r="S53" s="117"/>
      <c r="T53" s="245" t="s">
        <v>239</v>
      </c>
      <c r="U53" s="34" t="s">
        <v>286</v>
      </c>
      <c r="V53" s="246"/>
    </row>
    <row r="54" spans="1:32" ht="13.5" customHeight="1" x14ac:dyDescent="0.15">
      <c r="A54" s="260"/>
      <c r="B54" s="195"/>
      <c r="C54" s="205"/>
      <c r="D54" s="116"/>
      <c r="E54" s="116"/>
      <c r="F54" s="116"/>
      <c r="G54" s="116"/>
      <c r="H54" s="116"/>
      <c r="I54" s="116"/>
      <c r="J54" s="116"/>
      <c r="K54" s="116"/>
      <c r="L54" s="116"/>
      <c r="M54" s="116"/>
      <c r="N54" s="116"/>
      <c r="O54" s="116"/>
      <c r="P54" s="116"/>
      <c r="Q54" s="116"/>
      <c r="R54" s="116"/>
      <c r="S54" s="117"/>
      <c r="T54" s="245" t="s">
        <v>239</v>
      </c>
      <c r="U54" s="34" t="s">
        <v>287</v>
      </c>
      <c r="V54" s="246"/>
    </row>
    <row r="55" spans="1:32" ht="13.5" customHeight="1" x14ac:dyDescent="0.15">
      <c r="A55" s="244"/>
      <c r="B55" s="194" t="s">
        <v>288</v>
      </c>
      <c r="C55" s="255"/>
      <c r="D55" s="119"/>
      <c r="E55" s="38" t="s">
        <v>239</v>
      </c>
      <c r="F55" s="119" t="s">
        <v>289</v>
      </c>
      <c r="G55" s="119"/>
      <c r="H55" s="119"/>
      <c r="I55" s="119"/>
      <c r="J55" s="119"/>
      <c r="K55" s="119"/>
      <c r="L55" s="119"/>
      <c r="M55" s="119"/>
      <c r="N55" s="119"/>
      <c r="O55" s="119"/>
      <c r="P55" s="119"/>
      <c r="Q55" s="119"/>
      <c r="R55" s="119"/>
      <c r="S55" s="120"/>
      <c r="T55" s="256" t="s">
        <v>378</v>
      </c>
      <c r="U55" s="237" t="s">
        <v>281</v>
      </c>
      <c r="V55" s="257"/>
    </row>
    <row r="56" spans="1:32" ht="13.5" customHeight="1" thickBot="1" x14ac:dyDescent="0.2">
      <c r="A56" s="244"/>
      <c r="B56" s="195" t="s">
        <v>290</v>
      </c>
      <c r="C56" s="205"/>
      <c r="D56" s="116"/>
      <c r="E56" s="39" t="s">
        <v>239</v>
      </c>
      <c r="F56" s="116" t="s">
        <v>291</v>
      </c>
      <c r="G56" s="116"/>
      <c r="H56" s="116"/>
      <c r="I56" s="116"/>
      <c r="J56" s="116"/>
      <c r="K56" s="116"/>
      <c r="L56" s="116"/>
      <c r="M56" s="116"/>
      <c r="N56" s="116"/>
      <c r="O56" s="116"/>
      <c r="P56" s="116"/>
      <c r="Q56" s="116"/>
      <c r="R56" s="116"/>
      <c r="S56" s="117"/>
      <c r="T56" s="245" t="s">
        <v>239</v>
      </c>
      <c r="U56" s="34" t="s">
        <v>284</v>
      </c>
      <c r="V56" s="246"/>
    </row>
    <row r="57" spans="1:32" ht="13.5" customHeight="1" thickTop="1" thickBot="1" x14ac:dyDescent="0.2">
      <c r="A57" s="244"/>
      <c r="B57" s="253" t="s">
        <v>239</v>
      </c>
      <c r="C57" s="205" t="s">
        <v>292</v>
      </c>
      <c r="D57" s="116"/>
      <c r="E57" s="39" t="s">
        <v>239</v>
      </c>
      <c r="F57" s="116" t="s">
        <v>293</v>
      </c>
      <c r="G57" s="116"/>
      <c r="H57" s="116"/>
      <c r="I57" s="116" t="s">
        <v>1414</v>
      </c>
      <c r="J57" s="750"/>
      <c r="K57" s="750"/>
      <c r="L57" s="750"/>
      <c r="M57" s="750"/>
      <c r="N57" s="750"/>
      <c r="O57" s="750"/>
      <c r="P57" s="750"/>
      <c r="Q57" s="750"/>
      <c r="R57" s="116" t="s">
        <v>1418</v>
      </c>
      <c r="S57" s="117"/>
      <c r="T57" s="245" t="s">
        <v>239</v>
      </c>
      <c r="U57" s="34" t="s">
        <v>286</v>
      </c>
      <c r="V57" s="246"/>
      <c r="X57" s="189"/>
      <c r="Y57" s="153" t="s">
        <v>1047</v>
      </c>
      <c r="Z57" s="35" t="s">
        <v>1048</v>
      </c>
      <c r="AA57" s="35" t="s">
        <v>529</v>
      </c>
      <c r="AB57" s="35" t="s">
        <v>1049</v>
      </c>
      <c r="AC57" s="35" t="s">
        <v>525</v>
      </c>
      <c r="AD57" s="35" t="s">
        <v>1050</v>
      </c>
      <c r="AE57" s="35" t="s">
        <v>1051</v>
      </c>
      <c r="AF57" s="36" t="s">
        <v>1052</v>
      </c>
    </row>
    <row r="58" spans="1:32" ht="13.5" customHeight="1" thickTop="1" x14ac:dyDescent="0.15">
      <c r="A58" s="244"/>
      <c r="B58" s="195"/>
      <c r="C58" s="205"/>
      <c r="D58" s="116"/>
      <c r="E58" s="39" t="s">
        <v>239</v>
      </c>
      <c r="F58" s="116" t="s">
        <v>294</v>
      </c>
      <c r="G58" s="116"/>
      <c r="H58" s="116"/>
      <c r="I58" s="116" t="s">
        <v>270</v>
      </c>
      <c r="J58" s="746"/>
      <c r="K58" s="746"/>
      <c r="L58" s="746"/>
      <c r="M58" s="746"/>
      <c r="N58" s="746"/>
      <c r="O58" s="746"/>
      <c r="P58" s="746"/>
      <c r="Q58" s="746"/>
      <c r="R58" s="116" t="s">
        <v>271</v>
      </c>
      <c r="S58" s="116"/>
      <c r="T58" s="245" t="s">
        <v>239</v>
      </c>
      <c r="U58" s="34" t="s">
        <v>287</v>
      </c>
      <c r="V58" s="258"/>
    </row>
    <row r="59" spans="1:32" ht="13.5" customHeight="1" x14ac:dyDescent="0.15">
      <c r="A59" s="260"/>
      <c r="B59" s="194" t="s">
        <v>295</v>
      </c>
      <c r="C59" s="255"/>
      <c r="D59" s="119" t="s">
        <v>238</v>
      </c>
      <c r="E59" s="119"/>
      <c r="F59" s="747"/>
      <c r="G59" s="747"/>
      <c r="H59" s="747"/>
      <c r="I59" s="747"/>
      <c r="J59" s="747"/>
      <c r="K59" s="119"/>
      <c r="L59" s="119"/>
      <c r="M59" s="119"/>
      <c r="N59" s="119"/>
      <c r="O59" s="119"/>
      <c r="P59" s="119"/>
      <c r="Q59" s="119"/>
      <c r="R59" s="119"/>
      <c r="S59" s="120"/>
      <c r="T59" s="256" t="s">
        <v>378</v>
      </c>
      <c r="U59" s="237" t="s">
        <v>240</v>
      </c>
      <c r="V59" s="257"/>
    </row>
    <row r="60" spans="1:32" ht="13.5" customHeight="1" x14ac:dyDescent="0.15">
      <c r="A60" s="244"/>
      <c r="B60" s="195" t="s">
        <v>296</v>
      </c>
      <c r="C60" s="205"/>
      <c r="D60" s="116"/>
      <c r="E60" s="116"/>
      <c r="F60" s="116"/>
      <c r="G60" s="116"/>
      <c r="H60" s="116"/>
      <c r="I60" s="116"/>
      <c r="J60" s="116"/>
      <c r="K60" s="116"/>
      <c r="L60" s="116"/>
      <c r="M60" s="116"/>
      <c r="N60" s="116"/>
      <c r="O60" s="116"/>
      <c r="P60" s="116"/>
      <c r="Q60" s="116"/>
      <c r="R60" s="116"/>
      <c r="S60" s="117"/>
      <c r="T60" s="245" t="s">
        <v>239</v>
      </c>
      <c r="U60" s="34" t="s">
        <v>251</v>
      </c>
      <c r="V60" s="246"/>
    </row>
    <row r="61" spans="1:32" ht="13.5" customHeight="1" x14ac:dyDescent="0.15">
      <c r="A61" s="244"/>
      <c r="B61" s="195" t="s">
        <v>1105</v>
      </c>
      <c r="C61" s="205"/>
      <c r="D61" s="116"/>
      <c r="E61" s="116"/>
      <c r="F61" s="116"/>
      <c r="G61" s="116"/>
      <c r="H61" s="116"/>
      <c r="I61" s="116"/>
      <c r="J61" s="116"/>
      <c r="K61" s="116"/>
      <c r="L61" s="116"/>
      <c r="M61" s="116"/>
      <c r="N61" s="116"/>
      <c r="O61" s="116"/>
      <c r="P61" s="116"/>
      <c r="Q61" s="116"/>
      <c r="R61" s="116"/>
      <c r="S61" s="117"/>
      <c r="T61" s="245" t="s">
        <v>239</v>
      </c>
      <c r="U61" s="34" t="s">
        <v>1419</v>
      </c>
      <c r="V61" s="246"/>
    </row>
    <row r="62" spans="1:32" ht="13.5" customHeight="1" x14ac:dyDescent="0.15">
      <c r="A62" s="244"/>
      <c r="B62" s="195" t="s">
        <v>1106</v>
      </c>
      <c r="C62" s="205"/>
      <c r="D62" s="116"/>
      <c r="E62" s="116"/>
      <c r="F62" s="116"/>
      <c r="G62" s="116"/>
      <c r="H62" s="116"/>
      <c r="I62" s="116"/>
      <c r="J62" s="116"/>
      <c r="K62" s="116"/>
      <c r="L62" s="116"/>
      <c r="M62" s="116"/>
      <c r="N62" s="116"/>
      <c r="O62" s="116"/>
      <c r="P62" s="116"/>
      <c r="Q62" s="116"/>
      <c r="R62" s="116"/>
      <c r="S62" s="117"/>
      <c r="T62" s="245" t="s">
        <v>239</v>
      </c>
      <c r="U62" s="34" t="s">
        <v>254</v>
      </c>
      <c r="V62" s="246"/>
    </row>
    <row r="63" spans="1:32" ht="13.5" customHeight="1" x14ac:dyDescent="0.15">
      <c r="A63" s="244"/>
      <c r="B63" s="273" t="s">
        <v>239</v>
      </c>
      <c r="C63" s="205" t="s">
        <v>292</v>
      </c>
      <c r="D63" s="116"/>
      <c r="E63" s="116"/>
      <c r="F63" s="116"/>
      <c r="G63" s="116"/>
      <c r="H63" s="116"/>
      <c r="I63" s="116"/>
      <c r="J63" s="116"/>
      <c r="K63" s="116"/>
      <c r="L63" s="116"/>
      <c r="M63" s="116"/>
      <c r="N63" s="116"/>
      <c r="O63" s="116"/>
      <c r="P63" s="116"/>
      <c r="Q63" s="116"/>
      <c r="R63" s="116"/>
      <c r="S63" s="117"/>
      <c r="T63" s="245"/>
      <c r="U63" s="34"/>
      <c r="V63" s="246"/>
    </row>
    <row r="64" spans="1:32" ht="13.5" customHeight="1" x14ac:dyDescent="0.15">
      <c r="A64" s="244"/>
      <c r="B64" s="194" t="s">
        <v>1107</v>
      </c>
      <c r="C64" s="255"/>
      <c r="D64" s="119" t="s">
        <v>238</v>
      </c>
      <c r="E64" s="119"/>
      <c r="F64" s="747"/>
      <c r="G64" s="747"/>
      <c r="H64" s="747"/>
      <c r="I64" s="747"/>
      <c r="J64" s="747"/>
      <c r="K64" s="119"/>
      <c r="L64" s="119"/>
      <c r="M64" s="119"/>
      <c r="N64" s="119"/>
      <c r="O64" s="119"/>
      <c r="P64" s="119"/>
      <c r="Q64" s="119"/>
      <c r="R64" s="119"/>
      <c r="S64" s="120"/>
      <c r="T64" s="256" t="s">
        <v>378</v>
      </c>
      <c r="U64" s="237" t="s">
        <v>240</v>
      </c>
      <c r="V64" s="257"/>
    </row>
    <row r="65" spans="1:22" ht="13.5" customHeight="1" x14ac:dyDescent="0.15">
      <c r="A65" s="244"/>
      <c r="B65" s="195" t="s">
        <v>296</v>
      </c>
      <c r="C65" s="205"/>
      <c r="D65" s="116"/>
      <c r="E65" s="116"/>
      <c r="F65" s="116"/>
      <c r="G65" s="116"/>
      <c r="H65" s="116"/>
      <c r="I65" s="116"/>
      <c r="J65" s="116"/>
      <c r="K65" s="116"/>
      <c r="L65" s="116"/>
      <c r="M65" s="116"/>
      <c r="N65" s="116"/>
      <c r="O65" s="116"/>
      <c r="P65" s="116"/>
      <c r="Q65" s="116"/>
      <c r="R65" s="116"/>
      <c r="S65" s="117"/>
      <c r="T65" s="245" t="s">
        <v>239</v>
      </c>
      <c r="U65" s="34" t="s">
        <v>251</v>
      </c>
      <c r="V65" s="246"/>
    </row>
    <row r="66" spans="1:22" ht="13.5" customHeight="1" x14ac:dyDescent="0.15">
      <c r="A66" s="244"/>
      <c r="B66" s="195" t="s">
        <v>1105</v>
      </c>
      <c r="C66" s="205"/>
      <c r="D66" s="116"/>
      <c r="E66" s="116"/>
      <c r="F66" s="116"/>
      <c r="G66" s="116"/>
      <c r="H66" s="116"/>
      <c r="I66" s="116"/>
      <c r="J66" s="116"/>
      <c r="K66" s="116"/>
      <c r="L66" s="116"/>
      <c r="M66" s="116"/>
      <c r="N66" s="116"/>
      <c r="O66" s="116"/>
      <c r="P66" s="116"/>
      <c r="Q66" s="116"/>
      <c r="R66" s="116"/>
      <c r="S66" s="117"/>
      <c r="T66" s="245" t="s">
        <v>239</v>
      </c>
      <c r="U66" s="34" t="s">
        <v>253</v>
      </c>
      <c r="V66" s="246"/>
    </row>
    <row r="67" spans="1:22" ht="13.5" customHeight="1" x14ac:dyDescent="0.15">
      <c r="A67" s="244"/>
      <c r="B67" s="195" t="s">
        <v>1108</v>
      </c>
      <c r="C67" s="205"/>
      <c r="D67" s="116"/>
      <c r="E67" s="116"/>
      <c r="F67" s="116"/>
      <c r="G67" s="116"/>
      <c r="H67" s="116"/>
      <c r="I67" s="116"/>
      <c r="J67" s="116"/>
      <c r="K67" s="116"/>
      <c r="L67" s="116"/>
      <c r="M67" s="116"/>
      <c r="N67" s="116"/>
      <c r="O67" s="116"/>
      <c r="P67" s="116"/>
      <c r="Q67" s="116"/>
      <c r="R67" s="116"/>
      <c r="S67" s="117"/>
      <c r="T67" s="245" t="s">
        <v>239</v>
      </c>
      <c r="U67" s="34" t="s">
        <v>254</v>
      </c>
      <c r="V67" s="246"/>
    </row>
    <row r="68" spans="1:22" ht="13.5" customHeight="1" thickBot="1" x14ac:dyDescent="0.2">
      <c r="A68" s="247"/>
      <c r="B68" s="248" t="s">
        <v>239</v>
      </c>
      <c r="C68" s="219" t="s">
        <v>292</v>
      </c>
      <c r="D68" s="132"/>
      <c r="E68" s="132"/>
      <c r="F68" s="132"/>
      <c r="G68" s="132"/>
      <c r="H68" s="132"/>
      <c r="I68" s="132"/>
      <c r="J68" s="132"/>
      <c r="K68" s="132"/>
      <c r="L68" s="132"/>
      <c r="M68" s="132"/>
      <c r="N68" s="132"/>
      <c r="O68" s="132"/>
      <c r="P68" s="132"/>
      <c r="Q68" s="132"/>
      <c r="R68" s="132"/>
      <c r="S68" s="133"/>
      <c r="T68" s="249"/>
      <c r="U68" s="165"/>
      <c r="V68" s="250"/>
    </row>
    <row r="69" spans="1:22" ht="13.5" customHeight="1" x14ac:dyDescent="0.15">
      <c r="A69" s="251" t="s">
        <v>1109</v>
      </c>
      <c r="B69" s="240" t="s">
        <v>1110</v>
      </c>
      <c r="C69" s="204"/>
      <c r="D69" s="112" t="s">
        <v>238</v>
      </c>
      <c r="E69" s="112"/>
      <c r="F69" s="748"/>
      <c r="G69" s="748"/>
      <c r="H69" s="748"/>
      <c r="I69" s="748"/>
      <c r="J69" s="748"/>
      <c r="K69" s="112"/>
      <c r="L69" s="112"/>
      <c r="M69" s="112"/>
      <c r="N69" s="112"/>
      <c r="O69" s="112"/>
      <c r="P69" s="112"/>
      <c r="Q69" s="112"/>
      <c r="R69" s="112"/>
      <c r="S69" s="114"/>
      <c r="T69" s="241" t="s">
        <v>378</v>
      </c>
      <c r="U69" s="242" t="s">
        <v>240</v>
      </c>
      <c r="V69" s="243"/>
    </row>
    <row r="70" spans="1:22" ht="13.5" customHeight="1" x14ac:dyDescent="0.15">
      <c r="A70" s="244" t="s">
        <v>241</v>
      </c>
      <c r="B70" s="195" t="s">
        <v>1111</v>
      </c>
      <c r="C70" s="205"/>
      <c r="D70" s="116"/>
      <c r="E70" s="116"/>
      <c r="F70" s="116"/>
      <c r="G70" s="116"/>
      <c r="H70" s="116"/>
      <c r="I70" s="116"/>
      <c r="J70" s="116"/>
      <c r="K70" s="116"/>
      <c r="L70" s="116"/>
      <c r="M70" s="116"/>
      <c r="N70" s="116"/>
      <c r="O70" s="116"/>
      <c r="P70" s="116"/>
      <c r="Q70" s="116"/>
      <c r="R70" s="116"/>
      <c r="S70" s="117"/>
      <c r="T70" s="245" t="s">
        <v>239</v>
      </c>
      <c r="U70" s="34" t="s">
        <v>251</v>
      </c>
      <c r="V70" s="246"/>
    </row>
    <row r="71" spans="1:22" ht="13.5" customHeight="1" x14ac:dyDescent="0.15">
      <c r="A71" s="244"/>
      <c r="B71" s="195"/>
      <c r="C71" s="205"/>
      <c r="D71" s="116"/>
      <c r="E71" s="116"/>
      <c r="F71" s="116"/>
      <c r="G71" s="116"/>
      <c r="H71" s="116"/>
      <c r="I71" s="116"/>
      <c r="J71" s="116"/>
      <c r="K71" s="116"/>
      <c r="L71" s="116"/>
      <c r="M71" s="116"/>
      <c r="N71" s="116"/>
      <c r="O71" s="116"/>
      <c r="P71" s="116"/>
      <c r="Q71" s="116"/>
      <c r="R71" s="116"/>
      <c r="S71" s="117"/>
      <c r="T71" s="245" t="s">
        <v>239</v>
      </c>
      <c r="U71" s="34" t="s">
        <v>253</v>
      </c>
      <c r="V71" s="246"/>
    </row>
    <row r="72" spans="1:22" ht="13.5" customHeight="1" thickBot="1" x14ac:dyDescent="0.2">
      <c r="A72" s="601"/>
      <c r="B72" s="252"/>
      <c r="C72" s="736" t="s">
        <v>1794</v>
      </c>
      <c r="D72" s="132"/>
      <c r="E72" s="132"/>
      <c r="F72" s="132"/>
      <c r="G72" s="132"/>
      <c r="H72" s="132"/>
      <c r="I72" s="132"/>
      <c r="J72" s="132"/>
      <c r="K72" s="132"/>
      <c r="L72" s="132"/>
      <c r="M72" s="132"/>
      <c r="N72" s="132"/>
      <c r="O72" s="132"/>
      <c r="P72" s="132"/>
      <c r="Q72" s="132"/>
      <c r="R72" s="132"/>
      <c r="S72" s="133"/>
      <c r="T72" s="249" t="s">
        <v>239</v>
      </c>
      <c r="U72" s="165" t="s">
        <v>254</v>
      </c>
      <c r="V72" s="250"/>
    </row>
  </sheetData>
  <sheetProtection sheet="1"/>
  <mergeCells count="31">
    <mergeCell ref="U9:V9"/>
    <mergeCell ref="F11:J11"/>
    <mergeCell ref="F15:J15"/>
    <mergeCell ref="F24:J24"/>
    <mergeCell ref="B3:V3"/>
    <mergeCell ref="B4:V4"/>
    <mergeCell ref="B5:V5"/>
    <mergeCell ref="B6:V6"/>
    <mergeCell ref="G47:I47"/>
    <mergeCell ref="K47:Q47"/>
    <mergeCell ref="F28:J28"/>
    <mergeCell ref="G41:Q41"/>
    <mergeCell ref="M33:P33"/>
    <mergeCell ref="J34:Q34"/>
    <mergeCell ref="M35:P35"/>
    <mergeCell ref="M37:P37"/>
    <mergeCell ref="M39:P39"/>
    <mergeCell ref="J48:L48"/>
    <mergeCell ref="N48:P48"/>
    <mergeCell ref="J49:L49"/>
    <mergeCell ref="N49:P49"/>
    <mergeCell ref="J43:Q43"/>
    <mergeCell ref="J44:Q44"/>
    <mergeCell ref="J58:Q58"/>
    <mergeCell ref="F59:J59"/>
    <mergeCell ref="F64:J64"/>
    <mergeCell ref="F69:J69"/>
    <mergeCell ref="J50:L50"/>
    <mergeCell ref="N50:P50"/>
    <mergeCell ref="F51:J51"/>
    <mergeCell ref="J57:Q57"/>
  </mergeCells>
  <phoneticPr fontId="3"/>
  <conditionalFormatting sqref="D11:V18">
    <cfRule type="expression" dxfId="45" priority="1" stopIfTrue="1">
      <formula>$E$20="免震建築物"</formula>
    </cfRule>
    <cfRule type="expression" dxfId="44" priority="2" stopIfTrue="1">
      <formula>$E$20&lt;&gt;"免震建築物"</formula>
    </cfRule>
  </conditionalFormatting>
  <dataValidations count="14">
    <dataValidation type="list" allowBlank="1" showInputMessage="1" showErrorMessage="1" sqref="F16 T25:T27 T29:T32 T56:T58 T34:T41 T12:T14 E45 E42 T60:T63 T65:T68 T70:T72 B32 B63 B68 T43:T50 T52:T54 B57 E55:E58 E19:E20 T16:T18 T20:T23 F12 E33:E39" xr:uid="{6AFA8896-410F-411D-8787-3FA9B7185E5D}">
      <formula1>"■,□"</formula1>
    </dataValidation>
    <dataValidation type="list" showInputMessage="1" showErrorMessage="1" sqref="T42 T33" xr:uid="{0D8F858A-C26F-4DF4-A7DD-4EDBA01C7161}">
      <formula1>"　,■,□"</formula1>
    </dataValidation>
    <dataValidation type="list" allowBlank="1" showInputMessage="1" sqref="F15 F69 F59 F11:J11" xr:uid="{F75610EE-FCF7-4215-AD0C-46DD247A0014}">
      <formula1>"3,2,1"</formula1>
    </dataValidation>
    <dataValidation type="list" allowBlank="1" showInputMessage="1" sqref="F24 F28" xr:uid="{02534558-B46C-4BC6-8FB2-16996A2D9E71}">
      <formula1>"2,1"</formula1>
    </dataValidation>
    <dataValidation type="list" allowBlank="1" showInputMessage="1" sqref="G41" xr:uid="{99350A5C-8086-4D76-AB3C-B224DA9030E0}">
      <formula1>$X$41:$AE$41</formula1>
    </dataValidation>
    <dataValidation type="list" allowBlank="1" showInputMessage="1" sqref="G47" xr:uid="{BF346D8A-0F34-4DB6-A9C5-FD54AE4FC4C5}">
      <formula1>$X$47:$Z$47</formula1>
    </dataValidation>
    <dataValidation type="list" allowBlank="1" showInputMessage="1" sqref="K47:Q47" xr:uid="{721FF687-308E-46F2-9FA2-7EC32D0323D6}">
      <formula1>$AB$47:$AH$47</formula1>
    </dataValidation>
    <dataValidation type="list" allowBlank="1" showInputMessage="1" sqref="F51 F64" xr:uid="{C1C0E0FA-88F7-429A-8E0D-510B8E313F58}">
      <formula1>"4,3,2,1"</formula1>
    </dataValidation>
    <dataValidation type="list" showInputMessage="1" showErrorMessage="1" sqref="T11 T15 T24 T28 T59 T64 T69 T51 T55 T19" xr:uid="{F295554D-ECE4-4428-960F-674E204472EB}">
      <formula1>"■,□"</formula1>
    </dataValidation>
    <dataValidation type="list" allowBlank="1" showInputMessage="1" sqref="J43:Q43" xr:uid="{7DAF482B-6ED1-4DF0-875C-87F335CEA0AB}">
      <formula1>$X$43:$Z$43</formula1>
    </dataValidation>
    <dataValidation type="list" allowBlank="1" showInputMessage="1" sqref="J44:Q44" xr:uid="{D03AD062-17D4-45F3-95E1-4F423D88C728}">
      <formula1>$X$44:$Z$44</formula1>
    </dataValidation>
    <dataValidation type="list" allowBlank="1" showInputMessage="1" sqref="J57:Q57" xr:uid="{183E9855-6C8D-413C-AA93-0A5C2BE767F1}">
      <formula1>$X$57:$AF$57</formula1>
    </dataValidation>
    <dataValidation allowBlank="1" showInputMessage="1" sqref="J58:Q58" xr:uid="{59F29EBC-A91E-44C9-8594-3AEBB657A909}"/>
    <dataValidation type="list" allowBlank="1" showInputMessage="1" sqref="J34:Q34" xr:uid="{5491C117-9911-4012-BF8F-EBD19BE5E638}">
      <formula1>"　,なし,攪拌工法,鋼管杭による改良,置換工法"</formula1>
    </dataValidation>
  </dataValidations>
  <printOptions horizontalCentered="1"/>
  <pageMargins left="0.59055118110236227" right="0" top="0.31496062992125984" bottom="0" header="3.937007874015748E-2" footer="0"/>
  <pageSetup paperSize="9" scale="92" orientation="portrait" horizontalDpi="4294967292" r:id="rId1"/>
  <headerFooter alignWithMargins="0">
    <oddFooter xml:space="preserve">&amp;R&amp;9関西住宅品質保証株式会社&amp;11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0E1E-0474-4788-AA91-F029EADB8337}">
  <dimension ref="A1:AM81"/>
  <sheetViews>
    <sheetView showGridLines="0" view="pageBreakPreview" zoomScale="115" zoomScaleNormal="100" zoomScaleSheetLayoutView="115" workbookViewId="0">
      <selection activeCell="G15" sqref="G15"/>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68</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156</v>
      </c>
      <c r="AH8" s="1196" t="s">
        <v>157</v>
      </c>
      <c r="AI8" s="1194" t="s">
        <v>158</v>
      </c>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162</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x14ac:dyDescent="0.15">
      <c r="A12" s="1200" t="s">
        <v>562</v>
      </c>
      <c r="B12" s="82" t="s">
        <v>563</v>
      </c>
      <c r="C12" s="78"/>
      <c r="D12" s="83"/>
      <c r="E12" s="52" t="s">
        <v>335</v>
      </c>
      <c r="F12" s="52"/>
      <c r="G12" s="52"/>
      <c r="H12" s="52"/>
      <c r="I12" s="53"/>
      <c r="J12" s="69" t="s">
        <v>166</v>
      </c>
      <c r="K12" s="55" t="s">
        <v>167</v>
      </c>
      <c r="L12" s="1220" t="s">
        <v>331</v>
      </c>
      <c r="M12" s="1221"/>
      <c r="N12" s="1221"/>
      <c r="O12" s="1221"/>
      <c r="P12" s="1222"/>
      <c r="Q12" s="1235">
        <f>設４!$L$23</f>
        <v>0</v>
      </c>
      <c r="R12" s="1284"/>
      <c r="S12" s="1284"/>
      <c r="T12" s="1284"/>
      <c r="U12" s="1284"/>
      <c r="V12" s="1284"/>
      <c r="W12" s="1284"/>
      <c r="X12" s="1285"/>
      <c r="Y12" s="1229" t="s">
        <v>1003</v>
      </c>
      <c r="Z12" s="1266" t="s">
        <v>1004</v>
      </c>
      <c r="AA12" s="1265" t="s">
        <v>1005</v>
      </c>
      <c r="AB12" s="1257" t="s">
        <v>671</v>
      </c>
      <c r="AC12" s="1229" t="s">
        <v>172</v>
      </c>
      <c r="AD12" s="1266" t="s">
        <v>173</v>
      </c>
      <c r="AE12" s="1266" t="s">
        <v>973</v>
      </c>
      <c r="AF12" s="1265" t="s">
        <v>964</v>
      </c>
      <c r="AG12" s="1265" t="s">
        <v>996</v>
      </c>
      <c r="AH12" s="1268" t="s">
        <v>966</v>
      </c>
      <c r="AI12" s="1257" t="s">
        <v>967</v>
      </c>
      <c r="AJ12" s="1259"/>
      <c r="AK12" s="1261"/>
      <c r="AL12" s="1259"/>
      <c r="AM12" s="1261"/>
    </row>
    <row r="13" spans="1:39" x14ac:dyDescent="0.15">
      <c r="A13" s="1478"/>
      <c r="B13" s="43" t="s">
        <v>1111</v>
      </c>
      <c r="C13" s="44"/>
      <c r="D13" s="45"/>
      <c r="E13" s="44">
        <v>1</v>
      </c>
      <c r="F13" s="60">
        <v>2</v>
      </c>
      <c r="G13" s="60">
        <v>3</v>
      </c>
      <c r="H13" s="44">
        <v>4</v>
      </c>
      <c r="I13" s="47"/>
      <c r="J13" s="70" t="s">
        <v>674</v>
      </c>
      <c r="K13" s="68" t="s">
        <v>674</v>
      </c>
      <c r="L13" s="1209"/>
      <c r="M13" s="1210"/>
      <c r="N13" s="1210"/>
      <c r="O13" s="1210"/>
      <c r="P13" s="1211"/>
      <c r="Q13" s="1280"/>
      <c r="R13" s="1278"/>
      <c r="S13" s="1278"/>
      <c r="T13" s="1278"/>
      <c r="U13" s="1278"/>
      <c r="V13" s="1278"/>
      <c r="W13" s="1278"/>
      <c r="X13" s="1279"/>
      <c r="Y13" s="1230"/>
      <c r="Z13" s="1263"/>
      <c r="AA13" s="1264"/>
      <c r="AB13" s="1258"/>
      <c r="AC13" s="1230"/>
      <c r="AD13" s="1263"/>
      <c r="AE13" s="1263"/>
      <c r="AF13" s="1264"/>
      <c r="AG13" s="1264"/>
      <c r="AH13" s="1267"/>
      <c r="AI13" s="1258"/>
      <c r="AJ13" s="1260"/>
      <c r="AK13" s="1262"/>
      <c r="AL13" s="1260"/>
      <c r="AM13" s="1262"/>
    </row>
    <row r="14" spans="1:39" ht="12" customHeight="1" x14ac:dyDescent="0.15">
      <c r="A14" s="1478"/>
      <c r="B14" s="43"/>
      <c r="C14" s="49"/>
      <c r="D14" s="45"/>
      <c r="E14" s="44"/>
      <c r="F14" s="44"/>
      <c r="G14" s="44"/>
      <c r="H14" s="44"/>
      <c r="I14" s="47"/>
      <c r="J14" s="62" t="s">
        <v>166</v>
      </c>
      <c r="K14" s="63" t="s">
        <v>167</v>
      </c>
      <c r="L14" s="1269" t="s">
        <v>323</v>
      </c>
      <c r="M14" s="1270"/>
      <c r="N14" s="1270"/>
      <c r="O14" s="1270"/>
      <c r="P14" s="1271"/>
      <c r="Q14" s="1275">
        <f>設４!$N$24</f>
        <v>0</v>
      </c>
      <c r="R14" s="1276"/>
      <c r="S14" s="1276"/>
      <c r="T14" s="1276"/>
      <c r="U14" s="1276"/>
      <c r="V14" s="1276"/>
      <c r="W14" s="1276"/>
      <c r="X14" s="1277"/>
      <c r="Y14" s="1230" t="s">
        <v>168</v>
      </c>
      <c r="Z14" s="1263" t="s">
        <v>169</v>
      </c>
      <c r="AA14" s="1264" t="s">
        <v>170</v>
      </c>
      <c r="AB14" s="1258" t="s">
        <v>171</v>
      </c>
      <c r="AC14" s="1230" t="s">
        <v>172</v>
      </c>
      <c r="AD14" s="1263" t="s">
        <v>173</v>
      </c>
      <c r="AE14" s="1263" t="s">
        <v>973</v>
      </c>
      <c r="AF14" s="1264" t="s">
        <v>964</v>
      </c>
      <c r="AG14" s="1264" t="s">
        <v>996</v>
      </c>
      <c r="AH14" s="1267" t="s">
        <v>966</v>
      </c>
      <c r="AI14" s="1258" t="s">
        <v>967</v>
      </c>
      <c r="AJ14" s="1260"/>
      <c r="AK14" s="1262"/>
      <c r="AL14" s="1260"/>
      <c r="AM14" s="1262"/>
    </row>
    <row r="15" spans="1:39" x14ac:dyDescent="0.15">
      <c r="A15" s="1478"/>
      <c r="B15" s="43"/>
      <c r="C15" s="44"/>
      <c r="D15" s="45"/>
      <c r="E15" s="44"/>
      <c r="F15" s="44"/>
      <c r="G15" s="44"/>
      <c r="H15" s="44"/>
      <c r="I15" s="47"/>
      <c r="J15" s="48" t="s">
        <v>44</v>
      </c>
      <c r="K15" s="61" t="s">
        <v>44</v>
      </c>
      <c r="L15" s="1202"/>
      <c r="M15" s="1203"/>
      <c r="N15" s="1203"/>
      <c r="O15" s="1203"/>
      <c r="P15" s="1204"/>
      <c r="Q15" s="1407"/>
      <c r="R15" s="1292"/>
      <c r="S15" s="1292"/>
      <c r="T15" s="1292"/>
      <c r="U15" s="1292"/>
      <c r="V15" s="1292"/>
      <c r="W15" s="1292"/>
      <c r="X15" s="1293"/>
      <c r="Y15" s="1218"/>
      <c r="Z15" s="1252"/>
      <c r="AA15" s="1253"/>
      <c r="AB15" s="1254"/>
      <c r="AC15" s="1218"/>
      <c r="AD15" s="1252"/>
      <c r="AE15" s="1252"/>
      <c r="AF15" s="1253"/>
      <c r="AG15" s="1253"/>
      <c r="AH15" s="1256"/>
      <c r="AI15" s="1254"/>
      <c r="AJ15" s="1251"/>
      <c r="AK15" s="1255"/>
      <c r="AL15" s="1251"/>
      <c r="AM15" s="1255"/>
    </row>
    <row r="16" spans="1:39" x14ac:dyDescent="0.15">
      <c r="A16" s="1478"/>
      <c r="B16" s="43"/>
      <c r="C16" s="44"/>
      <c r="D16" s="45"/>
      <c r="E16" s="44"/>
      <c r="F16" s="44"/>
      <c r="G16" s="44"/>
      <c r="H16" s="44"/>
      <c r="I16" s="47"/>
      <c r="J16" s="71" t="s">
        <v>166</v>
      </c>
      <c r="K16" s="63" t="s">
        <v>167</v>
      </c>
      <c r="L16" s="1269" t="s">
        <v>1347</v>
      </c>
      <c r="M16" s="1270"/>
      <c r="N16" s="1270"/>
      <c r="O16" s="1270"/>
      <c r="P16" s="1271"/>
      <c r="Q16" s="1272"/>
      <c r="R16" s="1273"/>
      <c r="S16" s="1273"/>
      <c r="T16" s="1273"/>
      <c r="U16" s="1273"/>
      <c r="V16" s="1273"/>
      <c r="W16" s="1273"/>
      <c r="X16" s="1274"/>
      <c r="Y16" s="1230" t="s">
        <v>168</v>
      </c>
      <c r="Z16" s="1263" t="s">
        <v>169</v>
      </c>
      <c r="AA16" s="1264" t="s">
        <v>170</v>
      </c>
      <c r="AB16" s="1258" t="s">
        <v>171</v>
      </c>
      <c r="AC16" s="1230" t="s">
        <v>172</v>
      </c>
      <c r="AD16" s="1263" t="s">
        <v>173</v>
      </c>
      <c r="AE16" s="1263" t="s">
        <v>973</v>
      </c>
      <c r="AF16" s="1264" t="s">
        <v>964</v>
      </c>
      <c r="AG16" s="1264" t="s">
        <v>996</v>
      </c>
      <c r="AH16" s="1267" t="s">
        <v>966</v>
      </c>
      <c r="AI16" s="1258" t="s">
        <v>967</v>
      </c>
      <c r="AJ16" s="1260"/>
      <c r="AK16" s="1262"/>
      <c r="AL16" s="1260"/>
      <c r="AM16" s="1262"/>
    </row>
    <row r="17" spans="1:39" x14ac:dyDescent="0.15">
      <c r="A17" s="1478"/>
      <c r="B17" s="43"/>
      <c r="C17" s="44"/>
      <c r="D17" s="45"/>
      <c r="E17" s="44"/>
      <c r="F17" s="44"/>
      <c r="G17" s="44"/>
      <c r="H17" s="44"/>
      <c r="I17" s="47"/>
      <c r="J17" s="73" t="s">
        <v>44</v>
      </c>
      <c r="K17" s="61" t="s">
        <v>44</v>
      </c>
      <c r="L17" s="1202"/>
      <c r="M17" s="1203"/>
      <c r="N17" s="1203"/>
      <c r="O17" s="1203"/>
      <c r="P17" s="1204"/>
      <c r="Q17" s="1205"/>
      <c r="R17" s="1206"/>
      <c r="S17" s="1206"/>
      <c r="T17" s="1206"/>
      <c r="U17" s="1206"/>
      <c r="V17" s="1206"/>
      <c r="W17" s="1206"/>
      <c r="X17" s="1207"/>
      <c r="Y17" s="1218"/>
      <c r="Z17" s="1252"/>
      <c r="AA17" s="1253"/>
      <c r="AB17" s="1254"/>
      <c r="AC17" s="1218"/>
      <c r="AD17" s="1252"/>
      <c r="AE17" s="1252"/>
      <c r="AF17" s="1253"/>
      <c r="AG17" s="1253"/>
      <c r="AH17" s="1256"/>
      <c r="AI17" s="1254"/>
      <c r="AJ17" s="1251"/>
      <c r="AK17" s="1255"/>
      <c r="AL17" s="1251"/>
      <c r="AM17" s="1255"/>
    </row>
    <row r="18" spans="1:39" x14ac:dyDescent="0.15">
      <c r="A18" s="1478"/>
      <c r="B18" s="43"/>
      <c r="C18" s="44"/>
      <c r="D18" s="45"/>
      <c r="E18" s="51" t="s">
        <v>336</v>
      </c>
      <c r="F18" s="52"/>
      <c r="G18" s="52"/>
      <c r="H18" s="52"/>
      <c r="I18" s="53"/>
      <c r="J18" s="54" t="s">
        <v>166</v>
      </c>
      <c r="K18" s="55" t="s">
        <v>167</v>
      </c>
      <c r="L18" s="1220" t="s">
        <v>337</v>
      </c>
      <c r="M18" s="1221"/>
      <c r="N18" s="1221"/>
      <c r="O18" s="1221"/>
      <c r="P18" s="1222"/>
      <c r="Q18" s="1391" t="str">
        <f>IF(設４!$J$33="■","浴室ﾕﾆｯﾄ",IF(設４!Q33="■","防水上有効仕上げ",IF(設４!J34="■","その他防水措置",IF(設４!Q34="","防腐措置",""))))</f>
        <v/>
      </c>
      <c r="R18" s="1392"/>
      <c r="S18" s="1392"/>
      <c r="T18" s="1392"/>
      <c r="U18" s="1392"/>
      <c r="V18" s="1392"/>
      <c r="W18" s="1392"/>
      <c r="X18" s="1393"/>
      <c r="Y18" s="1229" t="s">
        <v>978</v>
      </c>
      <c r="Z18" s="1266" t="s">
        <v>979</v>
      </c>
      <c r="AA18" s="1265" t="s">
        <v>980</v>
      </c>
      <c r="AB18" s="1257" t="s">
        <v>981</v>
      </c>
      <c r="AC18" s="1229" t="s">
        <v>172</v>
      </c>
      <c r="AD18" s="1266" t="s">
        <v>173</v>
      </c>
      <c r="AE18" s="1266" t="s">
        <v>973</v>
      </c>
      <c r="AF18" s="1265" t="s">
        <v>964</v>
      </c>
      <c r="AG18" s="1265" t="s">
        <v>965</v>
      </c>
      <c r="AH18" s="1268" t="s">
        <v>966</v>
      </c>
      <c r="AI18" s="1257" t="s">
        <v>967</v>
      </c>
      <c r="AJ18" s="1259"/>
      <c r="AK18" s="1261"/>
      <c r="AL18" s="1259"/>
      <c r="AM18" s="1261"/>
    </row>
    <row r="19" spans="1:39" x14ac:dyDescent="0.15">
      <c r="A19" s="1478"/>
      <c r="B19" s="43"/>
      <c r="C19" s="44"/>
      <c r="D19" s="45"/>
      <c r="E19" s="43" t="s">
        <v>338</v>
      </c>
      <c r="F19" s="44"/>
      <c r="G19" s="44"/>
      <c r="H19" s="44"/>
      <c r="I19" s="47"/>
      <c r="J19" s="67" t="s">
        <v>339</v>
      </c>
      <c r="K19" s="68" t="s">
        <v>339</v>
      </c>
      <c r="L19" s="1209"/>
      <c r="M19" s="1210"/>
      <c r="N19" s="1210"/>
      <c r="O19" s="1210"/>
      <c r="P19" s="1211"/>
      <c r="Q19" s="1212">
        <f>設４!$J$35</f>
        <v>0</v>
      </c>
      <c r="R19" s="1292"/>
      <c r="S19" s="1292"/>
      <c r="T19" s="1292"/>
      <c r="U19" s="1292"/>
      <c r="V19" s="1292"/>
      <c r="W19" s="1292"/>
      <c r="X19" s="1293"/>
      <c r="Y19" s="1230"/>
      <c r="Z19" s="1263"/>
      <c r="AA19" s="1264"/>
      <c r="AB19" s="1258"/>
      <c r="AC19" s="1230"/>
      <c r="AD19" s="1263"/>
      <c r="AE19" s="1263"/>
      <c r="AF19" s="1264"/>
      <c r="AG19" s="1264"/>
      <c r="AH19" s="1267"/>
      <c r="AI19" s="1258"/>
      <c r="AJ19" s="1260"/>
      <c r="AK19" s="1262"/>
      <c r="AL19" s="1260"/>
      <c r="AM19" s="1262"/>
    </row>
    <row r="20" spans="1:39" x14ac:dyDescent="0.15">
      <c r="A20" s="1478"/>
      <c r="B20" s="43"/>
      <c r="C20" s="44"/>
      <c r="D20" s="45"/>
      <c r="E20" s="44">
        <v>1</v>
      </c>
      <c r="F20" s="60">
        <v>2</v>
      </c>
      <c r="G20" s="60">
        <v>3</v>
      </c>
      <c r="H20" s="60">
        <v>4</v>
      </c>
      <c r="I20" s="47"/>
      <c r="J20" s="71" t="s">
        <v>166</v>
      </c>
      <c r="K20" s="63" t="s">
        <v>167</v>
      </c>
      <c r="L20" s="1202" t="s">
        <v>340</v>
      </c>
      <c r="M20" s="1203"/>
      <c r="N20" s="1203"/>
      <c r="O20" s="1203"/>
      <c r="P20" s="1204"/>
      <c r="Q20" s="1479" t="str">
        <f>IF(設４!J36="■","防水上有効仕上げ",IF(設４!Q36="■","その他防水措置",IF(設４!J37="","防腐措置","")))</f>
        <v/>
      </c>
      <c r="R20" s="1480"/>
      <c r="S20" s="1480"/>
      <c r="T20" s="1480"/>
      <c r="U20" s="1480"/>
      <c r="V20" s="1480"/>
      <c r="W20" s="1480"/>
      <c r="X20" s="1481"/>
      <c r="Y20" s="1230" t="s">
        <v>168</v>
      </c>
      <c r="Z20" s="1263" t="s">
        <v>169</v>
      </c>
      <c r="AA20" s="1264" t="s">
        <v>170</v>
      </c>
      <c r="AB20" s="1258" t="s">
        <v>171</v>
      </c>
      <c r="AC20" s="1230" t="s">
        <v>172</v>
      </c>
      <c r="AD20" s="1263" t="s">
        <v>173</v>
      </c>
      <c r="AE20" s="1263" t="s">
        <v>973</v>
      </c>
      <c r="AF20" s="1264" t="s">
        <v>964</v>
      </c>
      <c r="AG20" s="1264" t="s">
        <v>965</v>
      </c>
      <c r="AH20" s="1267" t="s">
        <v>966</v>
      </c>
      <c r="AI20" s="1258" t="s">
        <v>967</v>
      </c>
      <c r="AJ20" s="1260"/>
      <c r="AK20" s="1262"/>
      <c r="AL20" s="1260"/>
      <c r="AM20" s="1262"/>
    </row>
    <row r="21" spans="1:39" x14ac:dyDescent="0.15">
      <c r="A21" s="1478"/>
      <c r="B21" s="43"/>
      <c r="C21" s="44"/>
      <c r="D21" s="45"/>
      <c r="E21" s="44"/>
      <c r="F21" s="44"/>
      <c r="G21" s="44"/>
      <c r="H21" s="44"/>
      <c r="I21" s="47"/>
      <c r="J21" s="73" t="s">
        <v>77</v>
      </c>
      <c r="K21" s="61" t="s">
        <v>77</v>
      </c>
      <c r="L21" s="1202"/>
      <c r="M21" s="1203"/>
      <c r="N21" s="1203"/>
      <c r="O21" s="1203"/>
      <c r="P21" s="1204"/>
      <c r="Q21" s="1299">
        <f>設４!$J$38</f>
        <v>0</v>
      </c>
      <c r="R21" s="1302"/>
      <c r="S21" s="1302"/>
      <c r="T21" s="1302"/>
      <c r="U21" s="1302"/>
      <c r="V21" s="1302"/>
      <c r="W21" s="1302"/>
      <c r="X21" s="1303"/>
      <c r="Y21" s="1218"/>
      <c r="Z21" s="1252"/>
      <c r="AA21" s="1253"/>
      <c r="AB21" s="1254"/>
      <c r="AC21" s="1218"/>
      <c r="AD21" s="1252"/>
      <c r="AE21" s="1252"/>
      <c r="AF21" s="1253"/>
      <c r="AG21" s="1253"/>
      <c r="AH21" s="1256"/>
      <c r="AI21" s="1254"/>
      <c r="AJ21" s="1251"/>
      <c r="AK21" s="1255"/>
      <c r="AL21" s="1251"/>
      <c r="AM21" s="1255"/>
    </row>
    <row r="22" spans="1:39" ht="12" customHeight="1" x14ac:dyDescent="0.15">
      <c r="A22" s="1478"/>
      <c r="B22" s="43"/>
      <c r="C22" s="44"/>
      <c r="D22" s="45"/>
      <c r="E22" s="51" t="s">
        <v>341</v>
      </c>
      <c r="F22" s="52"/>
      <c r="G22" s="52"/>
      <c r="H22" s="52"/>
      <c r="I22" s="53"/>
      <c r="J22" s="69" t="s">
        <v>166</v>
      </c>
      <c r="K22" s="55" t="s">
        <v>167</v>
      </c>
      <c r="L22" s="1220" t="s">
        <v>342</v>
      </c>
      <c r="M22" s="1221"/>
      <c r="N22" s="1221"/>
      <c r="O22" s="1221"/>
      <c r="P22" s="1222"/>
      <c r="Q22" s="1223"/>
      <c r="R22" s="1310"/>
      <c r="S22" s="1310"/>
      <c r="T22" s="1310"/>
      <c r="U22" s="1310"/>
      <c r="V22" s="1310"/>
      <c r="W22" s="1310"/>
      <c r="X22" s="1311"/>
      <c r="Y22" s="1229" t="s">
        <v>1003</v>
      </c>
      <c r="Z22" s="1266" t="s">
        <v>1004</v>
      </c>
      <c r="AA22" s="1265" t="s">
        <v>1005</v>
      </c>
      <c r="AB22" s="1257" t="s">
        <v>671</v>
      </c>
      <c r="AC22" s="1229" t="s">
        <v>172</v>
      </c>
      <c r="AD22" s="1266" t="s">
        <v>173</v>
      </c>
      <c r="AE22" s="1266" t="s">
        <v>973</v>
      </c>
      <c r="AF22" s="1265" t="s">
        <v>964</v>
      </c>
      <c r="AG22" s="1265" t="s">
        <v>965</v>
      </c>
      <c r="AH22" s="1268" t="s">
        <v>966</v>
      </c>
      <c r="AI22" s="1257" t="s">
        <v>967</v>
      </c>
      <c r="AJ22" s="1259"/>
      <c r="AK22" s="1261"/>
      <c r="AL22" s="1259"/>
      <c r="AM22" s="1261"/>
    </row>
    <row r="23" spans="1:39" x14ac:dyDescent="0.15">
      <c r="A23" s="1478"/>
      <c r="B23" s="43"/>
      <c r="C23" s="44"/>
      <c r="D23" s="45"/>
      <c r="E23" s="44">
        <v>1</v>
      </c>
      <c r="F23" s="60">
        <v>2</v>
      </c>
      <c r="G23" s="44">
        <v>3</v>
      </c>
      <c r="H23" s="44">
        <v>4</v>
      </c>
      <c r="I23" s="44"/>
      <c r="J23" s="73" t="s">
        <v>77</v>
      </c>
      <c r="K23" s="61" t="s">
        <v>77</v>
      </c>
      <c r="L23" s="1202"/>
      <c r="M23" s="1203"/>
      <c r="N23" s="1203"/>
      <c r="O23" s="1203"/>
      <c r="P23" s="1204"/>
      <c r="Q23" s="1424"/>
      <c r="R23" s="1405"/>
      <c r="S23" s="1405"/>
      <c r="T23" s="1405"/>
      <c r="U23" s="1405"/>
      <c r="V23" s="1405"/>
      <c r="W23" s="1405"/>
      <c r="X23" s="1406"/>
      <c r="Y23" s="1218"/>
      <c r="Z23" s="1252"/>
      <c r="AA23" s="1253"/>
      <c r="AB23" s="1254"/>
      <c r="AC23" s="1218"/>
      <c r="AD23" s="1252"/>
      <c r="AE23" s="1252"/>
      <c r="AF23" s="1253"/>
      <c r="AG23" s="1253"/>
      <c r="AH23" s="1256"/>
      <c r="AI23" s="1254"/>
      <c r="AJ23" s="1251"/>
      <c r="AK23" s="1255"/>
      <c r="AL23" s="1251"/>
      <c r="AM23" s="1255"/>
    </row>
    <row r="24" spans="1:39" ht="12" customHeight="1" x14ac:dyDescent="0.15">
      <c r="A24" s="1478"/>
      <c r="B24" s="43"/>
      <c r="C24" s="44"/>
      <c r="D24" s="45"/>
      <c r="E24" s="43"/>
      <c r="F24" s="44"/>
      <c r="G24" s="44"/>
      <c r="H24" s="44"/>
      <c r="I24" s="47"/>
      <c r="J24" s="71" t="s">
        <v>166</v>
      </c>
      <c r="K24" s="63" t="s">
        <v>167</v>
      </c>
      <c r="L24" s="1269" t="s">
        <v>343</v>
      </c>
      <c r="M24" s="1270"/>
      <c r="N24" s="1270"/>
      <c r="O24" s="1270"/>
      <c r="P24" s="1271"/>
      <c r="Q24" s="1275">
        <f>設４!$N$40</f>
        <v>0</v>
      </c>
      <c r="R24" s="1276"/>
      <c r="S24" s="1276"/>
      <c r="T24" s="1276"/>
      <c r="U24" s="1276"/>
      <c r="V24" s="1276"/>
      <c r="W24" s="1276"/>
      <c r="X24" s="1277"/>
      <c r="Y24" s="1230" t="s">
        <v>168</v>
      </c>
      <c r="Z24" s="1263" t="s">
        <v>169</v>
      </c>
      <c r="AA24" s="1264" t="s">
        <v>170</v>
      </c>
      <c r="AB24" s="1258" t="s">
        <v>171</v>
      </c>
      <c r="AC24" s="1230" t="s">
        <v>172</v>
      </c>
      <c r="AD24" s="1263" t="s">
        <v>173</v>
      </c>
      <c r="AE24" s="1263" t="s">
        <v>973</v>
      </c>
      <c r="AF24" s="1264" t="s">
        <v>964</v>
      </c>
      <c r="AG24" s="1264" t="s">
        <v>965</v>
      </c>
      <c r="AH24" s="1267" t="s">
        <v>966</v>
      </c>
      <c r="AI24" s="1258" t="s">
        <v>967</v>
      </c>
      <c r="AJ24" s="1260"/>
      <c r="AK24" s="1262"/>
      <c r="AL24" s="1260"/>
      <c r="AM24" s="1262"/>
    </row>
    <row r="25" spans="1:39" x14ac:dyDescent="0.15">
      <c r="A25" s="1478"/>
      <c r="B25" s="43"/>
      <c r="C25" s="44"/>
      <c r="D25" s="45"/>
      <c r="E25" s="43"/>
      <c r="F25" s="44"/>
      <c r="G25" s="44"/>
      <c r="H25" s="44"/>
      <c r="I25" s="47"/>
      <c r="J25" s="70" t="s">
        <v>77</v>
      </c>
      <c r="K25" s="68" t="s">
        <v>77</v>
      </c>
      <c r="L25" s="1209"/>
      <c r="M25" s="1210"/>
      <c r="N25" s="1210"/>
      <c r="O25" s="1210"/>
      <c r="P25" s="1211"/>
      <c r="Q25" s="1280"/>
      <c r="R25" s="1278"/>
      <c r="S25" s="1278"/>
      <c r="T25" s="1278"/>
      <c r="U25" s="1278"/>
      <c r="V25" s="1278"/>
      <c r="W25" s="1278"/>
      <c r="X25" s="1279"/>
      <c r="Y25" s="1230"/>
      <c r="Z25" s="1263"/>
      <c r="AA25" s="1264"/>
      <c r="AB25" s="1258"/>
      <c r="AC25" s="1230"/>
      <c r="AD25" s="1263"/>
      <c r="AE25" s="1263"/>
      <c r="AF25" s="1264"/>
      <c r="AG25" s="1264"/>
      <c r="AH25" s="1267"/>
      <c r="AI25" s="1258"/>
      <c r="AJ25" s="1260"/>
      <c r="AK25" s="1262"/>
      <c r="AL25" s="1260"/>
      <c r="AM25" s="1262"/>
    </row>
    <row r="26" spans="1:39" x14ac:dyDescent="0.15">
      <c r="A26" s="1478"/>
      <c r="B26" s="43"/>
      <c r="C26" s="44"/>
      <c r="D26" s="45"/>
      <c r="E26" s="44"/>
      <c r="F26" s="44"/>
      <c r="G26" s="44"/>
      <c r="H26" s="44"/>
      <c r="I26" s="44"/>
      <c r="J26" s="71" t="s">
        <v>166</v>
      </c>
      <c r="K26" s="63" t="s">
        <v>167</v>
      </c>
      <c r="L26" s="1202" t="s">
        <v>344</v>
      </c>
      <c r="M26" s="1203"/>
      <c r="N26" s="1203"/>
      <c r="O26" s="1203"/>
      <c r="P26" s="1204"/>
      <c r="Q26" s="1272"/>
      <c r="R26" s="1403"/>
      <c r="S26" s="1403"/>
      <c r="T26" s="1403"/>
      <c r="U26" s="1403"/>
      <c r="V26" s="1403"/>
      <c r="W26" s="1403"/>
      <c r="X26" s="1404"/>
      <c r="Y26" s="1230" t="s">
        <v>168</v>
      </c>
      <c r="Z26" s="1263" t="s">
        <v>169</v>
      </c>
      <c r="AA26" s="1264" t="s">
        <v>170</v>
      </c>
      <c r="AB26" s="1258" t="s">
        <v>171</v>
      </c>
      <c r="AC26" s="1230" t="s">
        <v>172</v>
      </c>
      <c r="AD26" s="1263" t="s">
        <v>173</v>
      </c>
      <c r="AE26" s="1263" t="s">
        <v>973</v>
      </c>
      <c r="AF26" s="1264" t="s">
        <v>964</v>
      </c>
      <c r="AG26" s="1264" t="s">
        <v>965</v>
      </c>
      <c r="AH26" s="1267" t="s">
        <v>966</v>
      </c>
      <c r="AI26" s="1258" t="s">
        <v>967</v>
      </c>
      <c r="AJ26" s="1260"/>
      <c r="AK26" s="1262"/>
      <c r="AL26" s="1260"/>
      <c r="AM26" s="1262"/>
    </row>
    <row r="27" spans="1:39" x14ac:dyDescent="0.15">
      <c r="A27" s="1478"/>
      <c r="B27" s="43"/>
      <c r="C27" s="44"/>
      <c r="D27" s="45"/>
      <c r="E27" s="44"/>
      <c r="F27" s="44"/>
      <c r="G27" s="44"/>
      <c r="H27" s="44"/>
      <c r="I27" s="44"/>
      <c r="J27" s="73" t="s">
        <v>77</v>
      </c>
      <c r="K27" s="61" t="s">
        <v>77</v>
      </c>
      <c r="L27" s="1202"/>
      <c r="M27" s="1203"/>
      <c r="N27" s="1203"/>
      <c r="O27" s="1203"/>
      <c r="P27" s="1204"/>
      <c r="Q27" s="1424"/>
      <c r="R27" s="1405"/>
      <c r="S27" s="1405"/>
      <c r="T27" s="1405"/>
      <c r="U27" s="1405"/>
      <c r="V27" s="1405"/>
      <c r="W27" s="1405"/>
      <c r="X27" s="1406"/>
      <c r="Y27" s="1218"/>
      <c r="Z27" s="1252"/>
      <c r="AA27" s="1253"/>
      <c r="AB27" s="1254"/>
      <c r="AC27" s="1218"/>
      <c r="AD27" s="1252"/>
      <c r="AE27" s="1252"/>
      <c r="AF27" s="1253"/>
      <c r="AG27" s="1253"/>
      <c r="AH27" s="1256"/>
      <c r="AI27" s="1254"/>
      <c r="AJ27" s="1251"/>
      <c r="AK27" s="1255"/>
      <c r="AL27" s="1251"/>
      <c r="AM27" s="1255"/>
    </row>
    <row r="28" spans="1:39" x14ac:dyDescent="0.15">
      <c r="A28" s="1478"/>
      <c r="B28" s="43"/>
      <c r="C28" s="44"/>
      <c r="D28" s="45"/>
      <c r="E28" s="51" t="s">
        <v>345</v>
      </c>
      <c r="F28" s="52"/>
      <c r="G28" s="52"/>
      <c r="H28" s="52"/>
      <c r="I28" s="53"/>
      <c r="J28" s="69" t="s">
        <v>166</v>
      </c>
      <c r="K28" s="55" t="s">
        <v>167</v>
      </c>
      <c r="L28" s="1220" t="s">
        <v>345</v>
      </c>
      <c r="M28" s="1221"/>
      <c r="N28" s="1221"/>
      <c r="O28" s="1221"/>
      <c r="P28" s="1222"/>
      <c r="Q28" s="1235">
        <f>設４!H43</f>
        <v>0</v>
      </c>
      <c r="R28" s="1284"/>
      <c r="S28" s="1284"/>
      <c r="T28" s="1284"/>
      <c r="U28" s="1284"/>
      <c r="V28" s="1284"/>
      <c r="W28" s="1284"/>
      <c r="X28" s="1285"/>
      <c r="Y28" s="1229" t="s">
        <v>346</v>
      </c>
      <c r="Z28" s="1266" t="s">
        <v>347</v>
      </c>
      <c r="AA28" s="1265" t="s">
        <v>348</v>
      </c>
      <c r="AB28" s="1257" t="s">
        <v>349</v>
      </c>
      <c r="AC28" s="1229" t="s">
        <v>172</v>
      </c>
      <c r="AD28" s="1266" t="s">
        <v>173</v>
      </c>
      <c r="AE28" s="1266" t="s">
        <v>973</v>
      </c>
      <c r="AF28" s="1265" t="s">
        <v>964</v>
      </c>
      <c r="AG28" s="1265" t="s">
        <v>996</v>
      </c>
      <c r="AH28" s="1268" t="s">
        <v>966</v>
      </c>
      <c r="AI28" s="1257" t="s">
        <v>967</v>
      </c>
      <c r="AJ28" s="1259"/>
      <c r="AK28" s="1261"/>
      <c r="AL28" s="1259"/>
      <c r="AM28" s="1261"/>
    </row>
    <row r="29" spans="1:39" x14ac:dyDescent="0.15">
      <c r="A29" s="1478"/>
      <c r="B29" s="43"/>
      <c r="C29" s="44"/>
      <c r="D29" s="45"/>
      <c r="E29" s="44">
        <v>1</v>
      </c>
      <c r="F29" s="60">
        <v>2</v>
      </c>
      <c r="G29" s="60">
        <v>3</v>
      </c>
      <c r="H29" s="44">
        <v>4</v>
      </c>
      <c r="I29" s="47"/>
      <c r="J29" s="73" t="s">
        <v>44</v>
      </c>
      <c r="K29" s="61" t="s">
        <v>44</v>
      </c>
      <c r="L29" s="1202"/>
      <c r="M29" s="1203"/>
      <c r="N29" s="1203"/>
      <c r="O29" s="1203"/>
      <c r="P29" s="1204"/>
      <c r="Q29" s="1407"/>
      <c r="R29" s="1292"/>
      <c r="S29" s="1292"/>
      <c r="T29" s="1292"/>
      <c r="U29" s="1292"/>
      <c r="V29" s="1292"/>
      <c r="W29" s="1292"/>
      <c r="X29" s="1293"/>
      <c r="Y29" s="1218"/>
      <c r="Z29" s="1252"/>
      <c r="AA29" s="1253"/>
      <c r="AB29" s="1254"/>
      <c r="AC29" s="1218"/>
      <c r="AD29" s="1252"/>
      <c r="AE29" s="1252"/>
      <c r="AF29" s="1253"/>
      <c r="AG29" s="1253"/>
      <c r="AH29" s="1256"/>
      <c r="AI29" s="1254"/>
      <c r="AJ29" s="1251"/>
      <c r="AK29" s="1255"/>
      <c r="AL29" s="1251"/>
      <c r="AM29" s="1255"/>
    </row>
    <row r="30" spans="1:39" x14ac:dyDescent="0.15">
      <c r="A30" s="1478"/>
      <c r="B30" s="43"/>
      <c r="C30" s="44"/>
      <c r="D30" s="45"/>
      <c r="E30" s="51" t="s">
        <v>350</v>
      </c>
      <c r="F30" s="52"/>
      <c r="G30" s="52"/>
      <c r="H30" s="52"/>
      <c r="I30" s="52"/>
      <c r="J30" s="69" t="s">
        <v>166</v>
      </c>
      <c r="K30" s="55" t="s">
        <v>167</v>
      </c>
      <c r="L30" s="1220" t="s">
        <v>342</v>
      </c>
      <c r="M30" s="1221"/>
      <c r="N30" s="1221"/>
      <c r="O30" s="1221"/>
      <c r="P30" s="1222"/>
      <c r="Q30" s="1223"/>
      <c r="R30" s="1310"/>
      <c r="S30" s="1310"/>
      <c r="T30" s="1310"/>
      <c r="U30" s="1310"/>
      <c r="V30" s="1310"/>
      <c r="W30" s="1310"/>
      <c r="X30" s="1311"/>
      <c r="Y30" s="1229" t="s">
        <v>168</v>
      </c>
      <c r="Z30" s="1266" t="s">
        <v>169</v>
      </c>
      <c r="AA30" s="1265" t="s">
        <v>170</v>
      </c>
      <c r="AB30" s="1257" t="s">
        <v>171</v>
      </c>
      <c r="AC30" s="1229" t="s">
        <v>172</v>
      </c>
      <c r="AD30" s="1266" t="s">
        <v>173</v>
      </c>
      <c r="AE30" s="1266" t="s">
        <v>973</v>
      </c>
      <c r="AF30" s="1265" t="s">
        <v>964</v>
      </c>
      <c r="AG30" s="1265" t="s">
        <v>996</v>
      </c>
      <c r="AH30" s="1268" t="s">
        <v>966</v>
      </c>
      <c r="AI30" s="1257" t="s">
        <v>967</v>
      </c>
      <c r="AJ30" s="1259"/>
      <c r="AK30" s="1261"/>
      <c r="AL30" s="1259"/>
      <c r="AM30" s="1261"/>
    </row>
    <row r="31" spans="1:39" x14ac:dyDescent="0.15">
      <c r="A31" s="1478"/>
      <c r="B31" s="43"/>
      <c r="C31" s="44"/>
      <c r="D31" s="45"/>
      <c r="E31" s="43" t="s">
        <v>351</v>
      </c>
      <c r="F31" s="44"/>
      <c r="G31" s="44"/>
      <c r="H31" s="44"/>
      <c r="I31" s="47"/>
      <c r="J31" s="73" t="s">
        <v>44</v>
      </c>
      <c r="K31" s="61" t="s">
        <v>44</v>
      </c>
      <c r="L31" s="1202"/>
      <c r="M31" s="1203"/>
      <c r="N31" s="1203"/>
      <c r="O31" s="1203"/>
      <c r="P31" s="1204"/>
      <c r="Q31" s="1424"/>
      <c r="R31" s="1405"/>
      <c r="S31" s="1405"/>
      <c r="T31" s="1405"/>
      <c r="U31" s="1405"/>
      <c r="V31" s="1405"/>
      <c r="W31" s="1405"/>
      <c r="X31" s="1406"/>
      <c r="Y31" s="1218"/>
      <c r="Z31" s="1252"/>
      <c r="AA31" s="1253"/>
      <c r="AB31" s="1254"/>
      <c r="AC31" s="1218"/>
      <c r="AD31" s="1252"/>
      <c r="AE31" s="1252"/>
      <c r="AF31" s="1253"/>
      <c r="AG31" s="1253"/>
      <c r="AH31" s="1256"/>
      <c r="AI31" s="1254"/>
      <c r="AJ31" s="1251"/>
      <c r="AK31" s="1255"/>
      <c r="AL31" s="1251"/>
      <c r="AM31" s="1255"/>
    </row>
    <row r="32" spans="1:39" x14ac:dyDescent="0.15">
      <c r="A32" s="1478"/>
      <c r="B32" s="43"/>
      <c r="C32" s="44"/>
      <c r="D32" s="45"/>
      <c r="E32" s="44">
        <v>1</v>
      </c>
      <c r="F32" s="60">
        <v>2</v>
      </c>
      <c r="G32" s="60">
        <v>3</v>
      </c>
      <c r="H32" s="44">
        <v>4</v>
      </c>
      <c r="I32" s="47"/>
      <c r="J32" s="71" t="s">
        <v>166</v>
      </c>
      <c r="K32" s="63" t="s">
        <v>167</v>
      </c>
      <c r="L32" s="1269" t="s">
        <v>352</v>
      </c>
      <c r="M32" s="1270"/>
      <c r="N32" s="1270"/>
      <c r="O32" s="1270"/>
      <c r="P32" s="1271"/>
      <c r="Q32" s="1275">
        <f>設４!N45</f>
        <v>0</v>
      </c>
      <c r="R32" s="1276"/>
      <c r="S32" s="1276"/>
      <c r="T32" s="1276"/>
      <c r="U32" s="1276"/>
      <c r="V32" s="1276"/>
      <c r="W32" s="1276"/>
      <c r="X32" s="1277"/>
      <c r="Y32" s="1230" t="s">
        <v>346</v>
      </c>
      <c r="Z32" s="1263" t="s">
        <v>347</v>
      </c>
      <c r="AA32" s="1264" t="s">
        <v>348</v>
      </c>
      <c r="AB32" s="1258" t="s">
        <v>349</v>
      </c>
      <c r="AC32" s="1230" t="s">
        <v>172</v>
      </c>
      <c r="AD32" s="1263" t="s">
        <v>173</v>
      </c>
      <c r="AE32" s="1263" t="s">
        <v>973</v>
      </c>
      <c r="AF32" s="1264" t="s">
        <v>964</v>
      </c>
      <c r="AG32" s="1264" t="s">
        <v>965</v>
      </c>
      <c r="AH32" s="1267" t="s">
        <v>966</v>
      </c>
      <c r="AI32" s="1258" t="s">
        <v>967</v>
      </c>
      <c r="AJ32" s="1260"/>
      <c r="AK32" s="1262"/>
      <c r="AL32" s="1260"/>
      <c r="AM32" s="1262"/>
    </row>
    <row r="33" spans="1:39" x14ac:dyDescent="0.15">
      <c r="A33" s="1478"/>
      <c r="B33" s="43"/>
      <c r="C33" s="44"/>
      <c r="D33" s="45"/>
      <c r="E33" s="44"/>
      <c r="F33" s="44"/>
      <c r="G33" s="44"/>
      <c r="H33" s="44"/>
      <c r="I33" s="44"/>
      <c r="J33" s="73" t="s">
        <v>77</v>
      </c>
      <c r="K33" s="61" t="s">
        <v>77</v>
      </c>
      <c r="L33" s="1202"/>
      <c r="M33" s="1203"/>
      <c r="N33" s="1203"/>
      <c r="O33" s="1203"/>
      <c r="P33" s="1204"/>
      <c r="Q33" s="1407"/>
      <c r="R33" s="1292"/>
      <c r="S33" s="1292"/>
      <c r="T33" s="1292"/>
      <c r="U33" s="1292"/>
      <c r="V33" s="1292"/>
      <c r="W33" s="1292"/>
      <c r="X33" s="1293"/>
      <c r="Y33" s="1218"/>
      <c r="Z33" s="1252"/>
      <c r="AA33" s="1253"/>
      <c r="AB33" s="1254"/>
      <c r="AC33" s="1218"/>
      <c r="AD33" s="1252"/>
      <c r="AE33" s="1252"/>
      <c r="AF33" s="1253"/>
      <c r="AG33" s="1253"/>
      <c r="AH33" s="1256"/>
      <c r="AI33" s="1254"/>
      <c r="AJ33" s="1251"/>
      <c r="AK33" s="1255"/>
      <c r="AL33" s="1251"/>
      <c r="AM33" s="1255"/>
    </row>
    <row r="34" spans="1:39" x14ac:dyDescent="0.15">
      <c r="A34" s="1478"/>
      <c r="B34" s="43"/>
      <c r="C34" s="44"/>
      <c r="D34" s="45"/>
      <c r="E34" s="43"/>
      <c r="F34" s="44"/>
      <c r="G34" s="44"/>
      <c r="H34" s="44"/>
      <c r="I34" s="47"/>
      <c r="J34" s="71" t="s">
        <v>166</v>
      </c>
      <c r="K34" s="63" t="s">
        <v>167</v>
      </c>
      <c r="L34" s="1269" t="s">
        <v>353</v>
      </c>
      <c r="M34" s="1270"/>
      <c r="N34" s="1270"/>
      <c r="O34" s="1270"/>
      <c r="P34" s="1271"/>
      <c r="Q34" s="1275">
        <f>設４!N47</f>
        <v>0</v>
      </c>
      <c r="R34" s="1276"/>
      <c r="S34" s="1276"/>
      <c r="T34" s="1276"/>
      <c r="U34" s="1276"/>
      <c r="V34" s="1276"/>
      <c r="W34" s="1276"/>
      <c r="X34" s="1277"/>
      <c r="Y34" s="1230" t="s">
        <v>168</v>
      </c>
      <c r="Z34" s="1263" t="s">
        <v>169</v>
      </c>
      <c r="AA34" s="1264" t="s">
        <v>170</v>
      </c>
      <c r="AB34" s="1258" t="s">
        <v>171</v>
      </c>
      <c r="AC34" s="1230" t="s">
        <v>172</v>
      </c>
      <c r="AD34" s="1263" t="s">
        <v>173</v>
      </c>
      <c r="AE34" s="1263" t="s">
        <v>973</v>
      </c>
      <c r="AF34" s="1264" t="s">
        <v>964</v>
      </c>
      <c r="AG34" s="1264" t="s">
        <v>965</v>
      </c>
      <c r="AH34" s="1267" t="s">
        <v>966</v>
      </c>
      <c r="AI34" s="1258" t="s">
        <v>967</v>
      </c>
      <c r="AJ34" s="1260"/>
      <c r="AK34" s="1262"/>
      <c r="AL34" s="1260"/>
      <c r="AM34" s="1262"/>
    </row>
    <row r="35" spans="1:39" x14ac:dyDescent="0.15">
      <c r="A35" s="1478"/>
      <c r="B35" s="43"/>
      <c r="C35" s="44"/>
      <c r="D35" s="45"/>
      <c r="E35" s="44"/>
      <c r="F35" s="44"/>
      <c r="G35" s="44"/>
      <c r="H35" s="44"/>
      <c r="I35" s="44"/>
      <c r="J35" s="73" t="s">
        <v>77</v>
      </c>
      <c r="K35" s="61" t="s">
        <v>77</v>
      </c>
      <c r="L35" s="1202"/>
      <c r="M35" s="1203"/>
      <c r="N35" s="1203"/>
      <c r="O35" s="1203"/>
      <c r="P35" s="1204"/>
      <c r="Q35" s="1215">
        <f>設４!N46</f>
        <v>0</v>
      </c>
      <c r="R35" s="1278"/>
      <c r="S35" s="1278"/>
      <c r="T35" s="1278"/>
      <c r="U35" s="1278"/>
      <c r="V35" s="1278"/>
      <c r="W35" s="1278"/>
      <c r="X35" s="1279"/>
      <c r="Y35" s="1218"/>
      <c r="Z35" s="1252"/>
      <c r="AA35" s="1253"/>
      <c r="AB35" s="1254"/>
      <c r="AC35" s="1218"/>
      <c r="AD35" s="1252"/>
      <c r="AE35" s="1252"/>
      <c r="AF35" s="1253"/>
      <c r="AG35" s="1253"/>
      <c r="AH35" s="1256"/>
      <c r="AI35" s="1254"/>
      <c r="AJ35" s="1251"/>
      <c r="AK35" s="1255"/>
      <c r="AL35" s="1251"/>
      <c r="AM35" s="1255"/>
    </row>
    <row r="36" spans="1:39" x14ac:dyDescent="0.15">
      <c r="A36" s="1478"/>
      <c r="B36" s="43"/>
      <c r="C36" s="44"/>
      <c r="D36" s="45"/>
      <c r="E36" s="44"/>
      <c r="F36" s="44"/>
      <c r="G36" s="44"/>
      <c r="H36" s="44"/>
      <c r="I36" s="44"/>
      <c r="J36" s="71" t="s">
        <v>166</v>
      </c>
      <c r="K36" s="63" t="s">
        <v>167</v>
      </c>
      <c r="L36" s="1269" t="s">
        <v>354</v>
      </c>
      <c r="M36" s="1270"/>
      <c r="N36" s="1270"/>
      <c r="O36" s="1270"/>
      <c r="P36" s="1271"/>
      <c r="Q36" s="1272"/>
      <c r="R36" s="1403"/>
      <c r="S36" s="1403"/>
      <c r="T36" s="1403"/>
      <c r="U36" s="1403"/>
      <c r="V36" s="1403"/>
      <c r="W36" s="1403"/>
      <c r="X36" s="1404"/>
      <c r="Y36" s="1230" t="s">
        <v>168</v>
      </c>
      <c r="Z36" s="1263" t="s">
        <v>169</v>
      </c>
      <c r="AA36" s="1264" t="s">
        <v>170</v>
      </c>
      <c r="AB36" s="1258" t="s">
        <v>171</v>
      </c>
      <c r="AC36" s="1230" t="s">
        <v>172</v>
      </c>
      <c r="AD36" s="1263" t="s">
        <v>173</v>
      </c>
      <c r="AE36" s="1263" t="s">
        <v>973</v>
      </c>
      <c r="AF36" s="1264" t="s">
        <v>964</v>
      </c>
      <c r="AG36" s="1264" t="s">
        <v>965</v>
      </c>
      <c r="AH36" s="1267" t="s">
        <v>966</v>
      </c>
      <c r="AI36" s="1258" t="s">
        <v>967</v>
      </c>
      <c r="AJ36" s="1260"/>
      <c r="AK36" s="1262"/>
      <c r="AL36" s="1260"/>
      <c r="AM36" s="1262"/>
    </row>
    <row r="37" spans="1:39" x14ac:dyDescent="0.15">
      <c r="A37" s="1478"/>
      <c r="B37" s="43"/>
      <c r="C37" s="44"/>
      <c r="D37" s="45"/>
      <c r="J37" s="73" t="s">
        <v>77</v>
      </c>
      <c r="K37" s="61" t="s">
        <v>77</v>
      </c>
      <c r="L37" s="1202"/>
      <c r="M37" s="1203"/>
      <c r="N37" s="1203"/>
      <c r="O37" s="1203"/>
      <c r="P37" s="1204"/>
      <c r="Q37" s="1424"/>
      <c r="R37" s="1405"/>
      <c r="S37" s="1405"/>
      <c r="T37" s="1405"/>
      <c r="U37" s="1405"/>
      <c r="V37" s="1405"/>
      <c r="W37" s="1405"/>
      <c r="X37" s="1406"/>
      <c r="Y37" s="1218"/>
      <c r="Z37" s="1252"/>
      <c r="AA37" s="1253"/>
      <c r="AB37" s="1254"/>
      <c r="AC37" s="1218"/>
      <c r="AD37" s="1252"/>
      <c r="AE37" s="1252"/>
      <c r="AF37" s="1253"/>
      <c r="AG37" s="1253"/>
      <c r="AH37" s="1256"/>
      <c r="AI37" s="1254"/>
      <c r="AJ37" s="1251"/>
      <c r="AK37" s="1255"/>
      <c r="AL37" s="1251"/>
      <c r="AM37" s="1255"/>
    </row>
    <row r="38" spans="1:39" x14ac:dyDescent="0.15">
      <c r="A38" s="1478"/>
      <c r="B38" s="43"/>
      <c r="C38" s="44"/>
      <c r="D38" s="45"/>
      <c r="J38" s="71" t="s">
        <v>166</v>
      </c>
      <c r="K38" s="63" t="s">
        <v>167</v>
      </c>
      <c r="L38" s="1269" t="s">
        <v>355</v>
      </c>
      <c r="M38" s="1270"/>
      <c r="N38" s="1270"/>
      <c r="O38" s="1270"/>
      <c r="P38" s="1271"/>
      <c r="Q38" s="1275">
        <f>設４!S50</f>
        <v>0</v>
      </c>
      <c r="R38" s="1276"/>
      <c r="S38" s="1276"/>
      <c r="T38" s="1276"/>
      <c r="U38" s="1276"/>
      <c r="V38" s="1276"/>
      <c r="W38" s="1276"/>
      <c r="X38" s="1277"/>
      <c r="Y38" s="1230" t="s">
        <v>168</v>
      </c>
      <c r="Z38" s="1263" t="s">
        <v>169</v>
      </c>
      <c r="AA38" s="1264" t="s">
        <v>170</v>
      </c>
      <c r="AB38" s="1258" t="s">
        <v>171</v>
      </c>
      <c r="AC38" s="1230" t="s">
        <v>172</v>
      </c>
      <c r="AD38" s="1263" t="s">
        <v>173</v>
      </c>
      <c r="AE38" s="1263" t="s">
        <v>973</v>
      </c>
      <c r="AF38" s="1264" t="s">
        <v>964</v>
      </c>
      <c r="AG38" s="1264" t="s">
        <v>965</v>
      </c>
      <c r="AH38" s="1267" t="s">
        <v>966</v>
      </c>
      <c r="AI38" s="1258" t="s">
        <v>967</v>
      </c>
      <c r="AJ38" s="1260"/>
      <c r="AK38" s="1262"/>
      <c r="AL38" s="1260"/>
      <c r="AM38" s="1262"/>
    </row>
    <row r="39" spans="1:39" x14ac:dyDescent="0.15">
      <c r="A39" s="1478"/>
      <c r="B39" s="43"/>
      <c r="C39" s="44"/>
      <c r="D39" s="45"/>
      <c r="J39" s="73" t="s">
        <v>77</v>
      </c>
      <c r="K39" s="61" t="s">
        <v>77</v>
      </c>
      <c r="L39" s="1202"/>
      <c r="M39" s="1203"/>
      <c r="N39" s="1203"/>
      <c r="O39" s="1203"/>
      <c r="P39" s="1204"/>
      <c r="Q39" s="1280"/>
      <c r="R39" s="1278"/>
      <c r="S39" s="1278"/>
      <c r="T39" s="1278"/>
      <c r="U39" s="1278"/>
      <c r="V39" s="1278"/>
      <c r="W39" s="1278"/>
      <c r="X39" s="1279"/>
      <c r="Y39" s="1218"/>
      <c r="Z39" s="1252"/>
      <c r="AA39" s="1253"/>
      <c r="AB39" s="1254"/>
      <c r="AC39" s="1218"/>
      <c r="AD39" s="1252"/>
      <c r="AE39" s="1252"/>
      <c r="AF39" s="1253"/>
      <c r="AG39" s="1253"/>
      <c r="AH39" s="1256"/>
      <c r="AI39" s="1254"/>
      <c r="AJ39" s="1251"/>
      <c r="AK39" s="1255"/>
      <c r="AL39" s="1251"/>
      <c r="AM39" s="1255"/>
    </row>
    <row r="40" spans="1:39" x14ac:dyDescent="0.15">
      <c r="A40" s="1478"/>
      <c r="B40" s="43"/>
      <c r="C40" s="44"/>
      <c r="D40" s="45"/>
      <c r="J40" s="71" t="s">
        <v>166</v>
      </c>
      <c r="K40" s="63" t="s">
        <v>167</v>
      </c>
      <c r="L40" s="1269" t="s">
        <v>356</v>
      </c>
      <c r="M40" s="1270"/>
      <c r="N40" s="1270"/>
      <c r="O40" s="1270"/>
      <c r="P40" s="1271"/>
      <c r="Q40" s="1275">
        <f>設４!S51</f>
        <v>0</v>
      </c>
      <c r="R40" s="1276"/>
      <c r="S40" s="1276"/>
      <c r="T40" s="1276"/>
      <c r="U40" s="1276"/>
      <c r="V40" s="1276"/>
      <c r="W40" s="1276"/>
      <c r="X40" s="1277"/>
      <c r="Y40" s="1230" t="s">
        <v>168</v>
      </c>
      <c r="Z40" s="1263" t="s">
        <v>169</v>
      </c>
      <c r="AA40" s="1264" t="s">
        <v>170</v>
      </c>
      <c r="AB40" s="1258" t="s">
        <v>171</v>
      </c>
      <c r="AC40" s="1230" t="s">
        <v>172</v>
      </c>
      <c r="AD40" s="1263" t="s">
        <v>173</v>
      </c>
      <c r="AE40" s="1263" t="s">
        <v>973</v>
      </c>
      <c r="AF40" s="1264" t="s">
        <v>964</v>
      </c>
      <c r="AG40" s="1264" t="s">
        <v>965</v>
      </c>
      <c r="AH40" s="1267" t="s">
        <v>966</v>
      </c>
      <c r="AI40" s="1258" t="s">
        <v>967</v>
      </c>
      <c r="AJ40" s="1260"/>
      <c r="AK40" s="1262"/>
      <c r="AL40" s="1260"/>
      <c r="AM40" s="1262"/>
    </row>
    <row r="41" spans="1:39" x14ac:dyDescent="0.15">
      <c r="A41" s="1478"/>
      <c r="B41" s="43"/>
      <c r="C41" s="44"/>
      <c r="D41" s="45"/>
      <c r="J41" s="73" t="s">
        <v>77</v>
      </c>
      <c r="K41" s="61" t="s">
        <v>77</v>
      </c>
      <c r="L41" s="1202"/>
      <c r="M41" s="1203"/>
      <c r="N41" s="1203"/>
      <c r="O41" s="1203"/>
      <c r="P41" s="1204"/>
      <c r="Q41" s="1280">
        <f>設４!S52</f>
        <v>0</v>
      </c>
      <c r="R41" s="1278"/>
      <c r="S41" s="1278"/>
      <c r="T41" s="1278"/>
      <c r="U41" s="1278"/>
      <c r="V41" s="1278"/>
      <c r="W41" s="1278"/>
      <c r="X41" s="1279"/>
      <c r="Y41" s="1218"/>
      <c r="Z41" s="1252"/>
      <c r="AA41" s="1253"/>
      <c r="AB41" s="1254"/>
      <c r="AC41" s="1218"/>
      <c r="AD41" s="1252"/>
      <c r="AE41" s="1252"/>
      <c r="AF41" s="1253"/>
      <c r="AG41" s="1253"/>
      <c r="AH41" s="1256"/>
      <c r="AI41" s="1254"/>
      <c r="AJ41" s="1251"/>
      <c r="AK41" s="1255"/>
      <c r="AL41" s="1251"/>
      <c r="AM41" s="1255"/>
    </row>
    <row r="42" spans="1:39" x14ac:dyDescent="0.15">
      <c r="A42" s="1478"/>
      <c r="B42" s="43"/>
      <c r="C42" s="44"/>
      <c r="D42" s="45"/>
      <c r="J42" s="71" t="s">
        <v>166</v>
      </c>
      <c r="K42" s="63" t="s">
        <v>167</v>
      </c>
      <c r="L42" s="1269" t="s">
        <v>357</v>
      </c>
      <c r="M42" s="1270"/>
      <c r="N42" s="1270"/>
      <c r="O42" s="1270"/>
      <c r="P42" s="1271"/>
      <c r="Q42" s="1275">
        <f>設４!S53</f>
        <v>0</v>
      </c>
      <c r="R42" s="1276"/>
      <c r="S42" s="1276"/>
      <c r="T42" s="1276"/>
      <c r="U42" s="1276"/>
      <c r="V42" s="1276"/>
      <c r="W42" s="1276"/>
      <c r="X42" s="1277"/>
      <c r="Y42" s="1230" t="s">
        <v>168</v>
      </c>
      <c r="Z42" s="1263" t="s">
        <v>169</v>
      </c>
      <c r="AA42" s="1264" t="s">
        <v>170</v>
      </c>
      <c r="AB42" s="1258" t="s">
        <v>171</v>
      </c>
      <c r="AC42" s="1230" t="s">
        <v>172</v>
      </c>
      <c r="AD42" s="1263" t="s">
        <v>173</v>
      </c>
      <c r="AE42" s="1263" t="s">
        <v>973</v>
      </c>
      <c r="AF42" s="1264" t="s">
        <v>964</v>
      </c>
      <c r="AG42" s="1264" t="s">
        <v>965</v>
      </c>
      <c r="AH42" s="1267" t="s">
        <v>966</v>
      </c>
      <c r="AI42" s="1258" t="s">
        <v>967</v>
      </c>
      <c r="AJ42" s="1260"/>
      <c r="AK42" s="1262"/>
      <c r="AL42" s="1260"/>
      <c r="AM42" s="1262"/>
    </row>
    <row r="43" spans="1:39" x14ac:dyDescent="0.15">
      <c r="A43" s="1478"/>
      <c r="B43" s="43"/>
      <c r="C43" s="44"/>
      <c r="D43" s="45"/>
      <c r="J43" s="73" t="s">
        <v>77</v>
      </c>
      <c r="K43" s="61" t="s">
        <v>77</v>
      </c>
      <c r="L43" s="1202"/>
      <c r="M43" s="1203"/>
      <c r="N43" s="1203"/>
      <c r="O43" s="1203"/>
      <c r="P43" s="1204"/>
      <c r="Q43" s="1280">
        <f>設４!S54</f>
        <v>0</v>
      </c>
      <c r="R43" s="1278"/>
      <c r="S43" s="1278"/>
      <c r="T43" s="1278"/>
      <c r="U43" s="1278"/>
      <c r="V43" s="1278"/>
      <c r="W43" s="1278"/>
      <c r="X43" s="1279"/>
      <c r="Y43" s="1218"/>
      <c r="Z43" s="1252"/>
      <c r="AA43" s="1253"/>
      <c r="AB43" s="1254"/>
      <c r="AC43" s="1218"/>
      <c r="AD43" s="1252"/>
      <c r="AE43" s="1252"/>
      <c r="AF43" s="1253"/>
      <c r="AG43" s="1253"/>
      <c r="AH43" s="1256"/>
      <c r="AI43" s="1254"/>
      <c r="AJ43" s="1251"/>
      <c r="AK43" s="1255"/>
      <c r="AL43" s="1251"/>
      <c r="AM43" s="1255"/>
    </row>
    <row r="44" spans="1:39" x14ac:dyDescent="0.15">
      <c r="A44" s="1478"/>
      <c r="B44" s="43"/>
      <c r="C44" s="44"/>
      <c r="D44" s="45"/>
      <c r="J44" s="71" t="s">
        <v>166</v>
      </c>
      <c r="K44" s="63" t="s">
        <v>167</v>
      </c>
      <c r="L44" s="1269" t="s">
        <v>358</v>
      </c>
      <c r="M44" s="1270"/>
      <c r="N44" s="1270"/>
      <c r="O44" s="1270"/>
      <c r="P44" s="1271"/>
      <c r="Q44" s="1272"/>
      <c r="R44" s="1403"/>
      <c r="S44" s="1403"/>
      <c r="T44" s="1403"/>
      <c r="U44" s="1403"/>
      <c r="V44" s="1403"/>
      <c r="W44" s="1403"/>
      <c r="X44" s="1404"/>
      <c r="Y44" s="1230" t="s">
        <v>1003</v>
      </c>
      <c r="Z44" s="1263" t="s">
        <v>1004</v>
      </c>
      <c r="AA44" s="1264" t="s">
        <v>1005</v>
      </c>
      <c r="AB44" s="1258" t="s">
        <v>671</v>
      </c>
      <c r="AC44" s="1230" t="s">
        <v>172</v>
      </c>
      <c r="AD44" s="1263" t="s">
        <v>173</v>
      </c>
      <c r="AE44" s="1263" t="s">
        <v>973</v>
      </c>
      <c r="AF44" s="1264" t="s">
        <v>964</v>
      </c>
      <c r="AG44" s="1264" t="s">
        <v>965</v>
      </c>
      <c r="AH44" s="1267" t="s">
        <v>966</v>
      </c>
      <c r="AI44" s="1258" t="s">
        <v>967</v>
      </c>
      <c r="AJ44" s="1260"/>
      <c r="AK44" s="1262"/>
      <c r="AL44" s="1260"/>
      <c r="AM44" s="1262"/>
    </row>
    <row r="45" spans="1:39" x14ac:dyDescent="0.15">
      <c r="A45" s="1478"/>
      <c r="B45" s="43"/>
      <c r="C45" s="44"/>
      <c r="D45" s="45"/>
      <c r="J45" s="73" t="s">
        <v>77</v>
      </c>
      <c r="K45" s="61" t="s">
        <v>77</v>
      </c>
      <c r="L45" s="1202"/>
      <c r="M45" s="1203"/>
      <c r="N45" s="1203"/>
      <c r="O45" s="1203"/>
      <c r="P45" s="1204"/>
      <c r="Q45" s="1424"/>
      <c r="R45" s="1405"/>
      <c r="S45" s="1405"/>
      <c r="T45" s="1405"/>
      <c r="U45" s="1405"/>
      <c r="V45" s="1405"/>
      <c r="W45" s="1405"/>
      <c r="X45" s="1406"/>
      <c r="Y45" s="1218"/>
      <c r="Z45" s="1252"/>
      <c r="AA45" s="1253"/>
      <c r="AB45" s="1254"/>
      <c r="AC45" s="1218"/>
      <c r="AD45" s="1252"/>
      <c r="AE45" s="1252"/>
      <c r="AF45" s="1253"/>
      <c r="AG45" s="1253"/>
      <c r="AH45" s="1256"/>
      <c r="AI45" s="1254"/>
      <c r="AJ45" s="1251"/>
      <c r="AK45" s="1255"/>
      <c r="AL45" s="1251"/>
      <c r="AM45" s="1255"/>
    </row>
    <row r="46" spans="1:39" ht="12" customHeight="1" x14ac:dyDescent="0.15">
      <c r="A46" s="1478"/>
      <c r="B46" s="43"/>
      <c r="C46" s="44"/>
      <c r="D46" s="45"/>
      <c r="E46" s="11"/>
      <c r="J46" s="71" t="s">
        <v>166</v>
      </c>
      <c r="K46" s="63" t="s">
        <v>167</v>
      </c>
      <c r="L46" s="1269" t="s">
        <v>359</v>
      </c>
      <c r="M46" s="1270"/>
      <c r="N46" s="1270"/>
      <c r="O46" s="1270"/>
      <c r="P46" s="1271"/>
      <c r="Q46" s="1272"/>
      <c r="R46" s="1403"/>
      <c r="S46" s="1403"/>
      <c r="T46" s="1403"/>
      <c r="U46" s="1403"/>
      <c r="V46" s="1403"/>
      <c r="W46" s="1403"/>
      <c r="X46" s="1404"/>
      <c r="Y46" s="1230" t="s">
        <v>168</v>
      </c>
      <c r="Z46" s="1263" t="s">
        <v>169</v>
      </c>
      <c r="AA46" s="1264" t="s">
        <v>170</v>
      </c>
      <c r="AB46" s="1258" t="s">
        <v>171</v>
      </c>
      <c r="AC46" s="1230" t="s">
        <v>172</v>
      </c>
      <c r="AD46" s="1263" t="s">
        <v>173</v>
      </c>
      <c r="AE46" s="1263" t="s">
        <v>973</v>
      </c>
      <c r="AF46" s="1264" t="s">
        <v>964</v>
      </c>
      <c r="AG46" s="1264" t="s">
        <v>965</v>
      </c>
      <c r="AH46" s="1267" t="s">
        <v>966</v>
      </c>
      <c r="AI46" s="1258" t="s">
        <v>967</v>
      </c>
      <c r="AJ46" s="1260"/>
      <c r="AK46" s="1262"/>
      <c r="AL46" s="1260"/>
      <c r="AM46" s="1262"/>
    </row>
    <row r="47" spans="1:39" x14ac:dyDescent="0.15">
      <c r="A47" s="1478"/>
      <c r="B47" s="43"/>
      <c r="C47" s="44"/>
      <c r="D47" s="45"/>
      <c r="E47" s="11"/>
      <c r="J47" s="73" t="s">
        <v>77</v>
      </c>
      <c r="K47" s="61" t="s">
        <v>77</v>
      </c>
      <c r="L47" s="1202"/>
      <c r="M47" s="1203"/>
      <c r="N47" s="1203"/>
      <c r="O47" s="1203"/>
      <c r="P47" s="1204"/>
      <c r="Q47" s="1424"/>
      <c r="R47" s="1405"/>
      <c r="S47" s="1405"/>
      <c r="T47" s="1405"/>
      <c r="U47" s="1405"/>
      <c r="V47" s="1405"/>
      <c r="W47" s="1405"/>
      <c r="X47" s="1406"/>
      <c r="Y47" s="1218"/>
      <c r="Z47" s="1252"/>
      <c r="AA47" s="1253"/>
      <c r="AB47" s="1254"/>
      <c r="AC47" s="1218"/>
      <c r="AD47" s="1252"/>
      <c r="AE47" s="1252"/>
      <c r="AF47" s="1253"/>
      <c r="AG47" s="1253"/>
      <c r="AH47" s="1256"/>
      <c r="AI47" s="1254"/>
      <c r="AJ47" s="1251"/>
      <c r="AK47" s="1255"/>
      <c r="AL47" s="1251"/>
      <c r="AM47" s="1255"/>
    </row>
    <row r="48" spans="1:39" ht="12" customHeight="1" x14ac:dyDescent="0.15">
      <c r="A48" s="1073"/>
      <c r="B48" s="43"/>
      <c r="C48" s="44"/>
      <c r="D48" s="45"/>
      <c r="E48" s="51" t="s">
        <v>843</v>
      </c>
      <c r="F48" s="52"/>
      <c r="G48" s="52"/>
      <c r="H48" s="52"/>
      <c r="I48" s="53"/>
      <c r="J48" s="69" t="s">
        <v>166</v>
      </c>
      <c r="K48" s="55" t="s">
        <v>167</v>
      </c>
      <c r="L48" s="1475" t="s">
        <v>1366</v>
      </c>
      <c r="M48" s="1476"/>
      <c r="N48" s="1476"/>
      <c r="O48" s="1476"/>
      <c r="P48" s="1477"/>
      <c r="Q48" s="1235">
        <f>設４!P58</f>
        <v>0</v>
      </c>
      <c r="R48" s="1284"/>
      <c r="S48" s="1284"/>
      <c r="T48" s="1284"/>
      <c r="U48" s="1284"/>
      <c r="V48" s="1284"/>
      <c r="W48" s="1284"/>
      <c r="X48" s="1285"/>
      <c r="Y48" s="1229" t="s">
        <v>168</v>
      </c>
      <c r="Z48" s="1266" t="s">
        <v>169</v>
      </c>
      <c r="AA48" s="1265" t="s">
        <v>170</v>
      </c>
      <c r="AB48" s="1257" t="s">
        <v>171</v>
      </c>
      <c r="AC48" s="1229" t="s">
        <v>172</v>
      </c>
      <c r="AD48" s="1266" t="s">
        <v>173</v>
      </c>
      <c r="AE48" s="1266" t="s">
        <v>973</v>
      </c>
      <c r="AF48" s="1265" t="s">
        <v>964</v>
      </c>
      <c r="AG48" s="1265" t="s">
        <v>965</v>
      </c>
      <c r="AH48" s="1268" t="s">
        <v>966</v>
      </c>
      <c r="AI48" s="1257" t="s">
        <v>967</v>
      </c>
      <c r="AJ48" s="1259"/>
      <c r="AK48" s="1261"/>
      <c r="AL48" s="1259"/>
      <c r="AM48" s="1261"/>
    </row>
    <row r="49" spans="1:39" x14ac:dyDescent="0.15">
      <c r="A49" s="1073"/>
      <c r="B49" s="43"/>
      <c r="C49" s="44"/>
      <c r="D49" s="45"/>
      <c r="E49" s="43">
        <v>1</v>
      </c>
      <c r="F49" s="60">
        <v>2</v>
      </c>
      <c r="G49" s="60">
        <v>3</v>
      </c>
      <c r="H49" s="44">
        <v>4</v>
      </c>
      <c r="I49" s="44"/>
      <c r="J49" s="73" t="s">
        <v>77</v>
      </c>
      <c r="K49" s="61" t="s">
        <v>77</v>
      </c>
      <c r="L49" s="1469" t="s">
        <v>405</v>
      </c>
      <c r="M49" s="1470"/>
      <c r="N49" s="1470"/>
      <c r="O49" s="1470"/>
      <c r="P49" s="1471"/>
      <c r="Q49" s="1212">
        <f>設４!P60</f>
        <v>0</v>
      </c>
      <c r="R49" s="1292"/>
      <c r="S49" s="1292"/>
      <c r="T49" s="1292"/>
      <c r="U49" s="1292"/>
      <c r="V49" s="1292"/>
      <c r="W49" s="1292"/>
      <c r="X49" s="1293"/>
      <c r="Y49" s="1218"/>
      <c r="Z49" s="1252"/>
      <c r="AA49" s="1253"/>
      <c r="AB49" s="1254"/>
      <c r="AC49" s="1218"/>
      <c r="AD49" s="1252"/>
      <c r="AE49" s="1252"/>
      <c r="AF49" s="1253"/>
      <c r="AG49" s="1253"/>
      <c r="AH49" s="1256"/>
      <c r="AI49" s="1254"/>
      <c r="AJ49" s="1251"/>
      <c r="AK49" s="1255"/>
      <c r="AL49" s="1251"/>
      <c r="AM49" s="1255"/>
    </row>
    <row r="50" spans="1:39" ht="13.5" customHeight="1" x14ac:dyDescent="0.15">
      <c r="A50" s="1073"/>
      <c r="B50" s="43"/>
      <c r="C50" s="44"/>
      <c r="D50" s="45"/>
      <c r="E50" s="44"/>
      <c r="F50" s="60"/>
      <c r="G50" s="60"/>
      <c r="H50" s="44"/>
      <c r="I50" s="44"/>
      <c r="J50" s="73"/>
      <c r="K50" s="61"/>
      <c r="L50" s="1460" t="s">
        <v>246</v>
      </c>
      <c r="M50" s="1461"/>
      <c r="N50" s="1461"/>
      <c r="O50" s="1461"/>
      <c r="P50" s="1462"/>
      <c r="Q50" s="1463">
        <f>+設４!P62</f>
        <v>0</v>
      </c>
      <c r="R50" s="1464"/>
      <c r="S50" s="1464"/>
      <c r="T50" s="1464"/>
      <c r="U50" s="1464"/>
      <c r="V50" s="1464"/>
      <c r="W50" s="1464"/>
      <c r="X50" s="1465"/>
      <c r="Y50" s="297"/>
      <c r="Z50" s="294"/>
      <c r="AA50" s="295"/>
      <c r="AB50" s="296"/>
      <c r="AC50" s="297"/>
      <c r="AD50" s="294"/>
      <c r="AE50" s="294"/>
      <c r="AF50" s="295"/>
      <c r="AG50" s="295"/>
      <c r="AH50" s="292"/>
      <c r="AI50" s="296"/>
      <c r="AJ50" s="298"/>
      <c r="AK50" s="299"/>
      <c r="AL50" s="298"/>
      <c r="AM50" s="299"/>
    </row>
    <row r="51" spans="1:39" ht="12" customHeight="1" x14ac:dyDescent="0.15">
      <c r="A51" s="1073"/>
      <c r="B51" s="43"/>
      <c r="C51" s="44"/>
      <c r="D51" s="45"/>
      <c r="E51" s="44"/>
      <c r="F51" s="44"/>
      <c r="G51" s="44"/>
      <c r="H51" s="44"/>
      <c r="I51" s="44"/>
      <c r="J51" s="71" t="s">
        <v>166</v>
      </c>
      <c r="K51" s="63" t="s">
        <v>167</v>
      </c>
      <c r="L51" s="1269" t="s">
        <v>1746</v>
      </c>
      <c r="M51" s="1270"/>
      <c r="N51" s="1270"/>
      <c r="O51" s="1270"/>
      <c r="P51" s="1271"/>
      <c r="Q51" s="1472"/>
      <c r="R51" s="1473"/>
      <c r="S51" s="1473"/>
      <c r="T51" s="1473"/>
      <c r="U51" s="1473"/>
      <c r="V51" s="1473"/>
      <c r="W51" s="1473"/>
      <c r="X51" s="1474"/>
      <c r="Y51" s="1230" t="s">
        <v>168</v>
      </c>
      <c r="Z51" s="1263" t="s">
        <v>169</v>
      </c>
      <c r="AA51" s="1264" t="s">
        <v>170</v>
      </c>
      <c r="AB51" s="1258" t="s">
        <v>171</v>
      </c>
      <c r="AC51" s="1230" t="s">
        <v>172</v>
      </c>
      <c r="AD51" s="1263" t="s">
        <v>173</v>
      </c>
      <c r="AE51" s="1263" t="s">
        <v>973</v>
      </c>
      <c r="AF51" s="1264" t="s">
        <v>964</v>
      </c>
      <c r="AG51" s="1264" t="s">
        <v>974</v>
      </c>
      <c r="AH51" s="1267" t="s">
        <v>966</v>
      </c>
      <c r="AI51" s="1258" t="s">
        <v>967</v>
      </c>
      <c r="AJ51" s="1260"/>
      <c r="AK51" s="1262"/>
      <c r="AL51" s="1260"/>
      <c r="AM51" s="1262"/>
    </row>
    <row r="52" spans="1:39" x14ac:dyDescent="0.15">
      <c r="A52" s="1073"/>
      <c r="B52" s="43"/>
      <c r="C52" s="44"/>
      <c r="D52" s="45"/>
      <c r="E52" s="44"/>
      <c r="F52" s="44"/>
      <c r="G52" s="44"/>
      <c r="H52" s="44"/>
      <c r="I52" s="44"/>
      <c r="J52" s="70" t="s">
        <v>42</v>
      </c>
      <c r="K52" s="68" t="s">
        <v>42</v>
      </c>
      <c r="L52" s="1209"/>
      <c r="M52" s="1210"/>
      <c r="N52" s="1210"/>
      <c r="O52" s="1210"/>
      <c r="P52" s="1211"/>
      <c r="Q52" s="1482"/>
      <c r="R52" s="1483"/>
      <c r="S52" s="1483"/>
      <c r="T52" s="1483"/>
      <c r="U52" s="1483"/>
      <c r="V52" s="1483"/>
      <c r="W52" s="1483"/>
      <c r="X52" s="1484"/>
      <c r="Y52" s="1230"/>
      <c r="Z52" s="1263"/>
      <c r="AA52" s="1264"/>
      <c r="AB52" s="1258"/>
      <c r="AC52" s="1230"/>
      <c r="AD52" s="1263"/>
      <c r="AE52" s="1263"/>
      <c r="AF52" s="1264"/>
      <c r="AG52" s="1264"/>
      <c r="AH52" s="1267"/>
      <c r="AI52" s="1258"/>
      <c r="AJ52" s="1260"/>
      <c r="AK52" s="1262"/>
      <c r="AL52" s="1260"/>
      <c r="AM52" s="1262"/>
    </row>
    <row r="53" spans="1:39" ht="12" customHeight="1" x14ac:dyDescent="0.15">
      <c r="A53" s="1073"/>
      <c r="B53" s="43"/>
      <c r="C53" s="44"/>
      <c r="D53" s="45"/>
      <c r="E53" s="44"/>
      <c r="F53" s="44"/>
      <c r="G53" s="44"/>
      <c r="H53" s="44"/>
      <c r="I53" s="44"/>
      <c r="J53" s="71" t="s">
        <v>166</v>
      </c>
      <c r="K53" s="63" t="s">
        <v>167</v>
      </c>
      <c r="L53" s="1466" t="s">
        <v>1367</v>
      </c>
      <c r="M53" s="1467"/>
      <c r="N53" s="1467"/>
      <c r="O53" s="1467"/>
      <c r="P53" s="1468"/>
      <c r="Q53" s="1275">
        <f>設４!P59</f>
        <v>0</v>
      </c>
      <c r="R53" s="1276"/>
      <c r="S53" s="1276"/>
      <c r="T53" s="1276"/>
      <c r="U53" s="1276"/>
      <c r="V53" s="1276"/>
      <c r="W53" s="1276"/>
      <c r="X53" s="1277"/>
      <c r="Y53" s="1230" t="s">
        <v>168</v>
      </c>
      <c r="Z53" s="1263" t="s">
        <v>169</v>
      </c>
      <c r="AA53" s="1264" t="s">
        <v>170</v>
      </c>
      <c r="AB53" s="1258" t="s">
        <v>171</v>
      </c>
      <c r="AC53" s="1230" t="s">
        <v>172</v>
      </c>
      <c r="AD53" s="1263" t="s">
        <v>173</v>
      </c>
      <c r="AE53" s="1263" t="s">
        <v>973</v>
      </c>
      <c r="AF53" s="1264" t="s">
        <v>964</v>
      </c>
      <c r="AG53" s="1264" t="s">
        <v>974</v>
      </c>
      <c r="AH53" s="1267" t="s">
        <v>966</v>
      </c>
      <c r="AI53" s="1258" t="s">
        <v>967</v>
      </c>
      <c r="AJ53" s="1260"/>
      <c r="AK53" s="1262"/>
      <c r="AL53" s="1260"/>
      <c r="AM53" s="1262"/>
    </row>
    <row r="54" spans="1:39" ht="13.5" customHeight="1" x14ac:dyDescent="0.15">
      <c r="A54" s="1073"/>
      <c r="B54" s="43"/>
      <c r="C54" s="44"/>
      <c r="D54" s="45"/>
      <c r="E54" s="44"/>
      <c r="F54" s="44"/>
      <c r="G54" s="44"/>
      <c r="H54" s="44"/>
      <c r="I54" s="44"/>
      <c r="J54" s="73" t="s">
        <v>42</v>
      </c>
      <c r="K54" s="61" t="s">
        <v>42</v>
      </c>
      <c r="L54" s="1469" t="s">
        <v>405</v>
      </c>
      <c r="M54" s="1470"/>
      <c r="N54" s="1470"/>
      <c r="O54" s="1470"/>
      <c r="P54" s="1471"/>
      <c r="Q54" s="1212">
        <f>設４!P61</f>
        <v>0</v>
      </c>
      <c r="R54" s="1292"/>
      <c r="S54" s="1292"/>
      <c r="T54" s="1292"/>
      <c r="U54" s="1292"/>
      <c r="V54" s="1292"/>
      <c r="W54" s="1292"/>
      <c r="X54" s="1293"/>
      <c r="Y54" s="1218"/>
      <c r="Z54" s="1252"/>
      <c r="AA54" s="1253"/>
      <c r="AB54" s="1254"/>
      <c r="AC54" s="1218"/>
      <c r="AD54" s="1252"/>
      <c r="AE54" s="1252"/>
      <c r="AF54" s="1253"/>
      <c r="AG54" s="1253"/>
      <c r="AH54" s="1256"/>
      <c r="AI54" s="1254"/>
      <c r="AJ54" s="1251"/>
      <c r="AK54" s="1255"/>
      <c r="AL54" s="1251"/>
      <c r="AM54" s="1255"/>
    </row>
    <row r="55" spans="1:39" ht="13.5" customHeight="1" x14ac:dyDescent="0.15">
      <c r="A55" s="1073"/>
      <c r="B55" s="43"/>
      <c r="C55" s="44"/>
      <c r="D55" s="45"/>
      <c r="E55" s="44"/>
      <c r="F55" s="44"/>
      <c r="G55" s="44"/>
      <c r="H55" s="44"/>
      <c r="I55" s="44"/>
      <c r="J55" s="70"/>
      <c r="K55" s="68"/>
      <c r="L55" s="1460" t="s">
        <v>246</v>
      </c>
      <c r="M55" s="1461"/>
      <c r="N55" s="1461"/>
      <c r="O55" s="1461"/>
      <c r="P55" s="1462"/>
      <c r="Q55" s="1215">
        <f>+設４!P63</f>
        <v>0</v>
      </c>
      <c r="R55" s="1216"/>
      <c r="S55" s="1216"/>
      <c r="T55" s="1216"/>
      <c r="U55" s="1216"/>
      <c r="V55" s="1216"/>
      <c r="W55" s="1216"/>
      <c r="X55" s="1217"/>
      <c r="Y55" s="293"/>
      <c r="Z55" s="300"/>
      <c r="AA55" s="301"/>
      <c r="AB55" s="302"/>
      <c r="AC55" s="293"/>
      <c r="AD55" s="300"/>
      <c r="AE55" s="300"/>
      <c r="AF55" s="301"/>
      <c r="AG55" s="301"/>
      <c r="AH55" s="303"/>
      <c r="AI55" s="302"/>
      <c r="AJ55" s="304"/>
      <c r="AK55" s="305"/>
      <c r="AL55" s="304"/>
      <c r="AM55" s="305"/>
    </row>
    <row r="56" spans="1:39" ht="12" customHeight="1" x14ac:dyDescent="0.15">
      <c r="A56" s="1073"/>
      <c r="B56" s="43"/>
      <c r="C56" s="44"/>
      <c r="D56" s="45"/>
      <c r="E56" s="44"/>
      <c r="F56" s="44"/>
      <c r="G56" s="44"/>
      <c r="H56" s="44"/>
      <c r="I56" s="44"/>
      <c r="J56" s="73" t="s">
        <v>166</v>
      </c>
      <c r="K56" s="61" t="s">
        <v>167</v>
      </c>
      <c r="L56" s="1202" t="s">
        <v>1747</v>
      </c>
      <c r="M56" s="1203"/>
      <c r="N56" s="1203"/>
      <c r="O56" s="1203"/>
      <c r="P56" s="1204"/>
      <c r="Q56" s="1485"/>
      <c r="R56" s="1486"/>
      <c r="S56" s="1486"/>
      <c r="T56" s="1486"/>
      <c r="U56" s="1486"/>
      <c r="V56" s="1486"/>
      <c r="W56" s="1486"/>
      <c r="X56" s="1487"/>
      <c r="Y56" s="1219" t="s">
        <v>168</v>
      </c>
      <c r="Z56" s="1240" t="s">
        <v>169</v>
      </c>
      <c r="AA56" s="1242" t="s">
        <v>170</v>
      </c>
      <c r="AB56" s="1136" t="s">
        <v>171</v>
      </c>
      <c r="AC56" s="1219" t="s">
        <v>172</v>
      </c>
      <c r="AD56" s="1240" t="s">
        <v>173</v>
      </c>
      <c r="AE56" s="1240" t="s">
        <v>973</v>
      </c>
      <c r="AF56" s="1242" t="s">
        <v>964</v>
      </c>
      <c r="AG56" s="1242" t="s">
        <v>974</v>
      </c>
      <c r="AH56" s="1250" t="s">
        <v>966</v>
      </c>
      <c r="AI56" s="1136" t="s">
        <v>967</v>
      </c>
      <c r="AJ56" s="1248"/>
      <c r="AK56" s="1193"/>
      <c r="AL56" s="1248"/>
      <c r="AM56" s="1193"/>
    </row>
    <row r="57" spans="1:39" x14ac:dyDescent="0.15">
      <c r="A57" s="1073"/>
      <c r="B57" s="43"/>
      <c r="C57" s="44"/>
      <c r="D57" s="45"/>
      <c r="E57" s="44"/>
      <c r="F57" s="44"/>
      <c r="G57" s="44"/>
      <c r="H57" s="44"/>
      <c r="I57" s="44"/>
      <c r="J57" s="70" t="s">
        <v>42</v>
      </c>
      <c r="K57" s="68" t="s">
        <v>42</v>
      </c>
      <c r="L57" s="1209"/>
      <c r="M57" s="1210"/>
      <c r="N57" s="1210"/>
      <c r="O57" s="1210"/>
      <c r="P57" s="1211"/>
      <c r="Q57" s="1482"/>
      <c r="R57" s="1483"/>
      <c r="S57" s="1483"/>
      <c r="T57" s="1483"/>
      <c r="U57" s="1483"/>
      <c r="V57" s="1483"/>
      <c r="W57" s="1483"/>
      <c r="X57" s="1484"/>
      <c r="Y57" s="1230"/>
      <c r="Z57" s="1263"/>
      <c r="AA57" s="1264"/>
      <c r="AB57" s="1258"/>
      <c r="AC57" s="1230"/>
      <c r="AD57" s="1263"/>
      <c r="AE57" s="1263"/>
      <c r="AF57" s="1264"/>
      <c r="AG57" s="1264"/>
      <c r="AH57" s="1267"/>
      <c r="AI57" s="1258"/>
      <c r="AJ57" s="1260"/>
      <c r="AK57" s="1262"/>
      <c r="AL57" s="1260"/>
      <c r="AM57" s="1262"/>
    </row>
    <row r="58" spans="1:39" ht="12" customHeight="1" x14ac:dyDescent="0.15">
      <c r="A58" s="1073"/>
      <c r="B58" s="43"/>
      <c r="C58" s="44"/>
      <c r="D58" s="45"/>
      <c r="E58" s="44"/>
      <c r="F58" s="44"/>
      <c r="G58" s="44"/>
      <c r="H58" s="44"/>
      <c r="I58" s="44"/>
      <c r="J58" s="71" t="s">
        <v>166</v>
      </c>
      <c r="K58" s="63" t="s">
        <v>167</v>
      </c>
      <c r="L58" s="1202" t="s">
        <v>1308</v>
      </c>
      <c r="M58" s="1203"/>
      <c r="N58" s="1203"/>
      <c r="O58" s="1203"/>
      <c r="P58" s="1204"/>
      <c r="Q58" s="1272"/>
      <c r="R58" s="1403"/>
      <c r="S58" s="1403"/>
      <c r="T58" s="1403"/>
      <c r="U58" s="1403"/>
      <c r="V58" s="1403"/>
      <c r="W58" s="1403"/>
      <c r="X58" s="1404"/>
      <c r="Y58" s="1230" t="s">
        <v>168</v>
      </c>
      <c r="Z58" s="1263" t="s">
        <v>169</v>
      </c>
      <c r="AA58" s="1264" t="s">
        <v>170</v>
      </c>
      <c r="AB58" s="1258" t="s">
        <v>171</v>
      </c>
      <c r="AC58" s="1230" t="s">
        <v>172</v>
      </c>
      <c r="AD58" s="1263" t="s">
        <v>173</v>
      </c>
      <c r="AE58" s="1263" t="s">
        <v>973</v>
      </c>
      <c r="AF58" s="1264" t="s">
        <v>964</v>
      </c>
      <c r="AG58" s="1264" t="s">
        <v>974</v>
      </c>
      <c r="AH58" s="1267" t="s">
        <v>966</v>
      </c>
      <c r="AI58" s="1258" t="s">
        <v>967</v>
      </c>
      <c r="AJ58" s="1260"/>
      <c r="AK58" s="1262"/>
      <c r="AL58" s="1260"/>
      <c r="AM58" s="1262"/>
    </row>
    <row r="59" spans="1:39" ht="14.25" thickBot="1" x14ac:dyDescent="0.2">
      <c r="A59" s="1074"/>
      <c r="B59" s="87"/>
      <c r="C59" s="88"/>
      <c r="D59" s="89"/>
      <c r="E59" s="88"/>
      <c r="F59" s="88"/>
      <c r="G59" s="88"/>
      <c r="H59" s="88"/>
      <c r="I59" s="88"/>
      <c r="J59" s="93" t="s">
        <v>42</v>
      </c>
      <c r="K59" s="92" t="s">
        <v>42</v>
      </c>
      <c r="L59" s="1454"/>
      <c r="M59" s="1455"/>
      <c r="N59" s="1455"/>
      <c r="O59" s="1455"/>
      <c r="P59" s="1456"/>
      <c r="Q59" s="1457"/>
      <c r="R59" s="1458"/>
      <c r="S59" s="1458"/>
      <c r="T59" s="1458"/>
      <c r="U59" s="1458"/>
      <c r="V59" s="1458"/>
      <c r="W59" s="1458"/>
      <c r="X59" s="1459"/>
      <c r="Y59" s="1447"/>
      <c r="Z59" s="1448"/>
      <c r="AA59" s="1452"/>
      <c r="AB59" s="1450"/>
      <c r="AC59" s="1447"/>
      <c r="AD59" s="1448"/>
      <c r="AE59" s="1448"/>
      <c r="AF59" s="1452"/>
      <c r="AG59" s="1452"/>
      <c r="AH59" s="1453"/>
      <c r="AI59" s="1450"/>
      <c r="AJ59" s="1451"/>
      <c r="AK59" s="1449"/>
      <c r="AL59" s="1451"/>
      <c r="AM59" s="1449"/>
    </row>
    <row r="60" spans="1:39" x14ac:dyDescent="0.15">
      <c r="A60" s="77"/>
      <c r="B60" s="78"/>
      <c r="C60" s="78"/>
      <c r="D60" s="78"/>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1:39" x14ac:dyDescent="0.15">
      <c r="A61" s="79"/>
      <c r="B61" s="44"/>
      <c r="C61" s="44"/>
      <c r="D61" s="44"/>
    </row>
    <row r="62" spans="1:39" x14ac:dyDescent="0.15">
      <c r="A62" s="79"/>
      <c r="B62" s="44"/>
      <c r="C62" s="44"/>
      <c r="D62" s="44"/>
    </row>
    <row r="63" spans="1:39" x14ac:dyDescent="0.15">
      <c r="A63" s="79"/>
      <c r="B63" s="44"/>
      <c r="C63" s="44"/>
      <c r="D63" s="44"/>
    </row>
    <row r="64" spans="1:39" x14ac:dyDescent="0.15">
      <c r="A64" s="79"/>
      <c r="B64" s="44"/>
      <c r="C64" s="44"/>
      <c r="D64" s="44"/>
    </row>
    <row r="65" spans="1:4" x14ac:dyDescent="0.15">
      <c r="A65" s="79"/>
      <c r="B65" s="44"/>
      <c r="C65" s="44"/>
      <c r="D65" s="44"/>
    </row>
    <row r="66" spans="1:4" x14ac:dyDescent="0.15">
      <c r="A66" s="79"/>
    </row>
    <row r="67" spans="1:4" x14ac:dyDescent="0.15">
      <c r="A67" s="79"/>
    </row>
    <row r="68" spans="1:4" x14ac:dyDescent="0.15">
      <c r="A68" s="79"/>
    </row>
    <row r="69" spans="1:4" x14ac:dyDescent="0.15">
      <c r="A69" s="79"/>
    </row>
    <row r="70" spans="1:4" x14ac:dyDescent="0.15">
      <c r="A70" s="79"/>
    </row>
    <row r="71" spans="1:4" x14ac:dyDescent="0.15">
      <c r="A71" s="79"/>
    </row>
    <row r="72" spans="1:4" x14ac:dyDescent="0.15">
      <c r="A72" s="79"/>
    </row>
    <row r="73" spans="1:4" x14ac:dyDescent="0.15">
      <c r="A73" s="79"/>
    </row>
    <row r="74" spans="1:4" x14ac:dyDescent="0.15">
      <c r="A74" s="79"/>
    </row>
    <row r="75" spans="1:4" x14ac:dyDescent="0.15">
      <c r="A75" s="79"/>
    </row>
    <row r="76" spans="1:4" x14ac:dyDescent="0.15">
      <c r="A76" s="79"/>
    </row>
    <row r="77" spans="1:4" x14ac:dyDescent="0.15">
      <c r="A77" s="79"/>
    </row>
    <row r="78" spans="1:4" x14ac:dyDescent="0.15">
      <c r="A78" s="79"/>
    </row>
    <row r="79" spans="1:4" x14ac:dyDescent="0.15">
      <c r="A79" s="79"/>
    </row>
    <row r="80" spans="1:4" x14ac:dyDescent="0.15">
      <c r="A80" s="79"/>
    </row>
    <row r="81" spans="1:1" x14ac:dyDescent="0.15">
      <c r="A81" s="79"/>
    </row>
  </sheetData>
  <sheetProtection sheet="1"/>
  <mergeCells count="437">
    <mergeCell ref="AM58:AM59"/>
    <mergeCell ref="AI58:AI59"/>
    <mergeCell ref="AJ58:AJ59"/>
    <mergeCell ref="AK58:AK59"/>
    <mergeCell ref="AL58:AL59"/>
    <mergeCell ref="AC58:AC59"/>
    <mergeCell ref="AD58:AD59"/>
    <mergeCell ref="AE58:AE59"/>
    <mergeCell ref="AF58:AF59"/>
    <mergeCell ref="AG58:AG59"/>
    <mergeCell ref="AH58:AH59"/>
    <mergeCell ref="L58:P59"/>
    <mergeCell ref="Q58:X59"/>
    <mergeCell ref="Y58:Y59"/>
    <mergeCell ref="Z58:Z59"/>
    <mergeCell ref="AA58:AA59"/>
    <mergeCell ref="AB58:AB59"/>
    <mergeCell ref="AC56:AC57"/>
    <mergeCell ref="AD56:AD57"/>
    <mergeCell ref="AE56:AE57"/>
    <mergeCell ref="L56:P57"/>
    <mergeCell ref="Q56:X56"/>
    <mergeCell ref="Y56:Y57"/>
    <mergeCell ref="Z56:Z57"/>
    <mergeCell ref="AA56:AA57"/>
    <mergeCell ref="AB56:AB57"/>
    <mergeCell ref="Q57:X57"/>
    <mergeCell ref="AF56:AF57"/>
    <mergeCell ref="AG56:AG57"/>
    <mergeCell ref="AH56:AH57"/>
    <mergeCell ref="AJ53:AJ54"/>
    <mergeCell ref="AK53:AK54"/>
    <mergeCell ref="AL53:AL54"/>
    <mergeCell ref="AM53:AM54"/>
    <mergeCell ref="AI56:AI57"/>
    <mergeCell ref="AJ56:AJ57"/>
    <mergeCell ref="AK56:AK57"/>
    <mergeCell ref="AL56:AL57"/>
    <mergeCell ref="AM56:AM57"/>
    <mergeCell ref="AD53:AD54"/>
    <mergeCell ref="AE53:AE54"/>
    <mergeCell ref="AF53:AF54"/>
    <mergeCell ref="AG53:AG54"/>
    <mergeCell ref="AH53:AH54"/>
    <mergeCell ref="AI53:AI54"/>
    <mergeCell ref="Q53:X53"/>
    <mergeCell ref="Y53:Y54"/>
    <mergeCell ref="Z53:Z54"/>
    <mergeCell ref="AA53:AA54"/>
    <mergeCell ref="AB53:AB54"/>
    <mergeCell ref="AC53:AC54"/>
    <mergeCell ref="Y48:Y49"/>
    <mergeCell ref="Z48:Z49"/>
    <mergeCell ref="AA48:AA49"/>
    <mergeCell ref="Q49:X49"/>
    <mergeCell ref="AI51:AI52"/>
    <mergeCell ref="AJ51:AJ52"/>
    <mergeCell ref="AK51:AK52"/>
    <mergeCell ref="AL51:AL52"/>
    <mergeCell ref="AM51:AM52"/>
    <mergeCell ref="Q52:X52"/>
    <mergeCell ref="AC51:AC52"/>
    <mergeCell ref="AD51:AD52"/>
    <mergeCell ref="AE51:AE52"/>
    <mergeCell ref="AF51:AF52"/>
    <mergeCell ref="AG51:AG52"/>
    <mergeCell ref="AH51:AH52"/>
    <mergeCell ref="Y51:Y52"/>
    <mergeCell ref="Z51:Z52"/>
    <mergeCell ref="AA51:AA52"/>
    <mergeCell ref="AB51:AB52"/>
    <mergeCell ref="AK48:AK49"/>
    <mergeCell ref="AL48:AL49"/>
    <mergeCell ref="AM48:AM49"/>
    <mergeCell ref="AB48:AB49"/>
    <mergeCell ref="AC48:AC49"/>
    <mergeCell ref="AD48:AD49"/>
    <mergeCell ref="AE48:AE49"/>
    <mergeCell ref="AF48:AF49"/>
    <mergeCell ref="AG48:AG49"/>
    <mergeCell ref="AH48:AH49"/>
    <mergeCell ref="AI48:AI49"/>
    <mergeCell ref="AJ48:AJ49"/>
    <mergeCell ref="AJ46:AJ47"/>
    <mergeCell ref="AK46:AK47"/>
    <mergeCell ref="AL46:AL47"/>
    <mergeCell ref="AM46:AM47"/>
    <mergeCell ref="AB46:AB47"/>
    <mergeCell ref="AC46:AC47"/>
    <mergeCell ref="AD46:AD47"/>
    <mergeCell ref="AE46:AE47"/>
    <mergeCell ref="AF46:AF47"/>
    <mergeCell ref="AG46:AG47"/>
    <mergeCell ref="AI44:AI45"/>
    <mergeCell ref="AJ44:AJ45"/>
    <mergeCell ref="AK44:AK45"/>
    <mergeCell ref="AL44:AL45"/>
    <mergeCell ref="AM44:AM45"/>
    <mergeCell ref="L46:P47"/>
    <mergeCell ref="Q46:X47"/>
    <mergeCell ref="Y46:Y47"/>
    <mergeCell ref="Z46:Z47"/>
    <mergeCell ref="AA46:AA47"/>
    <mergeCell ref="AC44:AC45"/>
    <mergeCell ref="AD44:AD45"/>
    <mergeCell ref="AE44:AE45"/>
    <mergeCell ref="AF44:AF45"/>
    <mergeCell ref="AG44:AG45"/>
    <mergeCell ref="AH44:AH45"/>
    <mergeCell ref="L44:P45"/>
    <mergeCell ref="Q44:X45"/>
    <mergeCell ref="Y44:Y45"/>
    <mergeCell ref="Z44:Z45"/>
    <mergeCell ref="AA44:AA45"/>
    <mergeCell ref="AB44:AB45"/>
    <mergeCell ref="AH46:AH47"/>
    <mergeCell ref="AI46:AI47"/>
    <mergeCell ref="AC42:AC43"/>
    <mergeCell ref="AD42:AD43"/>
    <mergeCell ref="AE42:AE43"/>
    <mergeCell ref="AF42:AF43"/>
    <mergeCell ref="AG42:AG43"/>
    <mergeCell ref="AH42:AH43"/>
    <mergeCell ref="Y42:Y43"/>
    <mergeCell ref="Z42:Z43"/>
    <mergeCell ref="AA42:AA43"/>
    <mergeCell ref="AB42:AB43"/>
    <mergeCell ref="AI40:AI41"/>
    <mergeCell ref="AJ40:AJ41"/>
    <mergeCell ref="AK40:AK41"/>
    <mergeCell ref="L40:P41"/>
    <mergeCell ref="AI42:AI43"/>
    <mergeCell ref="AJ42:AJ43"/>
    <mergeCell ref="AK42:AK43"/>
    <mergeCell ref="AL40:AL41"/>
    <mergeCell ref="AM40:AM41"/>
    <mergeCell ref="Q41:X41"/>
    <mergeCell ref="AC40:AC41"/>
    <mergeCell ref="AD40:AD41"/>
    <mergeCell ref="AE40:AE41"/>
    <mergeCell ref="AF40:AF41"/>
    <mergeCell ref="AG40:AG41"/>
    <mergeCell ref="AH40:AH41"/>
    <mergeCell ref="Q40:X40"/>
    <mergeCell ref="Y40:Y41"/>
    <mergeCell ref="Z40:Z41"/>
    <mergeCell ref="AA40:AA41"/>
    <mergeCell ref="AB40:AB41"/>
    <mergeCell ref="AL42:AL43"/>
    <mergeCell ref="AM42:AM43"/>
    <mergeCell ref="Q43:X43"/>
    <mergeCell ref="AJ38:AJ39"/>
    <mergeCell ref="AK38:AK39"/>
    <mergeCell ref="AL38:AL39"/>
    <mergeCell ref="AM38:AM39"/>
    <mergeCell ref="AB38:AB39"/>
    <mergeCell ref="AC38:AC39"/>
    <mergeCell ref="AD38:AD39"/>
    <mergeCell ref="AE38:AE39"/>
    <mergeCell ref="AF38:AF39"/>
    <mergeCell ref="AG38:AG39"/>
    <mergeCell ref="AI36:AI37"/>
    <mergeCell ref="AJ36:AJ37"/>
    <mergeCell ref="AK36:AK37"/>
    <mergeCell ref="AL36:AL37"/>
    <mergeCell ref="AM36:AM37"/>
    <mergeCell ref="L38:P39"/>
    <mergeCell ref="Q38:X39"/>
    <mergeCell ref="Y38:Y39"/>
    <mergeCell ref="Z38:Z39"/>
    <mergeCell ref="AA38:AA39"/>
    <mergeCell ref="AC36:AC37"/>
    <mergeCell ref="AD36:AD37"/>
    <mergeCell ref="AE36:AE37"/>
    <mergeCell ref="AF36:AF37"/>
    <mergeCell ref="AG36:AG37"/>
    <mergeCell ref="AH36:AH37"/>
    <mergeCell ref="L36:P37"/>
    <mergeCell ref="Q36:X37"/>
    <mergeCell ref="Y36:Y37"/>
    <mergeCell ref="Z36:Z37"/>
    <mergeCell ref="AA36:AA37"/>
    <mergeCell ref="AB36:AB37"/>
    <mergeCell ref="AH38:AH39"/>
    <mergeCell ref="AI38:AI39"/>
    <mergeCell ref="AI34:AI35"/>
    <mergeCell ref="AJ34:AJ35"/>
    <mergeCell ref="AK34:AK35"/>
    <mergeCell ref="AL34:AL35"/>
    <mergeCell ref="AM34:AM35"/>
    <mergeCell ref="L34:P35"/>
    <mergeCell ref="Q34:X34"/>
    <mergeCell ref="Y34:Y35"/>
    <mergeCell ref="Z34:Z35"/>
    <mergeCell ref="AA34:AA35"/>
    <mergeCell ref="AB34:AB35"/>
    <mergeCell ref="Q35:X35"/>
    <mergeCell ref="AC34:AC35"/>
    <mergeCell ref="AD34:AD35"/>
    <mergeCell ref="AE34:AE35"/>
    <mergeCell ref="AF34:AF35"/>
    <mergeCell ref="AG34:AG35"/>
    <mergeCell ref="AH34:AH35"/>
    <mergeCell ref="AM30:AM31"/>
    <mergeCell ref="L32:P33"/>
    <mergeCell ref="Q32:X33"/>
    <mergeCell ref="Y32:Y33"/>
    <mergeCell ref="Z32:Z33"/>
    <mergeCell ref="AA32:AA33"/>
    <mergeCell ref="AB32:AB33"/>
    <mergeCell ref="AC32:AC33"/>
    <mergeCell ref="AE30:AE31"/>
    <mergeCell ref="AF30:AF31"/>
    <mergeCell ref="AG30:AG31"/>
    <mergeCell ref="AH30:AH31"/>
    <mergeCell ref="AI30:AI31"/>
    <mergeCell ref="AJ30:AJ31"/>
    <mergeCell ref="AM32:AM33"/>
    <mergeCell ref="AD32:AD33"/>
    <mergeCell ref="AE32:AE33"/>
    <mergeCell ref="AF32:AF33"/>
    <mergeCell ref="AG32:AG33"/>
    <mergeCell ref="AH32:AH33"/>
    <mergeCell ref="AI32:AI33"/>
    <mergeCell ref="AJ32:AJ33"/>
    <mergeCell ref="AK32:AK33"/>
    <mergeCell ref="AL32:AL33"/>
    <mergeCell ref="AL28:AL29"/>
    <mergeCell ref="AM28:AM29"/>
    <mergeCell ref="L30:P31"/>
    <mergeCell ref="Q30:X31"/>
    <mergeCell ref="Y30:Y31"/>
    <mergeCell ref="Z30:Z31"/>
    <mergeCell ref="AA30:AA31"/>
    <mergeCell ref="AB30:AB31"/>
    <mergeCell ref="AC30:AC31"/>
    <mergeCell ref="AD30:AD31"/>
    <mergeCell ref="AF28:AF29"/>
    <mergeCell ref="AG28:AG29"/>
    <mergeCell ref="AH28:AH29"/>
    <mergeCell ref="AI28:AI29"/>
    <mergeCell ref="AJ28:AJ29"/>
    <mergeCell ref="AK28:AK29"/>
    <mergeCell ref="Z28:Z29"/>
    <mergeCell ref="AA28:AA29"/>
    <mergeCell ref="AB28:AB29"/>
    <mergeCell ref="AC28:AC29"/>
    <mergeCell ref="AD28:AD29"/>
    <mergeCell ref="AE28:AE29"/>
    <mergeCell ref="AK30:AK31"/>
    <mergeCell ref="AL30:AL31"/>
    <mergeCell ref="AI26:AI27"/>
    <mergeCell ref="AJ26:AJ27"/>
    <mergeCell ref="AK26:AK27"/>
    <mergeCell ref="AL26:AL27"/>
    <mergeCell ref="AM26:AM27"/>
    <mergeCell ref="AB26:AB27"/>
    <mergeCell ref="AC26:AC27"/>
    <mergeCell ref="AD26:AD27"/>
    <mergeCell ref="AE26:AE27"/>
    <mergeCell ref="AF26:AF27"/>
    <mergeCell ref="AG26:AG27"/>
    <mergeCell ref="Y26:Y27"/>
    <mergeCell ref="Z26:Z27"/>
    <mergeCell ref="AA26:AA27"/>
    <mergeCell ref="AC24:AC25"/>
    <mergeCell ref="AD24:AD25"/>
    <mergeCell ref="AE24:AE25"/>
    <mergeCell ref="AF24:AF25"/>
    <mergeCell ref="AG24:AG25"/>
    <mergeCell ref="AH24:AH25"/>
    <mergeCell ref="Y24:Y25"/>
    <mergeCell ref="Z24:Z25"/>
    <mergeCell ref="AA24:AA25"/>
    <mergeCell ref="AB24:AB25"/>
    <mergeCell ref="AH26:AH27"/>
    <mergeCell ref="AD22:AD23"/>
    <mergeCell ref="AE22:AE23"/>
    <mergeCell ref="AF22:AF23"/>
    <mergeCell ref="AG22:AG23"/>
    <mergeCell ref="AI24:AI25"/>
    <mergeCell ref="AJ24:AJ25"/>
    <mergeCell ref="AK24:AK25"/>
    <mergeCell ref="AL24:AL25"/>
    <mergeCell ref="AM24:AM25"/>
    <mergeCell ref="AG20:AG21"/>
    <mergeCell ref="AH20:AH21"/>
    <mergeCell ref="AI20:AI21"/>
    <mergeCell ref="AH22:AH23"/>
    <mergeCell ref="AI22:AI23"/>
    <mergeCell ref="AJ22:AJ23"/>
    <mergeCell ref="AK22:AK23"/>
    <mergeCell ref="AL22:AL23"/>
    <mergeCell ref="AM22:AM23"/>
    <mergeCell ref="AL18:AL19"/>
    <mergeCell ref="AM18:AM19"/>
    <mergeCell ref="Q19:X19"/>
    <mergeCell ref="L20:P21"/>
    <mergeCell ref="Q20:X20"/>
    <mergeCell ref="Y20:Y21"/>
    <mergeCell ref="Z20:Z21"/>
    <mergeCell ref="AA20:AA21"/>
    <mergeCell ref="AB20:AB21"/>
    <mergeCell ref="AC20:AC21"/>
    <mergeCell ref="AF18:AF19"/>
    <mergeCell ref="AG18:AG19"/>
    <mergeCell ref="AH18:AH19"/>
    <mergeCell ref="AI18:AI19"/>
    <mergeCell ref="AJ18:AJ19"/>
    <mergeCell ref="AK18:AK19"/>
    <mergeCell ref="AJ20:AJ21"/>
    <mergeCell ref="AK20:AK21"/>
    <mergeCell ref="AL20:AL21"/>
    <mergeCell ref="AM20:AM21"/>
    <mergeCell ref="Q21:X21"/>
    <mergeCell ref="AD20:AD21"/>
    <mergeCell ref="AE20:AE21"/>
    <mergeCell ref="AF20:AF21"/>
    <mergeCell ref="AM14:AM15"/>
    <mergeCell ref="L16:P17"/>
    <mergeCell ref="Q16:X17"/>
    <mergeCell ref="Y16:Y17"/>
    <mergeCell ref="Z16:Z17"/>
    <mergeCell ref="AA16:AA17"/>
    <mergeCell ref="AB16:AB17"/>
    <mergeCell ref="AC16:AC17"/>
    <mergeCell ref="AE14:AE15"/>
    <mergeCell ref="AF14:AF15"/>
    <mergeCell ref="AG14:AG15"/>
    <mergeCell ref="AH14:AH15"/>
    <mergeCell ref="AI14:AI15"/>
    <mergeCell ref="AJ14:AJ15"/>
    <mergeCell ref="AJ16:AJ17"/>
    <mergeCell ref="AK16:AK17"/>
    <mergeCell ref="AL16:AL17"/>
    <mergeCell ref="AM16:AM17"/>
    <mergeCell ref="AD16:AD17"/>
    <mergeCell ref="AE16:AE17"/>
    <mergeCell ref="AF16:AF17"/>
    <mergeCell ref="AG16:AG17"/>
    <mergeCell ref="AH16:AH17"/>
    <mergeCell ref="AI16:AI17"/>
    <mergeCell ref="AL12:AL13"/>
    <mergeCell ref="AM12:AM13"/>
    <mergeCell ref="L14:P15"/>
    <mergeCell ref="Q14:X15"/>
    <mergeCell ref="Y14:Y15"/>
    <mergeCell ref="Z14:Z15"/>
    <mergeCell ref="AA14:AA15"/>
    <mergeCell ref="AB14:AB15"/>
    <mergeCell ref="AC14:AC15"/>
    <mergeCell ref="AD14:AD15"/>
    <mergeCell ref="AF12:AF13"/>
    <mergeCell ref="AG12:AG13"/>
    <mergeCell ref="AH12:AH13"/>
    <mergeCell ref="AI12:AI13"/>
    <mergeCell ref="AJ12:AJ13"/>
    <mergeCell ref="AK12:AK13"/>
    <mergeCell ref="Z12:Z13"/>
    <mergeCell ref="AA12:AA13"/>
    <mergeCell ref="AB12:AB13"/>
    <mergeCell ref="AC12:AC13"/>
    <mergeCell ref="AD12:AD13"/>
    <mergeCell ref="AE12:AE13"/>
    <mergeCell ref="AK14:AK15"/>
    <mergeCell ref="AL14:AL15"/>
    <mergeCell ref="AF8:AF11"/>
    <mergeCell ref="A12:A59"/>
    <mergeCell ref="L12:P13"/>
    <mergeCell ref="Q12:X13"/>
    <mergeCell ref="Y12:Y13"/>
    <mergeCell ref="L18:P19"/>
    <mergeCell ref="Q18:X18"/>
    <mergeCell ref="Y18:Y19"/>
    <mergeCell ref="L28:P29"/>
    <mergeCell ref="Q28:X29"/>
    <mergeCell ref="Y28:Y29"/>
    <mergeCell ref="Z18:Z19"/>
    <mergeCell ref="AA18:AA19"/>
    <mergeCell ref="AB18:AB19"/>
    <mergeCell ref="AC18:AC19"/>
    <mergeCell ref="AD18:AD19"/>
    <mergeCell ref="AE18:AE19"/>
    <mergeCell ref="L22:P23"/>
    <mergeCell ref="Q22:X23"/>
    <mergeCell ref="Y22:Y23"/>
    <mergeCell ref="Z22:Z23"/>
    <mergeCell ref="AA22:AA23"/>
    <mergeCell ref="AB22:AB23"/>
    <mergeCell ref="AC22:AC23"/>
    <mergeCell ref="Y4:AM5"/>
    <mergeCell ref="J6:K11"/>
    <mergeCell ref="L6:P11"/>
    <mergeCell ref="Q6:X11"/>
    <mergeCell ref="Y6:AB7"/>
    <mergeCell ref="AC6:AI7"/>
    <mergeCell ref="AJ6:AM7"/>
    <mergeCell ref="Y8:Z9"/>
    <mergeCell ref="AL8:AM9"/>
    <mergeCell ref="Y10:Y11"/>
    <mergeCell ref="Z10:Z11"/>
    <mergeCell ref="AJ10:AJ11"/>
    <mergeCell ref="AK10:AK11"/>
    <mergeCell ref="AL10:AL11"/>
    <mergeCell ref="AM10:AM11"/>
    <mergeCell ref="AG8:AG11"/>
    <mergeCell ref="AH8:AH11"/>
    <mergeCell ref="AI8:AI11"/>
    <mergeCell ref="AA8:AA11"/>
    <mergeCell ref="AB8:AB11"/>
    <mergeCell ref="AJ8:AK9"/>
    <mergeCell ref="AC8:AC11"/>
    <mergeCell ref="AD8:AD11"/>
    <mergeCell ref="AE8:AE11"/>
    <mergeCell ref="A1:X1"/>
    <mergeCell ref="L55:P55"/>
    <mergeCell ref="Q55:X55"/>
    <mergeCell ref="L50:P50"/>
    <mergeCell ref="Q50:X50"/>
    <mergeCell ref="L53:P53"/>
    <mergeCell ref="L54:P54"/>
    <mergeCell ref="Q54:X54"/>
    <mergeCell ref="A4:A11"/>
    <mergeCell ref="B4:D11"/>
    <mergeCell ref="E4:I11"/>
    <mergeCell ref="J4:X5"/>
    <mergeCell ref="L26:P27"/>
    <mergeCell ref="Q26:X27"/>
    <mergeCell ref="L24:P25"/>
    <mergeCell ref="Q24:X25"/>
    <mergeCell ref="L42:P43"/>
    <mergeCell ref="Q42:X42"/>
    <mergeCell ref="L51:P52"/>
    <mergeCell ref="Q51:X51"/>
    <mergeCell ref="L48:P48"/>
    <mergeCell ref="L49:P49"/>
    <mergeCell ref="Q48:X48"/>
  </mergeCells>
  <phoneticPr fontId="3"/>
  <conditionalFormatting sqref="M31:P47 R31:X49 L31:L50 D31:K52 Q31:Q52 Y31:Z52 L51:P52 R51:X52">
    <cfRule type="expression" dxfId="6" priority="1" stopIfTrue="1">
      <formula>IF($C$6=1,TRUE,IF($C$6=2,TRUE,FALSE))</formula>
    </cfRule>
  </conditionalFormatting>
  <dataValidations count="1">
    <dataValidation type="list" allowBlank="1" showInputMessage="1" sqref="C14" xr:uid="{FD8658FD-B9F3-49D0-A766-B828A264D86F}">
      <formula1>"３,２,１"</formula1>
    </dataValidation>
  </dataValidations>
  <pageMargins left="0.75" right="0.75" top="1" bottom="1" header="0.51200000000000001" footer="0.51200000000000001"/>
  <pageSetup paperSize="9" scale="94" orientation="portrait" horizontalDpi="4294967292" r:id="rId1"/>
  <headerFooter alignWithMargins="0">
    <oddFooter xml:space="preserve">&amp;R関西住宅品質保証株式会社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0CFA-125E-4E24-B0D5-3FF6214DD6F2}">
  <dimension ref="A1:AM79"/>
  <sheetViews>
    <sheetView showGridLines="0" view="pageBreakPreview" zoomScaleNormal="100" workbookViewId="0">
      <selection activeCell="G19" sqref="G19"/>
    </sheetView>
  </sheetViews>
  <sheetFormatPr defaultColWidth="9"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110</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1170"/>
      <c r="D4" s="1488"/>
      <c r="E4" s="1140" t="s">
        <v>140</v>
      </c>
      <c r="F4" s="1170"/>
      <c r="G4" s="1170"/>
      <c r="H4" s="1170"/>
      <c r="I4" s="1171"/>
      <c r="J4" s="1152" t="s">
        <v>141</v>
      </c>
      <c r="K4" s="1151"/>
      <c r="L4" s="1151"/>
      <c r="M4" s="1151"/>
      <c r="N4" s="1151"/>
      <c r="O4" s="1151"/>
      <c r="P4" s="1151"/>
      <c r="Q4" s="1151"/>
      <c r="R4" s="1151"/>
      <c r="S4" s="1151"/>
      <c r="T4" s="1151"/>
      <c r="U4" s="1151"/>
      <c r="V4" s="1151"/>
      <c r="W4" s="1151"/>
      <c r="X4" s="1153"/>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61"/>
      <c r="C5" s="1157"/>
      <c r="D5" s="1158"/>
      <c r="E5" s="1161"/>
      <c r="F5" s="1157"/>
      <c r="G5" s="1157"/>
      <c r="H5" s="1157"/>
      <c r="I5" s="1163"/>
      <c r="J5" s="1154"/>
      <c r="K5" s="1155"/>
      <c r="L5" s="1155"/>
      <c r="M5" s="1155"/>
      <c r="N5" s="1155"/>
      <c r="O5" s="1155"/>
      <c r="P5" s="1155"/>
      <c r="Q5" s="1155"/>
      <c r="R5" s="1155"/>
      <c r="S5" s="1155"/>
      <c r="T5" s="1155"/>
      <c r="U5" s="1155"/>
      <c r="V5" s="1155"/>
      <c r="W5" s="1155"/>
      <c r="X5" s="1156"/>
      <c r="Y5" s="1154"/>
      <c r="Z5" s="1155"/>
      <c r="AA5" s="1155"/>
      <c r="AB5" s="1155"/>
      <c r="AC5" s="1155"/>
      <c r="AD5" s="1155"/>
      <c r="AE5" s="1155"/>
      <c r="AF5" s="1155"/>
      <c r="AG5" s="1155"/>
      <c r="AH5" s="1155"/>
      <c r="AI5" s="1155"/>
      <c r="AJ5" s="1155"/>
      <c r="AK5" s="1155"/>
      <c r="AL5" s="1155"/>
      <c r="AM5" s="1156"/>
    </row>
    <row r="6" spans="1:39" ht="12" customHeight="1" x14ac:dyDescent="0.15">
      <c r="A6" s="1138"/>
      <c r="B6" s="1161"/>
      <c r="C6" s="1157"/>
      <c r="D6" s="1158"/>
      <c r="E6" s="1161"/>
      <c r="F6" s="1157"/>
      <c r="G6" s="1157"/>
      <c r="H6" s="1157"/>
      <c r="I6" s="1163"/>
      <c r="J6" s="1169" t="s">
        <v>143</v>
      </c>
      <c r="K6" s="1488"/>
      <c r="L6" s="1140" t="s">
        <v>144</v>
      </c>
      <c r="M6" s="1170"/>
      <c r="N6" s="1170"/>
      <c r="O6" s="1170"/>
      <c r="P6" s="1488"/>
      <c r="Q6" s="1140" t="s">
        <v>145</v>
      </c>
      <c r="R6" s="1170"/>
      <c r="S6" s="1170"/>
      <c r="T6" s="1170"/>
      <c r="U6" s="1170"/>
      <c r="V6" s="1170"/>
      <c r="W6" s="1170"/>
      <c r="X6" s="1171"/>
      <c r="Y6" s="1169" t="s">
        <v>146</v>
      </c>
      <c r="Z6" s="1170"/>
      <c r="AA6" s="1170"/>
      <c r="AB6" s="1171"/>
      <c r="AC6" s="1169" t="s">
        <v>147</v>
      </c>
      <c r="AD6" s="1170"/>
      <c r="AE6" s="1170"/>
      <c r="AF6" s="1170"/>
      <c r="AG6" s="1170"/>
      <c r="AH6" s="1170"/>
      <c r="AI6" s="1171"/>
      <c r="AJ6" s="1169" t="s">
        <v>148</v>
      </c>
      <c r="AK6" s="1170"/>
      <c r="AL6" s="1170"/>
      <c r="AM6" s="1171"/>
    </row>
    <row r="7" spans="1:39" x14ac:dyDescent="0.15">
      <c r="A7" s="1138"/>
      <c r="B7" s="1161"/>
      <c r="C7" s="1157"/>
      <c r="D7" s="1158"/>
      <c r="E7" s="1161"/>
      <c r="F7" s="1157"/>
      <c r="G7" s="1157"/>
      <c r="H7" s="1157"/>
      <c r="I7" s="1163"/>
      <c r="J7" s="1166"/>
      <c r="K7" s="1158"/>
      <c r="L7" s="1161"/>
      <c r="M7" s="1157"/>
      <c r="N7" s="1157"/>
      <c r="O7" s="1157"/>
      <c r="P7" s="1158"/>
      <c r="Q7" s="1161"/>
      <c r="R7" s="1157"/>
      <c r="S7" s="1157"/>
      <c r="T7" s="1157"/>
      <c r="U7" s="1157"/>
      <c r="V7" s="1157"/>
      <c r="W7" s="1157"/>
      <c r="X7" s="1163"/>
      <c r="Y7" s="1167"/>
      <c r="Z7" s="1165"/>
      <c r="AA7" s="1165"/>
      <c r="AB7" s="1168"/>
      <c r="AC7" s="1167"/>
      <c r="AD7" s="1165"/>
      <c r="AE7" s="1165"/>
      <c r="AF7" s="1165"/>
      <c r="AG7" s="1165"/>
      <c r="AH7" s="1165"/>
      <c r="AI7" s="1168"/>
      <c r="AJ7" s="1167"/>
      <c r="AK7" s="1165"/>
      <c r="AL7" s="1165"/>
      <c r="AM7" s="1168"/>
    </row>
    <row r="8" spans="1:39" ht="13.5" customHeight="1" x14ac:dyDescent="0.15">
      <c r="A8" s="1138"/>
      <c r="B8" s="1161"/>
      <c r="C8" s="1157"/>
      <c r="D8" s="1158"/>
      <c r="E8" s="1161"/>
      <c r="F8" s="1157"/>
      <c r="G8" s="1157"/>
      <c r="H8" s="1157"/>
      <c r="I8" s="1163"/>
      <c r="J8" s="1166"/>
      <c r="K8" s="1158"/>
      <c r="L8" s="1161"/>
      <c r="M8" s="1157"/>
      <c r="N8" s="1157"/>
      <c r="O8" s="1157"/>
      <c r="P8" s="1158"/>
      <c r="Q8" s="1161"/>
      <c r="R8" s="1157"/>
      <c r="S8" s="1157"/>
      <c r="T8" s="1157"/>
      <c r="U8" s="1157"/>
      <c r="V8" s="1157"/>
      <c r="W8" s="1157"/>
      <c r="X8" s="1163"/>
      <c r="Y8" s="1133" t="s">
        <v>149</v>
      </c>
      <c r="Z8" s="1493"/>
      <c r="AA8" s="1175" t="s">
        <v>150</v>
      </c>
      <c r="AB8" s="1194" t="s">
        <v>151</v>
      </c>
      <c r="AC8" s="1182" t="s">
        <v>152</v>
      </c>
      <c r="AD8" s="1175" t="s">
        <v>153</v>
      </c>
      <c r="AE8" s="1175" t="s">
        <v>154</v>
      </c>
      <c r="AF8" s="1175" t="s">
        <v>155</v>
      </c>
      <c r="AG8" s="1175" t="s">
        <v>1309</v>
      </c>
      <c r="AH8" s="1175" t="s">
        <v>157</v>
      </c>
      <c r="AI8" s="1194"/>
      <c r="AJ8" s="1133" t="s">
        <v>159</v>
      </c>
      <c r="AK8" s="1188"/>
      <c r="AL8" s="1133" t="s">
        <v>160</v>
      </c>
      <c r="AM8" s="1188"/>
    </row>
    <row r="9" spans="1:39" x14ac:dyDescent="0.15">
      <c r="A9" s="1138"/>
      <c r="B9" s="1161"/>
      <c r="C9" s="1157"/>
      <c r="D9" s="1158"/>
      <c r="E9" s="1161"/>
      <c r="F9" s="1157"/>
      <c r="G9" s="1157"/>
      <c r="H9" s="1157"/>
      <c r="I9" s="1163"/>
      <c r="J9" s="1166"/>
      <c r="K9" s="1158"/>
      <c r="L9" s="1161"/>
      <c r="M9" s="1157"/>
      <c r="N9" s="1157"/>
      <c r="O9" s="1157"/>
      <c r="P9" s="1158"/>
      <c r="Q9" s="1161"/>
      <c r="R9" s="1157"/>
      <c r="S9" s="1157"/>
      <c r="T9" s="1157"/>
      <c r="U9" s="1157"/>
      <c r="V9" s="1157"/>
      <c r="W9" s="1157"/>
      <c r="X9" s="1163"/>
      <c r="Y9" s="1167"/>
      <c r="Z9" s="1494"/>
      <c r="AA9" s="1176"/>
      <c r="AB9" s="1199"/>
      <c r="AC9" s="1183"/>
      <c r="AD9" s="1176"/>
      <c r="AE9" s="1176"/>
      <c r="AF9" s="1176"/>
      <c r="AG9" s="1176"/>
      <c r="AH9" s="1176"/>
      <c r="AI9" s="1199"/>
      <c r="AJ9" s="1167"/>
      <c r="AK9" s="1168"/>
      <c r="AL9" s="1167"/>
      <c r="AM9" s="1168"/>
    </row>
    <row r="10" spans="1:39" x14ac:dyDescent="0.15">
      <c r="A10" s="1138"/>
      <c r="B10" s="1161"/>
      <c r="C10" s="1157"/>
      <c r="D10" s="1158"/>
      <c r="E10" s="1161"/>
      <c r="F10" s="1157"/>
      <c r="G10" s="1157"/>
      <c r="H10" s="1157"/>
      <c r="I10" s="1163"/>
      <c r="J10" s="1166"/>
      <c r="K10" s="1158"/>
      <c r="L10" s="1161"/>
      <c r="M10" s="1157"/>
      <c r="N10" s="1157"/>
      <c r="O10" s="1157"/>
      <c r="P10" s="1158"/>
      <c r="Q10" s="1161"/>
      <c r="R10" s="1157"/>
      <c r="S10" s="1157"/>
      <c r="T10" s="1157"/>
      <c r="U10" s="1157"/>
      <c r="V10" s="1157"/>
      <c r="W10" s="1157"/>
      <c r="X10" s="1163"/>
      <c r="Y10" s="1182" t="s">
        <v>161</v>
      </c>
      <c r="Z10" s="1495" t="s">
        <v>1310</v>
      </c>
      <c r="AA10" s="1176"/>
      <c r="AB10" s="1199"/>
      <c r="AC10" s="1183"/>
      <c r="AD10" s="1176"/>
      <c r="AE10" s="1176"/>
      <c r="AF10" s="1176"/>
      <c r="AG10" s="1176"/>
      <c r="AH10" s="1176"/>
      <c r="AI10" s="1199"/>
      <c r="AJ10" s="1497" t="s">
        <v>163</v>
      </c>
      <c r="AK10" s="1194" t="s">
        <v>164</v>
      </c>
      <c r="AL10" s="1497" t="s">
        <v>163</v>
      </c>
      <c r="AM10" s="1194" t="s">
        <v>164</v>
      </c>
    </row>
    <row r="11" spans="1:39" ht="14.25" thickBot="1" x14ac:dyDescent="0.2">
      <c r="A11" s="1139"/>
      <c r="B11" s="1489"/>
      <c r="C11" s="1490"/>
      <c r="D11" s="1491"/>
      <c r="E11" s="1489"/>
      <c r="F11" s="1490"/>
      <c r="G11" s="1490"/>
      <c r="H11" s="1490"/>
      <c r="I11" s="1492"/>
      <c r="J11" s="1134"/>
      <c r="K11" s="1491"/>
      <c r="L11" s="1489"/>
      <c r="M11" s="1490"/>
      <c r="N11" s="1490"/>
      <c r="O11" s="1490"/>
      <c r="P11" s="1491"/>
      <c r="Q11" s="1489"/>
      <c r="R11" s="1490"/>
      <c r="S11" s="1490"/>
      <c r="T11" s="1490"/>
      <c r="U11" s="1490"/>
      <c r="V11" s="1490"/>
      <c r="W11" s="1490"/>
      <c r="X11" s="1492"/>
      <c r="Y11" s="1184"/>
      <c r="Z11" s="1496"/>
      <c r="AA11" s="1177"/>
      <c r="AB11" s="1195"/>
      <c r="AC11" s="1184"/>
      <c r="AD11" s="1177"/>
      <c r="AE11" s="1177"/>
      <c r="AF11" s="1177"/>
      <c r="AG11" s="1177"/>
      <c r="AH11" s="1177"/>
      <c r="AI11" s="1195"/>
      <c r="AJ11" s="1498"/>
      <c r="AK11" s="1195"/>
      <c r="AL11" s="1498"/>
      <c r="AM11" s="1195"/>
    </row>
    <row r="12" spans="1:39" ht="12" customHeight="1" x14ac:dyDescent="0.15">
      <c r="A12" s="1200" t="s">
        <v>2</v>
      </c>
      <c r="B12" s="82" t="s">
        <v>3</v>
      </c>
      <c r="C12" s="78"/>
      <c r="D12" s="83"/>
      <c r="E12" s="51" t="s">
        <v>4</v>
      </c>
      <c r="F12" s="52"/>
      <c r="G12" s="52"/>
      <c r="H12" s="52"/>
      <c r="I12" s="53"/>
      <c r="J12" s="69" t="s">
        <v>166</v>
      </c>
      <c r="K12" s="55" t="s">
        <v>167</v>
      </c>
      <c r="L12" s="1436" t="s">
        <v>1311</v>
      </c>
      <c r="M12" s="1437"/>
      <c r="N12" s="1437"/>
      <c r="O12" s="1437"/>
      <c r="P12" s="1438"/>
      <c r="Q12" s="1388"/>
      <c r="R12" s="1500"/>
      <c r="S12" s="1500"/>
      <c r="T12" s="1500"/>
      <c r="U12" s="1500"/>
      <c r="V12" s="1500"/>
      <c r="W12" s="1500"/>
      <c r="X12" s="1501"/>
      <c r="Y12" s="1505" t="s">
        <v>969</v>
      </c>
      <c r="Z12" s="1515" t="s">
        <v>970</v>
      </c>
      <c r="AA12" s="1515" t="s">
        <v>971</v>
      </c>
      <c r="AB12" s="1516" t="s">
        <v>972</v>
      </c>
      <c r="AC12" s="1505" t="s">
        <v>172</v>
      </c>
      <c r="AD12" s="1515" t="s">
        <v>173</v>
      </c>
      <c r="AE12" s="1515" t="s">
        <v>973</v>
      </c>
      <c r="AF12" s="1515" t="s">
        <v>964</v>
      </c>
      <c r="AG12" s="1515" t="s">
        <v>1019</v>
      </c>
      <c r="AH12" s="1515" t="s">
        <v>966</v>
      </c>
      <c r="AI12" s="1516"/>
      <c r="AJ12" s="1231"/>
      <c r="AK12" s="1233"/>
      <c r="AL12" s="1231"/>
      <c r="AM12" s="1233"/>
    </row>
    <row r="13" spans="1:39" x14ac:dyDescent="0.15">
      <c r="A13" s="1478"/>
      <c r="B13" s="43" t="s">
        <v>1118</v>
      </c>
      <c r="C13" s="44"/>
      <c r="D13" s="45"/>
      <c r="E13" s="43">
        <v>1</v>
      </c>
      <c r="F13" s="60">
        <v>2</v>
      </c>
      <c r="G13" s="60">
        <v>3</v>
      </c>
      <c r="H13" s="60">
        <v>4</v>
      </c>
      <c r="I13" s="44"/>
      <c r="J13" s="73" t="s">
        <v>672</v>
      </c>
      <c r="K13" s="61" t="s">
        <v>672</v>
      </c>
      <c r="L13" s="1355"/>
      <c r="M13" s="1356"/>
      <c r="N13" s="1356"/>
      <c r="O13" s="1356"/>
      <c r="P13" s="1357"/>
      <c r="Q13" s="1502"/>
      <c r="R13" s="1503"/>
      <c r="S13" s="1503"/>
      <c r="T13" s="1503"/>
      <c r="U13" s="1503"/>
      <c r="V13" s="1503"/>
      <c r="W13" s="1503"/>
      <c r="X13" s="1504"/>
      <c r="Y13" s="1506"/>
      <c r="Z13" s="1513"/>
      <c r="AA13" s="1513"/>
      <c r="AB13" s="1514"/>
      <c r="AC13" s="1506"/>
      <c r="AD13" s="1513"/>
      <c r="AE13" s="1513"/>
      <c r="AF13" s="1513"/>
      <c r="AG13" s="1513"/>
      <c r="AH13" s="1513"/>
      <c r="AI13" s="1514"/>
      <c r="AJ13" s="1511"/>
      <c r="AK13" s="1512"/>
      <c r="AL13" s="1511"/>
      <c r="AM13" s="1512"/>
    </row>
    <row r="14" spans="1:39" ht="12" customHeight="1" x14ac:dyDescent="0.15">
      <c r="A14" s="1478"/>
      <c r="B14" s="43" t="s">
        <v>1312</v>
      </c>
      <c r="C14" s="44"/>
      <c r="D14" s="45"/>
      <c r="E14" s="51" t="s">
        <v>1313</v>
      </c>
      <c r="F14" s="52"/>
      <c r="G14" s="52"/>
      <c r="H14" s="52"/>
      <c r="I14" s="52"/>
      <c r="J14" s="69" t="s">
        <v>166</v>
      </c>
      <c r="K14" s="55" t="s">
        <v>167</v>
      </c>
      <c r="L14" s="1220" t="s">
        <v>1314</v>
      </c>
      <c r="M14" s="1221"/>
      <c r="N14" s="1221"/>
      <c r="O14" s="1221"/>
      <c r="P14" s="1222"/>
      <c r="Q14" s="1223"/>
      <c r="R14" s="1224"/>
      <c r="S14" s="1224"/>
      <c r="T14" s="1224"/>
      <c r="U14" s="1224"/>
      <c r="V14" s="1224"/>
      <c r="W14" s="1224"/>
      <c r="X14" s="1225"/>
      <c r="Y14" s="1238" t="s">
        <v>969</v>
      </c>
      <c r="Z14" s="1241" t="s">
        <v>970</v>
      </c>
      <c r="AA14" s="1241" t="s">
        <v>971</v>
      </c>
      <c r="AB14" s="1135" t="s">
        <v>972</v>
      </c>
      <c r="AC14" s="1238" t="s">
        <v>172</v>
      </c>
      <c r="AD14" s="1241" t="s">
        <v>173</v>
      </c>
      <c r="AE14" s="1241" t="s">
        <v>973</v>
      </c>
      <c r="AF14" s="1241" t="s">
        <v>964</v>
      </c>
      <c r="AG14" s="1241" t="s">
        <v>1019</v>
      </c>
      <c r="AH14" s="1241" t="s">
        <v>966</v>
      </c>
      <c r="AI14" s="1135"/>
      <c r="AJ14" s="1247"/>
      <c r="AK14" s="1192"/>
      <c r="AL14" s="1247"/>
      <c r="AM14" s="1192"/>
    </row>
    <row r="15" spans="1:39" x14ac:dyDescent="0.15">
      <c r="A15" s="1478"/>
      <c r="B15" s="43"/>
      <c r="C15" s="49"/>
      <c r="D15" s="45"/>
      <c r="E15" s="43">
        <v>1</v>
      </c>
      <c r="F15" s="60">
        <v>2</v>
      </c>
      <c r="G15" s="60">
        <v>3</v>
      </c>
      <c r="H15" s="60">
        <v>4</v>
      </c>
      <c r="I15" s="44"/>
      <c r="J15" s="73" t="s">
        <v>672</v>
      </c>
      <c r="K15" s="61" t="s">
        <v>672</v>
      </c>
      <c r="L15" s="1355"/>
      <c r="M15" s="1356"/>
      <c r="N15" s="1356"/>
      <c r="O15" s="1356"/>
      <c r="P15" s="1357"/>
      <c r="Q15" s="1502"/>
      <c r="R15" s="1503"/>
      <c r="S15" s="1503"/>
      <c r="T15" s="1503"/>
      <c r="U15" s="1503"/>
      <c r="V15" s="1503"/>
      <c r="W15" s="1503"/>
      <c r="X15" s="1504"/>
      <c r="Y15" s="1506"/>
      <c r="Z15" s="1513"/>
      <c r="AA15" s="1513"/>
      <c r="AB15" s="1514"/>
      <c r="AC15" s="1506"/>
      <c r="AD15" s="1513"/>
      <c r="AE15" s="1513"/>
      <c r="AF15" s="1513"/>
      <c r="AG15" s="1513"/>
      <c r="AH15" s="1513"/>
      <c r="AI15" s="1514"/>
      <c r="AJ15" s="1511"/>
      <c r="AK15" s="1512"/>
      <c r="AL15" s="1511"/>
      <c r="AM15" s="1512"/>
    </row>
    <row r="16" spans="1:39" ht="13.5" customHeight="1" x14ac:dyDescent="0.15">
      <c r="A16" s="1478"/>
      <c r="B16" s="43"/>
      <c r="C16" s="44"/>
      <c r="D16" s="45"/>
      <c r="E16" s="51" t="s">
        <v>1315</v>
      </c>
      <c r="F16" s="52"/>
      <c r="G16" s="52"/>
      <c r="H16" s="52"/>
      <c r="I16" s="52"/>
      <c r="J16" s="69" t="s">
        <v>166</v>
      </c>
      <c r="K16" s="55" t="s">
        <v>167</v>
      </c>
      <c r="L16" s="1220" t="s">
        <v>1316</v>
      </c>
      <c r="M16" s="1221"/>
      <c r="N16" s="1221"/>
      <c r="O16" s="1221"/>
      <c r="P16" s="1222"/>
      <c r="Q16" s="1235">
        <f>設５!M15</f>
        <v>0</v>
      </c>
      <c r="R16" s="1236"/>
      <c r="S16" s="1236"/>
      <c r="T16" s="1236"/>
      <c r="U16" s="1236"/>
      <c r="V16" s="1236"/>
      <c r="W16" s="1236"/>
      <c r="X16" s="1237"/>
      <c r="Y16" s="1238" t="s">
        <v>969</v>
      </c>
      <c r="Z16" s="1241" t="s">
        <v>970</v>
      </c>
      <c r="AA16" s="1241" t="s">
        <v>971</v>
      </c>
      <c r="AB16" s="1135" t="s">
        <v>972</v>
      </c>
      <c r="AC16" s="1238" t="s">
        <v>172</v>
      </c>
      <c r="AD16" s="1241" t="s">
        <v>173</v>
      </c>
      <c r="AE16" s="1241" t="s">
        <v>973</v>
      </c>
      <c r="AF16" s="1241" t="s">
        <v>964</v>
      </c>
      <c r="AG16" s="1241" t="s">
        <v>1019</v>
      </c>
      <c r="AH16" s="1241" t="s">
        <v>966</v>
      </c>
      <c r="AI16" s="1135"/>
      <c r="AJ16" s="1247"/>
      <c r="AK16" s="1192"/>
      <c r="AL16" s="1247"/>
      <c r="AM16" s="1192"/>
    </row>
    <row r="17" spans="1:39" x14ac:dyDescent="0.15">
      <c r="A17" s="1478"/>
      <c r="B17" s="43"/>
      <c r="C17" s="44"/>
      <c r="D17" s="45"/>
      <c r="E17" s="59">
        <v>1</v>
      </c>
      <c r="F17" s="60">
        <v>2</v>
      </c>
      <c r="G17" s="44">
        <v>3</v>
      </c>
      <c r="H17" s="44">
        <v>4</v>
      </c>
      <c r="I17" s="44"/>
      <c r="J17" s="73" t="s">
        <v>672</v>
      </c>
      <c r="K17" s="61" t="s">
        <v>672</v>
      </c>
      <c r="L17" s="1209"/>
      <c r="M17" s="1210"/>
      <c r="N17" s="1210"/>
      <c r="O17" s="1210"/>
      <c r="P17" s="1211"/>
      <c r="Q17" s="1215"/>
      <c r="R17" s="1216"/>
      <c r="S17" s="1216"/>
      <c r="T17" s="1216"/>
      <c r="U17" s="1216"/>
      <c r="V17" s="1216"/>
      <c r="W17" s="1216"/>
      <c r="X17" s="1217"/>
      <c r="Y17" s="1219"/>
      <c r="Z17" s="1242"/>
      <c r="AA17" s="1242"/>
      <c r="AB17" s="1136"/>
      <c r="AC17" s="1219"/>
      <c r="AD17" s="1242"/>
      <c r="AE17" s="1242"/>
      <c r="AF17" s="1242"/>
      <c r="AG17" s="1242"/>
      <c r="AH17" s="1242"/>
      <c r="AI17" s="1136"/>
      <c r="AJ17" s="1248"/>
      <c r="AK17" s="1193"/>
      <c r="AL17" s="1248"/>
      <c r="AM17" s="1193"/>
    </row>
    <row r="18" spans="1:39" ht="13.5" customHeight="1" x14ac:dyDescent="0.15">
      <c r="A18" s="1478"/>
      <c r="B18" s="43"/>
      <c r="C18" s="44"/>
      <c r="D18" s="45"/>
      <c r="E18" s="44"/>
      <c r="F18" s="44"/>
      <c r="G18" s="44"/>
      <c r="H18" s="44"/>
      <c r="I18" s="44"/>
      <c r="J18" s="71" t="s">
        <v>166</v>
      </c>
      <c r="K18" s="63" t="s">
        <v>167</v>
      </c>
      <c r="L18" s="1269" t="s">
        <v>1317</v>
      </c>
      <c r="M18" s="1270"/>
      <c r="N18" s="1270"/>
      <c r="O18" s="1270"/>
      <c r="P18" s="1271"/>
      <c r="Q18" s="1275">
        <f>設５!K19</f>
        <v>0</v>
      </c>
      <c r="R18" s="1294"/>
      <c r="S18" s="1294"/>
      <c r="T18" s="1294"/>
      <c r="U18" s="1294"/>
      <c r="V18" s="1294"/>
      <c r="W18" s="1294"/>
      <c r="X18" s="1295"/>
      <c r="Y18" s="1218" t="s">
        <v>969</v>
      </c>
      <c r="Z18" s="1253" t="s">
        <v>970</v>
      </c>
      <c r="AA18" s="1253" t="s">
        <v>971</v>
      </c>
      <c r="AB18" s="1254" t="s">
        <v>972</v>
      </c>
      <c r="AC18" s="1218" t="s">
        <v>172</v>
      </c>
      <c r="AD18" s="1253" t="s">
        <v>173</v>
      </c>
      <c r="AE18" s="1253" t="s">
        <v>973</v>
      </c>
      <c r="AF18" s="1253" t="s">
        <v>964</v>
      </c>
      <c r="AG18" s="1253" t="s">
        <v>1019</v>
      </c>
      <c r="AH18" s="1253" t="s">
        <v>966</v>
      </c>
      <c r="AI18" s="1254"/>
      <c r="AJ18" s="1251"/>
      <c r="AK18" s="1255"/>
      <c r="AL18" s="1251"/>
      <c r="AM18" s="1255"/>
    </row>
    <row r="19" spans="1:39" x14ac:dyDescent="0.15">
      <c r="A19" s="1478"/>
      <c r="B19" s="43"/>
      <c r="C19" s="44"/>
      <c r="D19" s="45"/>
      <c r="E19" s="44"/>
      <c r="F19" s="44"/>
      <c r="G19" s="44"/>
      <c r="H19" s="44"/>
      <c r="I19" s="44"/>
      <c r="J19" s="70" t="s">
        <v>672</v>
      </c>
      <c r="K19" s="68" t="s">
        <v>672</v>
      </c>
      <c r="L19" s="1209"/>
      <c r="M19" s="1210"/>
      <c r="N19" s="1210"/>
      <c r="O19" s="1210"/>
      <c r="P19" s="1211"/>
      <c r="Q19" s="1215"/>
      <c r="R19" s="1216"/>
      <c r="S19" s="1216"/>
      <c r="T19" s="1216"/>
      <c r="U19" s="1216"/>
      <c r="V19" s="1216"/>
      <c r="W19" s="1216"/>
      <c r="X19" s="1217"/>
      <c r="Y19" s="1219"/>
      <c r="Z19" s="1242"/>
      <c r="AA19" s="1242"/>
      <c r="AB19" s="1136"/>
      <c r="AC19" s="1219"/>
      <c r="AD19" s="1242"/>
      <c r="AE19" s="1242"/>
      <c r="AF19" s="1242"/>
      <c r="AG19" s="1242"/>
      <c r="AH19" s="1242"/>
      <c r="AI19" s="1136"/>
      <c r="AJ19" s="1248"/>
      <c r="AK19" s="1193"/>
      <c r="AL19" s="1248"/>
      <c r="AM19" s="1193"/>
    </row>
    <row r="20" spans="1:39" ht="12" customHeight="1" x14ac:dyDescent="0.15">
      <c r="A20" s="1478"/>
      <c r="B20" s="43"/>
      <c r="C20" s="44"/>
      <c r="D20" s="45"/>
      <c r="E20" s="43"/>
      <c r="F20" s="44"/>
      <c r="G20" s="44"/>
      <c r="H20" s="44"/>
      <c r="I20" s="47"/>
      <c r="J20" s="73" t="s">
        <v>166</v>
      </c>
      <c r="K20" s="61" t="s">
        <v>167</v>
      </c>
      <c r="L20" s="1269" t="s">
        <v>1318</v>
      </c>
      <c r="M20" s="1270"/>
      <c r="N20" s="1270"/>
      <c r="O20" s="1270"/>
      <c r="P20" s="1271"/>
      <c r="Q20" s="1275">
        <f>設５!L22</f>
        <v>0</v>
      </c>
      <c r="R20" s="1294"/>
      <c r="S20" s="1294"/>
      <c r="T20" s="1294"/>
      <c r="U20" s="1294"/>
      <c r="V20" s="1294"/>
      <c r="W20" s="1294"/>
      <c r="X20" s="1295"/>
      <c r="Y20" s="1218" t="s">
        <v>969</v>
      </c>
      <c r="Z20" s="1253" t="s">
        <v>970</v>
      </c>
      <c r="AA20" s="1253" t="s">
        <v>971</v>
      </c>
      <c r="AB20" s="1254" t="s">
        <v>972</v>
      </c>
      <c r="AC20" s="1218" t="s">
        <v>172</v>
      </c>
      <c r="AD20" s="1253" t="s">
        <v>173</v>
      </c>
      <c r="AE20" s="1253" t="s">
        <v>973</v>
      </c>
      <c r="AF20" s="1253" t="s">
        <v>964</v>
      </c>
      <c r="AG20" s="1253" t="s">
        <v>1019</v>
      </c>
      <c r="AH20" s="1253" t="s">
        <v>966</v>
      </c>
      <c r="AI20" s="1254"/>
      <c r="AJ20" s="1251"/>
      <c r="AK20" s="1255"/>
      <c r="AL20" s="1251"/>
      <c r="AM20" s="1255"/>
    </row>
    <row r="21" spans="1:39" x14ac:dyDescent="0.15">
      <c r="A21" s="1478"/>
      <c r="B21" s="43"/>
      <c r="C21" s="44"/>
      <c r="D21" s="45"/>
      <c r="E21" s="94"/>
      <c r="F21" s="95"/>
      <c r="G21" s="95"/>
      <c r="H21" s="95"/>
      <c r="I21" s="95"/>
      <c r="J21" s="75" t="s">
        <v>672</v>
      </c>
      <c r="K21" s="76" t="s">
        <v>672</v>
      </c>
      <c r="L21" s="1355"/>
      <c r="M21" s="1356"/>
      <c r="N21" s="1356"/>
      <c r="O21" s="1356"/>
      <c r="P21" s="1357"/>
      <c r="Q21" s="1281"/>
      <c r="R21" s="1517"/>
      <c r="S21" s="1517"/>
      <c r="T21" s="1517"/>
      <c r="U21" s="1517"/>
      <c r="V21" s="1517"/>
      <c r="W21" s="1517"/>
      <c r="X21" s="1518"/>
      <c r="Y21" s="1506"/>
      <c r="Z21" s="1513"/>
      <c r="AA21" s="1513"/>
      <c r="AB21" s="1514"/>
      <c r="AC21" s="1506"/>
      <c r="AD21" s="1513"/>
      <c r="AE21" s="1513"/>
      <c r="AF21" s="1513"/>
      <c r="AG21" s="1513"/>
      <c r="AH21" s="1513"/>
      <c r="AI21" s="1514"/>
      <c r="AJ21" s="1511"/>
      <c r="AK21" s="1512"/>
      <c r="AL21" s="1511"/>
      <c r="AM21" s="1512"/>
    </row>
    <row r="22" spans="1:39" ht="12" customHeight="1" x14ac:dyDescent="0.15">
      <c r="A22" s="1478"/>
      <c r="B22" s="43"/>
      <c r="C22" s="44"/>
      <c r="D22" s="45"/>
      <c r="E22" s="44" t="s">
        <v>1319</v>
      </c>
      <c r="F22" s="44"/>
      <c r="G22" s="44"/>
      <c r="H22" s="44"/>
      <c r="I22" s="44"/>
      <c r="J22" s="69" t="s">
        <v>166</v>
      </c>
      <c r="K22" s="55" t="s">
        <v>167</v>
      </c>
      <c r="L22" s="1220" t="s">
        <v>1320</v>
      </c>
      <c r="M22" s="1221"/>
      <c r="N22" s="1221"/>
      <c r="O22" s="1221"/>
      <c r="P22" s="1222"/>
      <c r="Q22" s="1391" t="str">
        <f>IF(設５!G24="■","排水ますに隣接",IF(設５!O24="■","洋風便器で取り外し可",IF(設５!L25="■","露出",IF(設５!O25="■","開口",""))))</f>
        <v/>
      </c>
      <c r="R22" s="1519"/>
      <c r="S22" s="1519"/>
      <c r="T22" s="1519"/>
      <c r="U22" s="1519"/>
      <c r="V22" s="1519"/>
      <c r="W22" s="1519"/>
      <c r="X22" s="1520"/>
      <c r="Y22" s="1238" t="s">
        <v>969</v>
      </c>
      <c r="Z22" s="1241" t="s">
        <v>970</v>
      </c>
      <c r="AA22" s="1241" t="s">
        <v>971</v>
      </c>
      <c r="AB22" s="1135" t="s">
        <v>972</v>
      </c>
      <c r="AC22" s="1238" t="s">
        <v>172</v>
      </c>
      <c r="AD22" s="1241" t="s">
        <v>173</v>
      </c>
      <c r="AE22" s="1241" t="s">
        <v>973</v>
      </c>
      <c r="AF22" s="1241" t="s">
        <v>964</v>
      </c>
      <c r="AG22" s="1241" t="s">
        <v>1019</v>
      </c>
      <c r="AH22" s="1241" t="s">
        <v>966</v>
      </c>
      <c r="AI22" s="1135"/>
      <c r="AJ22" s="1247"/>
      <c r="AK22" s="1192"/>
      <c r="AL22" s="1247"/>
      <c r="AM22" s="1192"/>
    </row>
    <row r="23" spans="1:39" x14ac:dyDescent="0.15">
      <c r="A23" s="1478"/>
      <c r="B23" s="43"/>
      <c r="C23" s="44"/>
      <c r="D23" s="45"/>
      <c r="E23" s="43">
        <v>1</v>
      </c>
      <c r="F23" s="44">
        <v>2</v>
      </c>
      <c r="G23" s="44">
        <v>3</v>
      </c>
      <c r="H23" s="60">
        <v>4</v>
      </c>
      <c r="I23" s="44"/>
      <c r="J23" s="73" t="s">
        <v>672</v>
      </c>
      <c r="K23" s="61" t="s">
        <v>672</v>
      </c>
      <c r="L23" s="1209"/>
      <c r="M23" s="1210"/>
      <c r="N23" s="1210"/>
      <c r="O23" s="1210"/>
      <c r="P23" s="1211"/>
      <c r="Q23" s="1411"/>
      <c r="R23" s="1509"/>
      <c r="S23" s="1509"/>
      <c r="T23" s="1509"/>
      <c r="U23" s="1509"/>
      <c r="V23" s="1509"/>
      <c r="W23" s="1509"/>
      <c r="X23" s="1510"/>
      <c r="Y23" s="1219"/>
      <c r="Z23" s="1242"/>
      <c r="AA23" s="1242"/>
      <c r="AB23" s="1136"/>
      <c r="AC23" s="1219"/>
      <c r="AD23" s="1242"/>
      <c r="AE23" s="1242"/>
      <c r="AF23" s="1242"/>
      <c r="AG23" s="1242"/>
      <c r="AH23" s="1242"/>
      <c r="AI23" s="1136"/>
      <c r="AJ23" s="1248"/>
      <c r="AK23" s="1193"/>
      <c r="AL23" s="1248"/>
      <c r="AM23" s="1193"/>
    </row>
    <row r="24" spans="1:39" ht="12" customHeight="1" x14ac:dyDescent="0.15">
      <c r="A24" s="1478"/>
      <c r="B24" s="43"/>
      <c r="C24" s="44"/>
      <c r="D24" s="45"/>
      <c r="E24" s="44"/>
      <c r="F24" s="44"/>
      <c r="G24" s="44"/>
      <c r="H24" s="44"/>
      <c r="I24" s="44"/>
      <c r="J24" s="71" t="s">
        <v>166</v>
      </c>
      <c r="K24" s="63" t="s">
        <v>167</v>
      </c>
      <c r="L24" s="1269" t="s">
        <v>1321</v>
      </c>
      <c r="M24" s="1270"/>
      <c r="N24" s="1270"/>
      <c r="O24" s="1270"/>
      <c r="P24" s="1271"/>
      <c r="Q24" s="1412" t="str">
        <f>IF(設５!G27="■","ﾄﾗｯﾌﾟ",IF(設５!P27="■","露出",IF(設５!S27="■","開口","")))</f>
        <v/>
      </c>
      <c r="R24" s="1507"/>
      <c r="S24" s="1507"/>
      <c r="T24" s="1507"/>
      <c r="U24" s="1507"/>
      <c r="V24" s="1507"/>
      <c r="W24" s="1507"/>
      <c r="X24" s="1508"/>
      <c r="Y24" s="1218" t="s">
        <v>969</v>
      </c>
      <c r="Z24" s="1253" t="s">
        <v>970</v>
      </c>
      <c r="AA24" s="1253" t="s">
        <v>971</v>
      </c>
      <c r="AB24" s="1254" t="s">
        <v>972</v>
      </c>
      <c r="AC24" s="1218" t="s">
        <v>172</v>
      </c>
      <c r="AD24" s="1253" t="s">
        <v>173</v>
      </c>
      <c r="AE24" s="1253" t="s">
        <v>973</v>
      </c>
      <c r="AF24" s="1253" t="s">
        <v>964</v>
      </c>
      <c r="AG24" s="1253" t="s">
        <v>1019</v>
      </c>
      <c r="AH24" s="1253" t="s">
        <v>966</v>
      </c>
      <c r="AI24" s="1254"/>
      <c r="AJ24" s="1251"/>
      <c r="AK24" s="1255"/>
      <c r="AL24" s="1251"/>
      <c r="AM24" s="1255"/>
    </row>
    <row r="25" spans="1:39" x14ac:dyDescent="0.15">
      <c r="A25" s="1478"/>
      <c r="B25" s="43"/>
      <c r="C25" s="44"/>
      <c r="D25" s="45"/>
      <c r="E25" s="44"/>
      <c r="F25" s="44"/>
      <c r="G25" s="44"/>
      <c r="H25" s="44"/>
      <c r="I25" s="44"/>
      <c r="J25" s="70" t="s">
        <v>672</v>
      </c>
      <c r="K25" s="68" t="s">
        <v>672</v>
      </c>
      <c r="L25" s="1209"/>
      <c r="M25" s="1210"/>
      <c r="N25" s="1210"/>
      <c r="O25" s="1210"/>
      <c r="P25" s="1211"/>
      <c r="Q25" s="1411"/>
      <c r="R25" s="1509"/>
      <c r="S25" s="1509"/>
      <c r="T25" s="1509"/>
      <c r="U25" s="1509"/>
      <c r="V25" s="1509"/>
      <c r="W25" s="1509"/>
      <c r="X25" s="1510"/>
      <c r="Y25" s="1219"/>
      <c r="Z25" s="1242"/>
      <c r="AA25" s="1242"/>
      <c r="AB25" s="1136"/>
      <c r="AC25" s="1219"/>
      <c r="AD25" s="1242"/>
      <c r="AE25" s="1242"/>
      <c r="AF25" s="1242"/>
      <c r="AG25" s="1242"/>
      <c r="AH25" s="1242"/>
      <c r="AI25" s="1136"/>
      <c r="AJ25" s="1248"/>
      <c r="AK25" s="1193"/>
      <c r="AL25" s="1248"/>
      <c r="AM25" s="1193"/>
    </row>
    <row r="26" spans="1:39" ht="12" customHeight="1" x14ac:dyDescent="0.15">
      <c r="A26" s="1478"/>
      <c r="B26" s="43"/>
      <c r="C26" s="44"/>
      <c r="D26" s="45"/>
      <c r="E26" s="44"/>
      <c r="F26" s="44"/>
      <c r="G26" s="44"/>
      <c r="H26" s="44"/>
      <c r="I26" s="44"/>
      <c r="J26" s="71" t="s">
        <v>166</v>
      </c>
      <c r="K26" s="63" t="s">
        <v>167</v>
      </c>
      <c r="L26" s="1269" t="s">
        <v>1322</v>
      </c>
      <c r="M26" s="1270"/>
      <c r="N26" s="1270"/>
      <c r="O26" s="1270"/>
      <c r="P26" s="1271"/>
      <c r="Q26" s="1412" t="str">
        <f>IF(設５!G29="■","ﾄﾗｯﾌﾟ",IF(設５!P29="■","露出",IF(設５!S29="■","開口","")))</f>
        <v/>
      </c>
      <c r="R26" s="1507"/>
      <c r="S26" s="1507"/>
      <c r="T26" s="1507"/>
      <c r="U26" s="1507"/>
      <c r="V26" s="1507"/>
      <c r="W26" s="1507"/>
      <c r="X26" s="1508"/>
      <c r="Y26" s="1218" t="s">
        <v>969</v>
      </c>
      <c r="Z26" s="1253" t="s">
        <v>970</v>
      </c>
      <c r="AA26" s="1253" t="s">
        <v>971</v>
      </c>
      <c r="AB26" s="1254" t="s">
        <v>972</v>
      </c>
      <c r="AC26" s="1218" t="s">
        <v>172</v>
      </c>
      <c r="AD26" s="1253" t="s">
        <v>173</v>
      </c>
      <c r="AE26" s="1253" t="s">
        <v>973</v>
      </c>
      <c r="AF26" s="1253" t="s">
        <v>964</v>
      </c>
      <c r="AG26" s="1253" t="s">
        <v>1019</v>
      </c>
      <c r="AH26" s="1253" t="s">
        <v>966</v>
      </c>
      <c r="AI26" s="1254"/>
      <c r="AJ26" s="1251"/>
      <c r="AK26" s="1255"/>
      <c r="AL26" s="1251"/>
      <c r="AM26" s="1255"/>
    </row>
    <row r="27" spans="1:39" x14ac:dyDescent="0.15">
      <c r="A27" s="1478"/>
      <c r="B27" s="43"/>
      <c r="C27" s="44"/>
      <c r="D27" s="45"/>
      <c r="E27" s="44"/>
      <c r="F27" s="44"/>
      <c r="G27" s="44"/>
      <c r="H27" s="44"/>
      <c r="I27" s="44"/>
      <c r="J27" s="70" t="s">
        <v>672</v>
      </c>
      <c r="K27" s="68" t="s">
        <v>672</v>
      </c>
      <c r="L27" s="1209"/>
      <c r="M27" s="1210"/>
      <c r="N27" s="1210"/>
      <c r="O27" s="1210"/>
      <c r="P27" s="1211"/>
      <c r="Q27" s="1411"/>
      <c r="R27" s="1509"/>
      <c r="S27" s="1509"/>
      <c r="T27" s="1509"/>
      <c r="U27" s="1509"/>
      <c r="V27" s="1509"/>
      <c r="W27" s="1509"/>
      <c r="X27" s="1510"/>
      <c r="Y27" s="1219"/>
      <c r="Z27" s="1242"/>
      <c r="AA27" s="1242"/>
      <c r="AB27" s="1136"/>
      <c r="AC27" s="1219"/>
      <c r="AD27" s="1242"/>
      <c r="AE27" s="1242"/>
      <c r="AF27" s="1242"/>
      <c r="AG27" s="1242"/>
      <c r="AH27" s="1242"/>
      <c r="AI27" s="1136"/>
      <c r="AJ27" s="1248"/>
      <c r="AK27" s="1193"/>
      <c r="AL27" s="1248"/>
      <c r="AM27" s="1193"/>
    </row>
    <row r="28" spans="1:39" ht="12" customHeight="1" x14ac:dyDescent="0.15">
      <c r="A28" s="1478"/>
      <c r="B28" s="43"/>
      <c r="C28" s="44"/>
      <c r="D28" s="45"/>
      <c r="E28" s="44"/>
      <c r="F28" s="44"/>
      <c r="G28" s="44"/>
      <c r="H28" s="44"/>
      <c r="I28" s="44"/>
      <c r="J28" s="71" t="s">
        <v>166</v>
      </c>
      <c r="K28" s="63" t="s">
        <v>167</v>
      </c>
      <c r="L28" s="1269" t="s">
        <v>1323</v>
      </c>
      <c r="M28" s="1270"/>
      <c r="N28" s="1270"/>
      <c r="O28" s="1270"/>
      <c r="P28" s="1271"/>
      <c r="Q28" s="1412" t="str">
        <f>IF(設５!G35="■","ﾄﾗｯﾌﾟ",IF(設５!P35="■","露出",IF(設５!S35="■","開口","")))</f>
        <v/>
      </c>
      <c r="R28" s="1507"/>
      <c r="S28" s="1507"/>
      <c r="T28" s="1507"/>
      <c r="U28" s="1507"/>
      <c r="V28" s="1507"/>
      <c r="W28" s="1507"/>
      <c r="X28" s="1508"/>
      <c r="Y28" s="1218" t="s">
        <v>969</v>
      </c>
      <c r="Z28" s="1253" t="s">
        <v>970</v>
      </c>
      <c r="AA28" s="1253" t="s">
        <v>971</v>
      </c>
      <c r="AB28" s="1254" t="s">
        <v>972</v>
      </c>
      <c r="AC28" s="1218" t="s">
        <v>172</v>
      </c>
      <c r="AD28" s="1253" t="s">
        <v>173</v>
      </c>
      <c r="AE28" s="1253" t="s">
        <v>973</v>
      </c>
      <c r="AF28" s="1253" t="s">
        <v>964</v>
      </c>
      <c r="AG28" s="1253" t="s">
        <v>1019</v>
      </c>
      <c r="AH28" s="1253" t="s">
        <v>966</v>
      </c>
      <c r="AI28" s="1254"/>
      <c r="AJ28" s="1251"/>
      <c r="AK28" s="1255"/>
      <c r="AL28" s="1251"/>
      <c r="AM28" s="1255"/>
    </row>
    <row r="29" spans="1:39" x14ac:dyDescent="0.15">
      <c r="A29" s="1478"/>
      <c r="B29" s="43"/>
      <c r="C29" s="44"/>
      <c r="D29" s="45"/>
      <c r="E29" s="44"/>
      <c r="F29" s="44"/>
      <c r="G29" s="44"/>
      <c r="H29" s="44"/>
      <c r="I29" s="44"/>
      <c r="J29" s="70" t="s">
        <v>672</v>
      </c>
      <c r="K29" s="68" t="s">
        <v>672</v>
      </c>
      <c r="L29" s="1355"/>
      <c r="M29" s="1356"/>
      <c r="N29" s="1356"/>
      <c r="O29" s="1356"/>
      <c r="P29" s="1357"/>
      <c r="Q29" s="1521"/>
      <c r="R29" s="1522"/>
      <c r="S29" s="1522"/>
      <c r="T29" s="1522"/>
      <c r="U29" s="1522"/>
      <c r="V29" s="1522"/>
      <c r="W29" s="1522"/>
      <c r="X29" s="1523"/>
      <c r="Y29" s="1506"/>
      <c r="Z29" s="1513"/>
      <c r="AA29" s="1513"/>
      <c r="AB29" s="1514"/>
      <c r="AC29" s="1506"/>
      <c r="AD29" s="1513"/>
      <c r="AE29" s="1513"/>
      <c r="AF29" s="1513"/>
      <c r="AG29" s="1513"/>
      <c r="AH29" s="1513"/>
      <c r="AI29" s="1514"/>
      <c r="AJ29" s="1511"/>
      <c r="AK29" s="1512"/>
      <c r="AL29" s="1511"/>
      <c r="AM29" s="1512"/>
    </row>
    <row r="30" spans="1:39" ht="13.5" customHeight="1" x14ac:dyDescent="0.15">
      <c r="A30" s="1478"/>
      <c r="B30" s="43"/>
      <c r="C30" s="44"/>
      <c r="D30" s="45"/>
      <c r="E30" s="51" t="s">
        <v>1324</v>
      </c>
      <c r="F30" s="52"/>
      <c r="G30" s="52"/>
      <c r="H30" s="52"/>
      <c r="I30" s="53"/>
      <c r="J30" s="54" t="s">
        <v>166</v>
      </c>
      <c r="K30" s="55" t="s">
        <v>167</v>
      </c>
      <c r="L30" s="1220" t="s">
        <v>1325</v>
      </c>
      <c r="M30" s="1221"/>
      <c r="N30" s="1221"/>
      <c r="O30" s="1221"/>
      <c r="P30" s="1222"/>
      <c r="Q30" s="1391" t="str">
        <f>IF(設５!K37="■","露出",IF(設５!N37="■","開口",IF(設５!Q37="■",設５!R37,"")))</f>
        <v/>
      </c>
      <c r="R30" s="1519"/>
      <c r="S30" s="1519"/>
      <c r="T30" s="1519"/>
      <c r="U30" s="1519"/>
      <c r="V30" s="1519"/>
      <c r="W30" s="1519"/>
      <c r="X30" s="1520"/>
      <c r="Y30" s="1238" t="s">
        <v>969</v>
      </c>
      <c r="Z30" s="1241" t="s">
        <v>970</v>
      </c>
      <c r="AA30" s="1241" t="s">
        <v>971</v>
      </c>
      <c r="AB30" s="1135" t="s">
        <v>972</v>
      </c>
      <c r="AC30" s="1238" t="s">
        <v>172</v>
      </c>
      <c r="AD30" s="1241" t="s">
        <v>173</v>
      </c>
      <c r="AE30" s="1241" t="s">
        <v>973</v>
      </c>
      <c r="AF30" s="1241" t="s">
        <v>964</v>
      </c>
      <c r="AG30" s="1241" t="s">
        <v>1019</v>
      </c>
      <c r="AH30" s="1241" t="s">
        <v>966</v>
      </c>
      <c r="AI30" s="1135"/>
      <c r="AJ30" s="1247"/>
      <c r="AK30" s="1192"/>
      <c r="AL30" s="1247"/>
      <c r="AM30" s="1192"/>
    </row>
    <row r="31" spans="1:39" x14ac:dyDescent="0.15">
      <c r="A31" s="1478"/>
      <c r="B31" s="43"/>
      <c r="C31" s="44"/>
      <c r="D31" s="45"/>
      <c r="E31" s="44" t="s">
        <v>1326</v>
      </c>
      <c r="F31" s="44"/>
      <c r="G31" s="44"/>
      <c r="H31" s="44"/>
      <c r="I31" s="47"/>
      <c r="J31" s="67" t="s">
        <v>672</v>
      </c>
      <c r="K31" s="68" t="s">
        <v>672</v>
      </c>
      <c r="L31" s="1209"/>
      <c r="M31" s="1210"/>
      <c r="N31" s="1210"/>
      <c r="O31" s="1210"/>
      <c r="P31" s="1211"/>
      <c r="Q31" s="1411"/>
      <c r="R31" s="1509"/>
      <c r="S31" s="1509"/>
      <c r="T31" s="1509"/>
      <c r="U31" s="1509"/>
      <c r="V31" s="1509"/>
      <c r="W31" s="1509"/>
      <c r="X31" s="1510"/>
      <c r="Y31" s="1219"/>
      <c r="Z31" s="1242"/>
      <c r="AA31" s="1242"/>
      <c r="AB31" s="1136"/>
      <c r="AC31" s="1219"/>
      <c r="AD31" s="1242"/>
      <c r="AE31" s="1242"/>
      <c r="AF31" s="1242"/>
      <c r="AG31" s="1242"/>
      <c r="AH31" s="1242"/>
      <c r="AI31" s="1136"/>
      <c r="AJ31" s="1248"/>
      <c r="AK31" s="1193"/>
      <c r="AL31" s="1248"/>
      <c r="AM31" s="1193"/>
    </row>
    <row r="32" spans="1:39" ht="12" customHeight="1" x14ac:dyDescent="0.15">
      <c r="A32" s="1478"/>
      <c r="B32" s="43"/>
      <c r="C32" s="44"/>
      <c r="D32" s="45"/>
      <c r="E32" s="43">
        <v>1</v>
      </c>
      <c r="F32" s="44">
        <v>2</v>
      </c>
      <c r="G32" s="44">
        <v>3</v>
      </c>
      <c r="H32" s="60">
        <v>4</v>
      </c>
      <c r="I32" s="47"/>
      <c r="J32" s="71" t="s">
        <v>166</v>
      </c>
      <c r="K32" s="63" t="s">
        <v>167</v>
      </c>
      <c r="L32" s="1269" t="s">
        <v>1327</v>
      </c>
      <c r="M32" s="1270"/>
      <c r="N32" s="1270"/>
      <c r="O32" s="1270"/>
      <c r="P32" s="1271"/>
      <c r="Q32" s="1412" t="str">
        <f>IF(設５!K38="■","露出",IF(設５!N38="■","開口",IF(設５!Q38="■",設５!R38,"")))</f>
        <v/>
      </c>
      <c r="R32" s="1507"/>
      <c r="S32" s="1507"/>
      <c r="T32" s="1507"/>
      <c r="U32" s="1507"/>
      <c r="V32" s="1507"/>
      <c r="W32" s="1507"/>
      <c r="X32" s="1508"/>
      <c r="Y32" s="1218" t="s">
        <v>969</v>
      </c>
      <c r="Z32" s="1253" t="s">
        <v>970</v>
      </c>
      <c r="AA32" s="1253" t="s">
        <v>971</v>
      </c>
      <c r="AB32" s="1254" t="s">
        <v>972</v>
      </c>
      <c r="AC32" s="1218" t="s">
        <v>172</v>
      </c>
      <c r="AD32" s="1253" t="s">
        <v>173</v>
      </c>
      <c r="AE32" s="1253" t="s">
        <v>973</v>
      </c>
      <c r="AF32" s="1253" t="s">
        <v>964</v>
      </c>
      <c r="AG32" s="1253" t="s">
        <v>1019</v>
      </c>
      <c r="AH32" s="1253" t="s">
        <v>966</v>
      </c>
      <c r="AI32" s="1254"/>
      <c r="AJ32" s="1251"/>
      <c r="AK32" s="1255"/>
      <c r="AL32" s="1251"/>
      <c r="AM32" s="1255"/>
    </row>
    <row r="33" spans="1:39" x14ac:dyDescent="0.15">
      <c r="A33" s="1478"/>
      <c r="B33" s="43"/>
      <c r="C33" s="44"/>
      <c r="D33" s="45"/>
      <c r="E33" s="44"/>
      <c r="F33" s="44"/>
      <c r="G33" s="44"/>
      <c r="H33" s="44"/>
      <c r="I33" s="47"/>
      <c r="J33" s="73" t="s">
        <v>672</v>
      </c>
      <c r="K33" s="61" t="s">
        <v>672</v>
      </c>
      <c r="L33" s="1209"/>
      <c r="M33" s="1210"/>
      <c r="N33" s="1210"/>
      <c r="O33" s="1210"/>
      <c r="P33" s="1211"/>
      <c r="Q33" s="1411"/>
      <c r="R33" s="1509"/>
      <c r="S33" s="1509"/>
      <c r="T33" s="1509"/>
      <c r="U33" s="1509"/>
      <c r="V33" s="1509"/>
      <c r="W33" s="1509"/>
      <c r="X33" s="1510"/>
      <c r="Y33" s="1219"/>
      <c r="Z33" s="1242"/>
      <c r="AA33" s="1242"/>
      <c r="AB33" s="1136"/>
      <c r="AC33" s="1219"/>
      <c r="AD33" s="1242"/>
      <c r="AE33" s="1242"/>
      <c r="AF33" s="1242"/>
      <c r="AG33" s="1242"/>
      <c r="AH33" s="1242"/>
      <c r="AI33" s="1136"/>
      <c r="AJ33" s="1248"/>
      <c r="AK33" s="1193"/>
      <c r="AL33" s="1248"/>
      <c r="AM33" s="1193"/>
    </row>
    <row r="34" spans="1:39" ht="12" customHeight="1" x14ac:dyDescent="0.15">
      <c r="A34" s="1478"/>
      <c r="B34" s="43"/>
      <c r="C34" s="44"/>
      <c r="D34" s="45"/>
      <c r="E34" s="44"/>
      <c r="F34" s="44"/>
      <c r="G34" s="44"/>
      <c r="H34" s="44"/>
      <c r="I34" s="47"/>
      <c r="J34" s="71" t="s">
        <v>166</v>
      </c>
      <c r="K34" s="63" t="s">
        <v>167</v>
      </c>
      <c r="L34" s="1269" t="s">
        <v>1328</v>
      </c>
      <c r="M34" s="1270"/>
      <c r="N34" s="1270"/>
      <c r="O34" s="1270"/>
      <c r="P34" s="1271"/>
      <c r="Q34" s="1412" t="str">
        <f>IF(設５!K39="■","露出",IF(設５!N39="■","開口",IF(設５!Q39="■",設５!R39,"")))</f>
        <v/>
      </c>
      <c r="R34" s="1507"/>
      <c r="S34" s="1507"/>
      <c r="T34" s="1507"/>
      <c r="U34" s="1507"/>
      <c r="V34" s="1507"/>
      <c r="W34" s="1507"/>
      <c r="X34" s="1508"/>
      <c r="Y34" s="1218" t="s">
        <v>969</v>
      </c>
      <c r="Z34" s="1253" t="s">
        <v>970</v>
      </c>
      <c r="AA34" s="1253" t="s">
        <v>971</v>
      </c>
      <c r="AB34" s="1254" t="s">
        <v>972</v>
      </c>
      <c r="AC34" s="1218" t="s">
        <v>172</v>
      </c>
      <c r="AD34" s="1253" t="s">
        <v>173</v>
      </c>
      <c r="AE34" s="1253" t="s">
        <v>973</v>
      </c>
      <c r="AF34" s="1253" t="s">
        <v>964</v>
      </c>
      <c r="AG34" s="1253" t="s">
        <v>1019</v>
      </c>
      <c r="AH34" s="1253" t="s">
        <v>966</v>
      </c>
      <c r="AI34" s="1254"/>
      <c r="AJ34" s="1251"/>
      <c r="AK34" s="1255"/>
      <c r="AL34" s="1251"/>
      <c r="AM34" s="1255"/>
    </row>
    <row r="35" spans="1:39" x14ac:dyDescent="0.15">
      <c r="A35" s="1478"/>
      <c r="B35" s="43"/>
      <c r="C35" s="44"/>
      <c r="D35" s="45"/>
      <c r="E35" s="44"/>
      <c r="F35" s="44"/>
      <c r="G35" s="44"/>
      <c r="H35" s="44"/>
      <c r="I35" s="47"/>
      <c r="J35" s="70" t="s">
        <v>672</v>
      </c>
      <c r="K35" s="68" t="s">
        <v>672</v>
      </c>
      <c r="L35" s="1209"/>
      <c r="M35" s="1210"/>
      <c r="N35" s="1210"/>
      <c r="O35" s="1210"/>
      <c r="P35" s="1211"/>
      <c r="Q35" s="1411"/>
      <c r="R35" s="1509"/>
      <c r="S35" s="1509"/>
      <c r="T35" s="1509"/>
      <c r="U35" s="1509"/>
      <c r="V35" s="1509"/>
      <c r="W35" s="1509"/>
      <c r="X35" s="1510"/>
      <c r="Y35" s="1219"/>
      <c r="Z35" s="1242"/>
      <c r="AA35" s="1242"/>
      <c r="AB35" s="1136"/>
      <c r="AC35" s="1219"/>
      <c r="AD35" s="1242"/>
      <c r="AE35" s="1242"/>
      <c r="AF35" s="1242"/>
      <c r="AG35" s="1242"/>
      <c r="AH35" s="1242"/>
      <c r="AI35" s="1136"/>
      <c r="AJ35" s="1248"/>
      <c r="AK35" s="1193"/>
      <c r="AL35" s="1248"/>
      <c r="AM35" s="1193"/>
    </row>
    <row r="36" spans="1:39" ht="12" customHeight="1" x14ac:dyDescent="0.15">
      <c r="A36" s="1478"/>
      <c r="B36" s="43"/>
      <c r="C36" s="44"/>
      <c r="D36" s="45"/>
      <c r="E36" s="44"/>
      <c r="F36" s="44"/>
      <c r="G36" s="44"/>
      <c r="H36" s="44"/>
      <c r="I36" s="47"/>
      <c r="J36" s="71" t="s">
        <v>166</v>
      </c>
      <c r="K36" s="63" t="s">
        <v>167</v>
      </c>
      <c r="L36" s="1269" t="s">
        <v>1329</v>
      </c>
      <c r="M36" s="1270"/>
      <c r="N36" s="1270"/>
      <c r="O36" s="1270"/>
      <c r="P36" s="1271"/>
      <c r="Q36" s="1412" t="str">
        <f>IF(設５!K42="■","露出",IF(設５!N42="■","開口",IF(設５!Q42="■",設５!R42,"")))</f>
        <v/>
      </c>
      <c r="R36" s="1507"/>
      <c r="S36" s="1507"/>
      <c r="T36" s="1507"/>
      <c r="U36" s="1507"/>
      <c r="V36" s="1507"/>
      <c r="W36" s="1507"/>
      <c r="X36" s="1508"/>
      <c r="Y36" s="1218" t="s">
        <v>969</v>
      </c>
      <c r="Z36" s="1253" t="s">
        <v>970</v>
      </c>
      <c r="AA36" s="1253" t="s">
        <v>971</v>
      </c>
      <c r="AB36" s="1254" t="s">
        <v>972</v>
      </c>
      <c r="AC36" s="1218" t="s">
        <v>172</v>
      </c>
      <c r="AD36" s="1253" t="s">
        <v>173</v>
      </c>
      <c r="AE36" s="1253" t="s">
        <v>973</v>
      </c>
      <c r="AF36" s="1253" t="s">
        <v>964</v>
      </c>
      <c r="AG36" s="1253" t="s">
        <v>1019</v>
      </c>
      <c r="AH36" s="1253" t="s">
        <v>966</v>
      </c>
      <c r="AI36" s="1254"/>
      <c r="AJ36" s="1251"/>
      <c r="AK36" s="1255"/>
      <c r="AL36" s="1251"/>
      <c r="AM36" s="1255"/>
    </row>
    <row r="37" spans="1:39" x14ac:dyDescent="0.15">
      <c r="A37" s="1478"/>
      <c r="B37" s="43"/>
      <c r="C37" s="44"/>
      <c r="D37" s="45"/>
      <c r="E37" s="43"/>
      <c r="F37" s="44"/>
      <c r="G37" s="44"/>
      <c r="H37" s="44"/>
      <c r="I37" s="47"/>
      <c r="J37" s="70" t="s">
        <v>672</v>
      </c>
      <c r="K37" s="68" t="s">
        <v>672</v>
      </c>
      <c r="L37" s="1355"/>
      <c r="M37" s="1356"/>
      <c r="N37" s="1356"/>
      <c r="O37" s="1356"/>
      <c r="P37" s="1357"/>
      <c r="Q37" s="1521"/>
      <c r="R37" s="1522"/>
      <c r="S37" s="1522"/>
      <c r="T37" s="1522"/>
      <c r="U37" s="1522"/>
      <c r="V37" s="1522"/>
      <c r="W37" s="1522"/>
      <c r="X37" s="1523"/>
      <c r="Y37" s="1506"/>
      <c r="Z37" s="1513"/>
      <c r="AA37" s="1513"/>
      <c r="AB37" s="1514"/>
      <c r="AC37" s="1506"/>
      <c r="AD37" s="1513"/>
      <c r="AE37" s="1513"/>
      <c r="AF37" s="1513"/>
      <c r="AG37" s="1513"/>
      <c r="AH37" s="1513"/>
      <c r="AI37" s="1514"/>
      <c r="AJ37" s="1511"/>
      <c r="AK37" s="1512"/>
      <c r="AL37" s="1511"/>
      <c r="AM37" s="1512"/>
    </row>
    <row r="38" spans="1:39" ht="13.5" customHeight="1" x14ac:dyDescent="0.15">
      <c r="A38" s="1478"/>
      <c r="B38" s="43"/>
      <c r="C38" s="44"/>
      <c r="D38" s="45"/>
      <c r="E38" s="51" t="s">
        <v>1324</v>
      </c>
      <c r="F38" s="52"/>
      <c r="G38" s="52"/>
      <c r="H38" s="52"/>
      <c r="I38" s="53"/>
      <c r="J38" s="54" t="s">
        <v>166</v>
      </c>
      <c r="K38" s="55" t="s">
        <v>167</v>
      </c>
      <c r="L38" s="1220" t="s">
        <v>1325</v>
      </c>
      <c r="M38" s="1221"/>
      <c r="N38" s="1221"/>
      <c r="O38" s="1221"/>
      <c r="P38" s="1222"/>
      <c r="Q38" s="1391" t="str">
        <f>IF(設５!K44="■","露出",IF(設５!N44="■","開口",IF(設５!Q44="■",設５!R44,"")))</f>
        <v/>
      </c>
      <c r="R38" s="1519"/>
      <c r="S38" s="1519"/>
      <c r="T38" s="1519"/>
      <c r="U38" s="1519"/>
      <c r="V38" s="1519"/>
      <c r="W38" s="1519"/>
      <c r="X38" s="1520"/>
      <c r="Y38" s="1238" t="s">
        <v>969</v>
      </c>
      <c r="Z38" s="1241" t="s">
        <v>970</v>
      </c>
      <c r="AA38" s="1241" t="s">
        <v>971</v>
      </c>
      <c r="AB38" s="1135" t="s">
        <v>972</v>
      </c>
      <c r="AC38" s="1238" t="s">
        <v>172</v>
      </c>
      <c r="AD38" s="1241" t="s">
        <v>173</v>
      </c>
      <c r="AE38" s="1241" t="s">
        <v>973</v>
      </c>
      <c r="AF38" s="1241" t="s">
        <v>964</v>
      </c>
      <c r="AG38" s="1241" t="s">
        <v>1019</v>
      </c>
      <c r="AH38" s="1241" t="s">
        <v>966</v>
      </c>
      <c r="AI38" s="1135"/>
      <c r="AJ38" s="1247"/>
      <c r="AK38" s="1192"/>
      <c r="AL38" s="1247"/>
      <c r="AM38" s="1192"/>
    </row>
    <row r="39" spans="1:39" x14ac:dyDescent="0.15">
      <c r="A39" s="1478"/>
      <c r="B39" s="43"/>
      <c r="C39" s="44"/>
      <c r="D39" s="45"/>
      <c r="E39" s="44" t="s">
        <v>1330</v>
      </c>
      <c r="F39" s="44"/>
      <c r="G39" s="44"/>
      <c r="H39" s="44"/>
      <c r="I39" s="47"/>
      <c r="J39" s="67" t="s">
        <v>672</v>
      </c>
      <c r="K39" s="68" t="s">
        <v>672</v>
      </c>
      <c r="L39" s="1209"/>
      <c r="M39" s="1210"/>
      <c r="N39" s="1210"/>
      <c r="O39" s="1210"/>
      <c r="P39" s="1211"/>
      <c r="Q39" s="1411"/>
      <c r="R39" s="1509"/>
      <c r="S39" s="1509"/>
      <c r="T39" s="1509"/>
      <c r="U39" s="1509"/>
      <c r="V39" s="1509"/>
      <c r="W39" s="1509"/>
      <c r="X39" s="1510"/>
      <c r="Y39" s="1219"/>
      <c r="Z39" s="1242"/>
      <c r="AA39" s="1242"/>
      <c r="AB39" s="1136"/>
      <c r="AC39" s="1219"/>
      <c r="AD39" s="1242"/>
      <c r="AE39" s="1242"/>
      <c r="AF39" s="1242"/>
      <c r="AG39" s="1242"/>
      <c r="AH39" s="1242"/>
      <c r="AI39" s="1136"/>
      <c r="AJ39" s="1248"/>
      <c r="AK39" s="1193"/>
      <c r="AL39" s="1248"/>
      <c r="AM39" s="1193"/>
    </row>
    <row r="40" spans="1:39" ht="13.5" customHeight="1" x14ac:dyDescent="0.15">
      <c r="A40" s="1478"/>
      <c r="B40" s="43"/>
      <c r="C40" s="44"/>
      <c r="D40" s="45"/>
      <c r="E40" s="43">
        <v>1</v>
      </c>
      <c r="F40" s="44">
        <v>2</v>
      </c>
      <c r="G40" s="44">
        <v>3</v>
      </c>
      <c r="H40" s="60">
        <v>4</v>
      </c>
      <c r="I40" s="47"/>
      <c r="J40" s="71" t="s">
        <v>166</v>
      </c>
      <c r="K40" s="63" t="s">
        <v>167</v>
      </c>
      <c r="L40" s="1269" t="s">
        <v>1327</v>
      </c>
      <c r="M40" s="1270"/>
      <c r="N40" s="1270"/>
      <c r="O40" s="1270"/>
      <c r="P40" s="1271"/>
      <c r="Q40" s="1412" t="str">
        <f>IF(設５!K45="■","露出",IF(設５!N45="■","開口",IF(設５!Q45="■",設５!R45,"")))</f>
        <v/>
      </c>
      <c r="R40" s="1507"/>
      <c r="S40" s="1507"/>
      <c r="T40" s="1507"/>
      <c r="U40" s="1507"/>
      <c r="V40" s="1507"/>
      <c r="W40" s="1507"/>
      <c r="X40" s="1508"/>
      <c r="Y40" s="1218" t="s">
        <v>969</v>
      </c>
      <c r="Z40" s="1253" t="s">
        <v>970</v>
      </c>
      <c r="AA40" s="1253" t="s">
        <v>971</v>
      </c>
      <c r="AB40" s="1254" t="s">
        <v>972</v>
      </c>
      <c r="AC40" s="1218" t="s">
        <v>172</v>
      </c>
      <c r="AD40" s="1253" t="s">
        <v>173</v>
      </c>
      <c r="AE40" s="1253" t="s">
        <v>973</v>
      </c>
      <c r="AF40" s="1253" t="s">
        <v>964</v>
      </c>
      <c r="AG40" s="1253" t="s">
        <v>1019</v>
      </c>
      <c r="AH40" s="1253" t="s">
        <v>966</v>
      </c>
      <c r="AI40" s="1254"/>
      <c r="AJ40" s="1251"/>
      <c r="AK40" s="1255"/>
      <c r="AL40" s="1251"/>
      <c r="AM40" s="1255"/>
    </row>
    <row r="41" spans="1:39" x14ac:dyDescent="0.15">
      <c r="A41" s="1478"/>
      <c r="B41" s="43"/>
      <c r="C41" s="44"/>
      <c r="D41" s="45"/>
      <c r="E41" s="44"/>
      <c r="F41" s="44"/>
      <c r="G41" s="44"/>
      <c r="H41" s="44"/>
      <c r="I41" s="47"/>
      <c r="J41" s="73" t="s">
        <v>672</v>
      </c>
      <c r="K41" s="61" t="s">
        <v>672</v>
      </c>
      <c r="L41" s="1209"/>
      <c r="M41" s="1210"/>
      <c r="N41" s="1210"/>
      <c r="O41" s="1210"/>
      <c r="P41" s="1211"/>
      <c r="Q41" s="1411"/>
      <c r="R41" s="1509"/>
      <c r="S41" s="1509"/>
      <c r="T41" s="1509"/>
      <c r="U41" s="1509"/>
      <c r="V41" s="1509"/>
      <c r="W41" s="1509"/>
      <c r="X41" s="1510"/>
      <c r="Y41" s="1219"/>
      <c r="Z41" s="1242"/>
      <c r="AA41" s="1242"/>
      <c r="AB41" s="1136"/>
      <c r="AC41" s="1219"/>
      <c r="AD41" s="1242"/>
      <c r="AE41" s="1242"/>
      <c r="AF41" s="1242"/>
      <c r="AG41" s="1242"/>
      <c r="AH41" s="1242"/>
      <c r="AI41" s="1136"/>
      <c r="AJ41" s="1248"/>
      <c r="AK41" s="1193"/>
      <c r="AL41" s="1248"/>
      <c r="AM41" s="1193"/>
    </row>
    <row r="42" spans="1:39" ht="13.5" customHeight="1" x14ac:dyDescent="0.15">
      <c r="A42" s="1478"/>
      <c r="B42" s="43"/>
      <c r="C42" s="44"/>
      <c r="D42" s="45"/>
      <c r="E42" s="44"/>
      <c r="F42" s="44"/>
      <c r="G42" s="44"/>
      <c r="H42" s="44"/>
      <c r="I42" s="47"/>
      <c r="J42" s="71" t="s">
        <v>166</v>
      </c>
      <c r="K42" s="63" t="s">
        <v>167</v>
      </c>
      <c r="L42" s="1269" t="s">
        <v>1328</v>
      </c>
      <c r="M42" s="1270"/>
      <c r="N42" s="1270"/>
      <c r="O42" s="1270"/>
      <c r="P42" s="1271"/>
      <c r="Q42" s="1412" t="str">
        <f>IF(設５!K46="■","露出",IF(設５!N46="■","開口",IF(設５!Q46="■",設５!R46,"")))</f>
        <v/>
      </c>
      <c r="R42" s="1507"/>
      <c r="S42" s="1507"/>
      <c r="T42" s="1507"/>
      <c r="U42" s="1507"/>
      <c r="V42" s="1507"/>
      <c r="W42" s="1507"/>
      <c r="X42" s="1508"/>
      <c r="Y42" s="1218" t="s">
        <v>969</v>
      </c>
      <c r="Z42" s="1253" t="s">
        <v>970</v>
      </c>
      <c r="AA42" s="1253" t="s">
        <v>971</v>
      </c>
      <c r="AB42" s="1254" t="s">
        <v>972</v>
      </c>
      <c r="AC42" s="1218" t="s">
        <v>172</v>
      </c>
      <c r="AD42" s="1253" t="s">
        <v>173</v>
      </c>
      <c r="AE42" s="1253" t="s">
        <v>973</v>
      </c>
      <c r="AF42" s="1253" t="s">
        <v>964</v>
      </c>
      <c r="AG42" s="1253" t="s">
        <v>1019</v>
      </c>
      <c r="AH42" s="1253" t="s">
        <v>966</v>
      </c>
      <c r="AI42" s="1254"/>
      <c r="AJ42" s="1251"/>
      <c r="AK42" s="1255"/>
      <c r="AL42" s="1251"/>
      <c r="AM42" s="1255"/>
    </row>
    <row r="43" spans="1:39" x14ac:dyDescent="0.15">
      <c r="A43" s="1478"/>
      <c r="B43" s="43"/>
      <c r="C43" s="44"/>
      <c r="D43" s="45"/>
      <c r="E43" s="44"/>
      <c r="F43" s="44"/>
      <c r="G43" s="44"/>
      <c r="H43" s="44"/>
      <c r="I43" s="47"/>
      <c r="J43" s="70" t="s">
        <v>672</v>
      </c>
      <c r="K43" s="68" t="s">
        <v>672</v>
      </c>
      <c r="L43" s="1209"/>
      <c r="M43" s="1210"/>
      <c r="N43" s="1210"/>
      <c r="O43" s="1210"/>
      <c r="P43" s="1211"/>
      <c r="Q43" s="1411"/>
      <c r="R43" s="1509"/>
      <c r="S43" s="1509"/>
      <c r="T43" s="1509"/>
      <c r="U43" s="1509"/>
      <c r="V43" s="1509"/>
      <c r="W43" s="1509"/>
      <c r="X43" s="1510"/>
      <c r="Y43" s="1219"/>
      <c r="Z43" s="1242"/>
      <c r="AA43" s="1242"/>
      <c r="AB43" s="1136"/>
      <c r="AC43" s="1219"/>
      <c r="AD43" s="1242"/>
      <c r="AE43" s="1242"/>
      <c r="AF43" s="1242"/>
      <c r="AG43" s="1242"/>
      <c r="AH43" s="1242"/>
      <c r="AI43" s="1136"/>
      <c r="AJ43" s="1248"/>
      <c r="AK43" s="1193"/>
      <c r="AL43" s="1248"/>
      <c r="AM43" s="1193"/>
    </row>
    <row r="44" spans="1:39" ht="12" customHeight="1" x14ac:dyDescent="0.15">
      <c r="A44" s="1478"/>
      <c r="B44" s="43"/>
      <c r="C44" s="44"/>
      <c r="D44" s="45"/>
      <c r="E44" s="44"/>
      <c r="F44" s="44"/>
      <c r="G44" s="44"/>
      <c r="H44" s="44"/>
      <c r="I44" s="47"/>
      <c r="J44" s="71" t="s">
        <v>166</v>
      </c>
      <c r="K44" s="63" t="s">
        <v>167</v>
      </c>
      <c r="L44" s="1269" t="s">
        <v>1329</v>
      </c>
      <c r="M44" s="1270"/>
      <c r="N44" s="1270"/>
      <c r="O44" s="1270"/>
      <c r="P44" s="1271"/>
      <c r="Q44" s="1412" t="str">
        <f>IF(設５!K49="■","露出",IF(設５!N49="■","開口",IF(設５!Q49="■",設５!R49,"")))</f>
        <v/>
      </c>
      <c r="R44" s="1507"/>
      <c r="S44" s="1507"/>
      <c r="T44" s="1507"/>
      <c r="U44" s="1507"/>
      <c r="V44" s="1507"/>
      <c r="W44" s="1507"/>
      <c r="X44" s="1508"/>
      <c r="Y44" s="1218" t="s">
        <v>969</v>
      </c>
      <c r="Z44" s="1253" t="s">
        <v>970</v>
      </c>
      <c r="AA44" s="1253" t="s">
        <v>971</v>
      </c>
      <c r="AB44" s="1254" t="s">
        <v>972</v>
      </c>
      <c r="AC44" s="1218" t="s">
        <v>172</v>
      </c>
      <c r="AD44" s="1253" t="s">
        <v>173</v>
      </c>
      <c r="AE44" s="1253" t="s">
        <v>973</v>
      </c>
      <c r="AF44" s="1253" t="s">
        <v>964</v>
      </c>
      <c r="AG44" s="1253" t="s">
        <v>1019</v>
      </c>
      <c r="AH44" s="1253" t="s">
        <v>966</v>
      </c>
      <c r="AI44" s="1254"/>
      <c r="AJ44" s="1251"/>
      <c r="AK44" s="1255"/>
      <c r="AL44" s="1251"/>
      <c r="AM44" s="1255"/>
    </row>
    <row r="45" spans="1:39" x14ac:dyDescent="0.15">
      <c r="A45" s="1478"/>
      <c r="B45" s="43"/>
      <c r="C45" s="44"/>
      <c r="D45" s="45"/>
      <c r="E45" s="43"/>
      <c r="F45" s="44"/>
      <c r="G45" s="44"/>
      <c r="H45" s="44"/>
      <c r="I45" s="47"/>
      <c r="J45" s="70" t="s">
        <v>672</v>
      </c>
      <c r="K45" s="68" t="s">
        <v>672</v>
      </c>
      <c r="L45" s="1355"/>
      <c r="M45" s="1356"/>
      <c r="N45" s="1356"/>
      <c r="O45" s="1356"/>
      <c r="P45" s="1357"/>
      <c r="Q45" s="1521"/>
      <c r="R45" s="1522"/>
      <c r="S45" s="1522"/>
      <c r="T45" s="1522"/>
      <c r="U45" s="1522"/>
      <c r="V45" s="1522"/>
      <c r="W45" s="1522"/>
      <c r="X45" s="1523"/>
      <c r="Y45" s="1506"/>
      <c r="Z45" s="1513"/>
      <c r="AA45" s="1513"/>
      <c r="AB45" s="1514"/>
      <c r="AC45" s="1506"/>
      <c r="AD45" s="1513"/>
      <c r="AE45" s="1513"/>
      <c r="AF45" s="1513"/>
      <c r="AG45" s="1513"/>
      <c r="AH45" s="1513"/>
      <c r="AI45" s="1514"/>
      <c r="AJ45" s="1511"/>
      <c r="AK45" s="1512"/>
      <c r="AL45" s="1511"/>
      <c r="AM45" s="1512"/>
    </row>
    <row r="46" spans="1:39" ht="12" customHeight="1" x14ac:dyDescent="0.15">
      <c r="A46" s="1478"/>
      <c r="B46" s="43"/>
      <c r="C46" s="44"/>
      <c r="D46" s="45"/>
      <c r="E46" s="51" t="s">
        <v>1324</v>
      </c>
      <c r="F46" s="52"/>
      <c r="G46" s="52"/>
      <c r="H46" s="52"/>
      <c r="I46" s="53"/>
      <c r="J46" s="54" t="s">
        <v>166</v>
      </c>
      <c r="K46" s="55" t="s">
        <v>167</v>
      </c>
      <c r="L46" s="1220" t="s">
        <v>1325</v>
      </c>
      <c r="M46" s="1221"/>
      <c r="N46" s="1221"/>
      <c r="O46" s="1221"/>
      <c r="P46" s="1222"/>
      <c r="Q46" s="1391" t="str">
        <f>IF(設５!K51="■","露出",IF(設５!N51="■","開口",IF(設５!Q51="■",設５!R51,"")))</f>
        <v/>
      </c>
      <c r="R46" s="1519"/>
      <c r="S46" s="1519"/>
      <c r="T46" s="1519"/>
      <c r="U46" s="1519"/>
      <c r="V46" s="1519"/>
      <c r="W46" s="1519"/>
      <c r="X46" s="1520"/>
      <c r="Y46" s="1238" t="s">
        <v>969</v>
      </c>
      <c r="Z46" s="1241" t="s">
        <v>970</v>
      </c>
      <c r="AA46" s="1241" t="s">
        <v>971</v>
      </c>
      <c r="AB46" s="1135" t="s">
        <v>972</v>
      </c>
      <c r="AC46" s="1238" t="s">
        <v>172</v>
      </c>
      <c r="AD46" s="1241" t="s">
        <v>173</v>
      </c>
      <c r="AE46" s="1241" t="s">
        <v>973</v>
      </c>
      <c r="AF46" s="1241" t="s">
        <v>964</v>
      </c>
      <c r="AG46" s="1241" t="s">
        <v>1019</v>
      </c>
      <c r="AH46" s="1241" t="s">
        <v>966</v>
      </c>
      <c r="AI46" s="1135"/>
      <c r="AJ46" s="1247"/>
      <c r="AK46" s="1192"/>
      <c r="AL46" s="1247"/>
      <c r="AM46" s="1192"/>
    </row>
    <row r="47" spans="1:39" x14ac:dyDescent="0.15">
      <c r="A47" s="1478"/>
      <c r="B47" s="43"/>
      <c r="C47" s="44"/>
      <c r="D47" s="45"/>
      <c r="E47" s="44" t="s">
        <v>1331</v>
      </c>
      <c r="F47" s="44"/>
      <c r="G47" s="44"/>
      <c r="H47" s="44"/>
      <c r="I47" s="47"/>
      <c r="J47" s="67" t="s">
        <v>672</v>
      </c>
      <c r="K47" s="68" t="s">
        <v>672</v>
      </c>
      <c r="L47" s="1209"/>
      <c r="M47" s="1210"/>
      <c r="N47" s="1210"/>
      <c r="O47" s="1210"/>
      <c r="P47" s="1211"/>
      <c r="Q47" s="1411"/>
      <c r="R47" s="1509"/>
      <c r="S47" s="1509"/>
      <c r="T47" s="1509"/>
      <c r="U47" s="1509"/>
      <c r="V47" s="1509"/>
      <c r="W47" s="1509"/>
      <c r="X47" s="1510"/>
      <c r="Y47" s="1219"/>
      <c r="Z47" s="1242"/>
      <c r="AA47" s="1242"/>
      <c r="AB47" s="1136"/>
      <c r="AC47" s="1219"/>
      <c r="AD47" s="1242"/>
      <c r="AE47" s="1242"/>
      <c r="AF47" s="1242"/>
      <c r="AG47" s="1242"/>
      <c r="AH47" s="1242"/>
      <c r="AI47" s="1136"/>
      <c r="AJ47" s="1248"/>
      <c r="AK47" s="1193"/>
      <c r="AL47" s="1248"/>
      <c r="AM47" s="1193"/>
    </row>
    <row r="48" spans="1:39" ht="12" customHeight="1" x14ac:dyDescent="0.15">
      <c r="A48" s="1478"/>
      <c r="B48" s="43"/>
      <c r="C48" s="44"/>
      <c r="D48" s="45"/>
      <c r="E48" s="43">
        <v>1</v>
      </c>
      <c r="F48" s="44">
        <v>2</v>
      </c>
      <c r="G48" s="44">
        <v>3</v>
      </c>
      <c r="H48" s="60">
        <v>4</v>
      </c>
      <c r="I48" s="47"/>
      <c r="J48" s="71" t="s">
        <v>166</v>
      </c>
      <c r="K48" s="63" t="s">
        <v>167</v>
      </c>
      <c r="L48" s="1269" t="s">
        <v>1327</v>
      </c>
      <c r="M48" s="1270"/>
      <c r="N48" s="1270"/>
      <c r="O48" s="1270"/>
      <c r="P48" s="1271"/>
      <c r="Q48" s="1412" t="str">
        <f>IF(設５!K52="■","露出",IF(設５!N52="■","開口",IF(設５!Q52="■",設５!R52,"")))</f>
        <v/>
      </c>
      <c r="R48" s="1507"/>
      <c r="S48" s="1507"/>
      <c r="T48" s="1507"/>
      <c r="U48" s="1507"/>
      <c r="V48" s="1507"/>
      <c r="W48" s="1507"/>
      <c r="X48" s="1508"/>
      <c r="Y48" s="1218" t="s">
        <v>969</v>
      </c>
      <c r="Z48" s="1253" t="s">
        <v>970</v>
      </c>
      <c r="AA48" s="1253" t="s">
        <v>971</v>
      </c>
      <c r="AB48" s="1254" t="s">
        <v>972</v>
      </c>
      <c r="AC48" s="1218" t="s">
        <v>172</v>
      </c>
      <c r="AD48" s="1253" t="s">
        <v>173</v>
      </c>
      <c r="AE48" s="1253" t="s">
        <v>973</v>
      </c>
      <c r="AF48" s="1253" t="s">
        <v>964</v>
      </c>
      <c r="AG48" s="1253" t="s">
        <v>1019</v>
      </c>
      <c r="AH48" s="1253" t="s">
        <v>966</v>
      </c>
      <c r="AI48" s="1254"/>
      <c r="AJ48" s="1251"/>
      <c r="AK48" s="1255"/>
      <c r="AL48" s="1251"/>
      <c r="AM48" s="1255"/>
    </row>
    <row r="49" spans="1:39" x14ac:dyDescent="0.15">
      <c r="A49" s="1478"/>
      <c r="B49" s="43"/>
      <c r="C49" s="44"/>
      <c r="D49" s="45"/>
      <c r="E49" s="44"/>
      <c r="F49" s="44"/>
      <c r="G49" s="44"/>
      <c r="H49" s="44"/>
      <c r="I49" s="47"/>
      <c r="J49" s="73" t="s">
        <v>672</v>
      </c>
      <c r="K49" s="61" t="s">
        <v>672</v>
      </c>
      <c r="L49" s="1209"/>
      <c r="M49" s="1210"/>
      <c r="N49" s="1210"/>
      <c r="O49" s="1210"/>
      <c r="P49" s="1211"/>
      <c r="Q49" s="1411"/>
      <c r="R49" s="1509"/>
      <c r="S49" s="1509"/>
      <c r="T49" s="1509"/>
      <c r="U49" s="1509"/>
      <c r="V49" s="1509"/>
      <c r="W49" s="1509"/>
      <c r="X49" s="1510"/>
      <c r="Y49" s="1219"/>
      <c r="Z49" s="1242"/>
      <c r="AA49" s="1242"/>
      <c r="AB49" s="1136"/>
      <c r="AC49" s="1219"/>
      <c r="AD49" s="1242"/>
      <c r="AE49" s="1242"/>
      <c r="AF49" s="1242"/>
      <c r="AG49" s="1242"/>
      <c r="AH49" s="1242"/>
      <c r="AI49" s="1136"/>
      <c r="AJ49" s="1248"/>
      <c r="AK49" s="1193"/>
      <c r="AL49" s="1248"/>
      <c r="AM49" s="1193"/>
    </row>
    <row r="50" spans="1:39" ht="13.5" customHeight="1" x14ac:dyDescent="0.15">
      <c r="A50" s="1478"/>
      <c r="B50" s="43"/>
      <c r="C50" s="44"/>
      <c r="D50" s="45"/>
      <c r="E50" s="44"/>
      <c r="F50" s="44"/>
      <c r="G50" s="44"/>
      <c r="H50" s="44"/>
      <c r="I50" s="47"/>
      <c r="J50" s="71" t="s">
        <v>166</v>
      </c>
      <c r="K50" s="63" t="s">
        <v>167</v>
      </c>
      <c r="L50" s="1269" t="s">
        <v>1328</v>
      </c>
      <c r="M50" s="1270"/>
      <c r="N50" s="1270"/>
      <c r="O50" s="1270"/>
      <c r="P50" s="1271"/>
      <c r="Q50" s="1412" t="str">
        <f>IF(設５!K53="■","露出",IF(設５!N53="■","開口",IF(設５!Q53="■",設５!R53,"")))</f>
        <v/>
      </c>
      <c r="R50" s="1507"/>
      <c r="S50" s="1507"/>
      <c r="T50" s="1507"/>
      <c r="U50" s="1507"/>
      <c r="V50" s="1507"/>
      <c r="W50" s="1507"/>
      <c r="X50" s="1508"/>
      <c r="Y50" s="1218" t="s">
        <v>969</v>
      </c>
      <c r="Z50" s="1253" t="s">
        <v>970</v>
      </c>
      <c r="AA50" s="1253" t="s">
        <v>971</v>
      </c>
      <c r="AB50" s="1254" t="s">
        <v>972</v>
      </c>
      <c r="AC50" s="1218" t="s">
        <v>172</v>
      </c>
      <c r="AD50" s="1253" t="s">
        <v>173</v>
      </c>
      <c r="AE50" s="1253" t="s">
        <v>973</v>
      </c>
      <c r="AF50" s="1253" t="s">
        <v>964</v>
      </c>
      <c r="AG50" s="1253" t="s">
        <v>1019</v>
      </c>
      <c r="AH50" s="1253" t="s">
        <v>966</v>
      </c>
      <c r="AI50" s="1254"/>
      <c r="AJ50" s="1251"/>
      <c r="AK50" s="1255"/>
      <c r="AL50" s="1251"/>
      <c r="AM50" s="1255"/>
    </row>
    <row r="51" spans="1:39" x14ac:dyDescent="0.15">
      <c r="A51" s="1478"/>
      <c r="B51" s="43"/>
      <c r="C51" s="44"/>
      <c r="D51" s="45"/>
      <c r="E51" s="44"/>
      <c r="F51" s="44"/>
      <c r="G51" s="44"/>
      <c r="H51" s="44"/>
      <c r="I51" s="47"/>
      <c r="J51" s="70" t="s">
        <v>672</v>
      </c>
      <c r="K51" s="68" t="s">
        <v>672</v>
      </c>
      <c r="L51" s="1209"/>
      <c r="M51" s="1210"/>
      <c r="N51" s="1210"/>
      <c r="O51" s="1210"/>
      <c r="P51" s="1211"/>
      <c r="Q51" s="1411"/>
      <c r="R51" s="1509"/>
      <c r="S51" s="1509"/>
      <c r="T51" s="1509"/>
      <c r="U51" s="1509"/>
      <c r="V51" s="1509"/>
      <c r="W51" s="1509"/>
      <c r="X51" s="1510"/>
      <c r="Y51" s="1219"/>
      <c r="Z51" s="1242"/>
      <c r="AA51" s="1242"/>
      <c r="AB51" s="1136"/>
      <c r="AC51" s="1219"/>
      <c r="AD51" s="1242"/>
      <c r="AE51" s="1242"/>
      <c r="AF51" s="1242"/>
      <c r="AG51" s="1242"/>
      <c r="AH51" s="1242"/>
      <c r="AI51" s="1136"/>
      <c r="AJ51" s="1248"/>
      <c r="AK51" s="1193"/>
      <c r="AL51" s="1248"/>
      <c r="AM51" s="1193"/>
    </row>
    <row r="52" spans="1:39" ht="13.5" customHeight="1" x14ac:dyDescent="0.15">
      <c r="A52" s="1478"/>
      <c r="B52" s="43"/>
      <c r="C52" s="44"/>
      <c r="D52" s="45"/>
      <c r="E52" s="44"/>
      <c r="F52" s="44"/>
      <c r="G52" s="44"/>
      <c r="H52" s="44"/>
      <c r="I52" s="47"/>
      <c r="J52" s="71" t="s">
        <v>166</v>
      </c>
      <c r="K52" s="63" t="s">
        <v>167</v>
      </c>
      <c r="L52" s="1269" t="s">
        <v>1329</v>
      </c>
      <c r="M52" s="1270"/>
      <c r="N52" s="1270"/>
      <c r="O52" s="1270"/>
      <c r="P52" s="1271"/>
      <c r="Q52" s="1412" t="str">
        <f>IF(設５!K56="■","露出",IF(設５!N56="■","開口",IF(設５!Q56="■",設５!R56,"")))</f>
        <v/>
      </c>
      <c r="R52" s="1507"/>
      <c r="S52" s="1507"/>
      <c r="T52" s="1507"/>
      <c r="U52" s="1507"/>
      <c r="V52" s="1507"/>
      <c r="W52" s="1507"/>
      <c r="X52" s="1508"/>
      <c r="Y52" s="1218" t="s">
        <v>969</v>
      </c>
      <c r="Z52" s="1253" t="s">
        <v>970</v>
      </c>
      <c r="AA52" s="1253" t="s">
        <v>971</v>
      </c>
      <c r="AB52" s="1254" t="s">
        <v>972</v>
      </c>
      <c r="AC52" s="1218" t="s">
        <v>172</v>
      </c>
      <c r="AD52" s="1253" t="s">
        <v>173</v>
      </c>
      <c r="AE52" s="1253" t="s">
        <v>973</v>
      </c>
      <c r="AF52" s="1253" t="s">
        <v>964</v>
      </c>
      <c r="AG52" s="1253" t="s">
        <v>1019</v>
      </c>
      <c r="AH52" s="1253" t="s">
        <v>966</v>
      </c>
      <c r="AI52" s="1254"/>
      <c r="AJ52" s="1251"/>
      <c r="AK52" s="1255"/>
      <c r="AL52" s="1251"/>
      <c r="AM52" s="1255"/>
    </row>
    <row r="53" spans="1:39" x14ac:dyDescent="0.15">
      <c r="A53" s="1478"/>
      <c r="B53" s="43"/>
      <c r="C53" s="44"/>
      <c r="D53" s="45"/>
      <c r="E53" s="43"/>
      <c r="F53" s="44"/>
      <c r="G53" s="44"/>
      <c r="H53" s="44"/>
      <c r="I53" s="47"/>
      <c r="J53" s="70" t="s">
        <v>672</v>
      </c>
      <c r="K53" s="68" t="s">
        <v>672</v>
      </c>
      <c r="L53" s="1355"/>
      <c r="M53" s="1356"/>
      <c r="N53" s="1356"/>
      <c r="O53" s="1356"/>
      <c r="P53" s="1357"/>
      <c r="Q53" s="1521"/>
      <c r="R53" s="1522"/>
      <c r="S53" s="1522"/>
      <c r="T53" s="1522"/>
      <c r="U53" s="1522"/>
      <c r="V53" s="1522"/>
      <c r="W53" s="1522"/>
      <c r="X53" s="1523"/>
      <c r="Y53" s="1506"/>
      <c r="Z53" s="1513"/>
      <c r="AA53" s="1513"/>
      <c r="AB53" s="1514"/>
      <c r="AC53" s="1506"/>
      <c r="AD53" s="1513"/>
      <c r="AE53" s="1513"/>
      <c r="AF53" s="1513"/>
      <c r="AG53" s="1513"/>
      <c r="AH53" s="1513"/>
      <c r="AI53" s="1514"/>
      <c r="AJ53" s="1511"/>
      <c r="AK53" s="1512"/>
      <c r="AL53" s="1511"/>
      <c r="AM53" s="1512"/>
    </row>
    <row r="54" spans="1:39" ht="13.5" customHeight="1" x14ac:dyDescent="0.15">
      <c r="A54" s="1478"/>
      <c r="B54" s="43"/>
      <c r="C54" s="44"/>
      <c r="D54" s="45"/>
      <c r="E54" s="52" t="s">
        <v>1324</v>
      </c>
      <c r="F54" s="26"/>
      <c r="G54" s="26"/>
      <c r="H54" s="26"/>
      <c r="I54" s="26"/>
      <c r="J54" s="69" t="s">
        <v>166</v>
      </c>
      <c r="K54" s="55" t="s">
        <v>167</v>
      </c>
      <c r="L54" s="1220" t="s">
        <v>1332</v>
      </c>
      <c r="M54" s="1221"/>
      <c r="N54" s="1221"/>
      <c r="O54" s="1221"/>
      <c r="P54" s="1222"/>
      <c r="Q54" s="1235">
        <f>設５!K59</f>
        <v>0</v>
      </c>
      <c r="R54" s="1236"/>
      <c r="S54" s="1236"/>
      <c r="T54" s="1236"/>
      <c r="U54" s="1236"/>
      <c r="V54" s="1236"/>
      <c r="W54" s="1236"/>
      <c r="X54" s="1237"/>
      <c r="Y54" s="1238" t="s">
        <v>969</v>
      </c>
      <c r="Z54" s="1241" t="s">
        <v>970</v>
      </c>
      <c r="AA54" s="1241" t="s">
        <v>971</v>
      </c>
      <c r="AB54" s="1135" t="s">
        <v>972</v>
      </c>
      <c r="AC54" s="1238" t="s">
        <v>172</v>
      </c>
      <c r="AD54" s="1241" t="s">
        <v>173</v>
      </c>
      <c r="AE54" s="1241" t="s">
        <v>973</v>
      </c>
      <c r="AF54" s="1241" t="s">
        <v>964</v>
      </c>
      <c r="AG54" s="1241" t="s">
        <v>1019</v>
      </c>
      <c r="AH54" s="1241" t="s">
        <v>966</v>
      </c>
      <c r="AI54" s="1135"/>
      <c r="AJ54" s="1247"/>
      <c r="AK54" s="1192"/>
      <c r="AL54" s="1247"/>
      <c r="AM54" s="1192"/>
    </row>
    <row r="55" spans="1:39" x14ac:dyDescent="0.15">
      <c r="A55" s="1478"/>
      <c r="B55" s="43"/>
      <c r="C55" s="44"/>
      <c r="D55" s="45"/>
      <c r="E55" s="43">
        <v>1</v>
      </c>
      <c r="F55" s="44">
        <v>2</v>
      </c>
      <c r="G55" s="44">
        <v>3</v>
      </c>
      <c r="H55" s="60">
        <v>4</v>
      </c>
      <c r="J55" s="73" t="s">
        <v>672</v>
      </c>
      <c r="K55" s="61" t="s">
        <v>672</v>
      </c>
      <c r="L55" s="1209"/>
      <c r="M55" s="1210"/>
      <c r="N55" s="1210"/>
      <c r="O55" s="1210"/>
      <c r="P55" s="1211"/>
      <c r="Q55" s="1215"/>
      <c r="R55" s="1216"/>
      <c r="S55" s="1216"/>
      <c r="T55" s="1216"/>
      <c r="U55" s="1216"/>
      <c r="V55" s="1216"/>
      <c r="W55" s="1216"/>
      <c r="X55" s="1217"/>
      <c r="Y55" s="1219"/>
      <c r="Z55" s="1242"/>
      <c r="AA55" s="1242"/>
      <c r="AB55" s="1136"/>
      <c r="AC55" s="1219"/>
      <c r="AD55" s="1242"/>
      <c r="AE55" s="1242"/>
      <c r="AF55" s="1242"/>
      <c r="AG55" s="1242"/>
      <c r="AH55" s="1242"/>
      <c r="AI55" s="1136"/>
      <c r="AJ55" s="1248"/>
      <c r="AK55" s="1193"/>
      <c r="AL55" s="1248"/>
      <c r="AM55" s="1193"/>
    </row>
    <row r="56" spans="1:39" ht="13.5" customHeight="1" x14ac:dyDescent="0.15">
      <c r="A56" s="1478"/>
      <c r="B56" s="43"/>
      <c r="C56" s="44"/>
      <c r="D56" s="45"/>
      <c r="E56" s="44"/>
      <c r="F56" s="44"/>
      <c r="G56" s="44"/>
      <c r="H56" s="44"/>
      <c r="J56" s="71" t="s">
        <v>166</v>
      </c>
      <c r="K56" s="63" t="s">
        <v>167</v>
      </c>
      <c r="L56" s="1269" t="s">
        <v>1333</v>
      </c>
      <c r="M56" s="1270"/>
      <c r="N56" s="1270"/>
      <c r="O56" s="1270"/>
      <c r="P56" s="1271"/>
      <c r="Q56" s="1275">
        <f>設５!K62</f>
        <v>0</v>
      </c>
      <c r="R56" s="1294"/>
      <c r="S56" s="1294"/>
      <c r="T56" s="1294"/>
      <c r="U56" s="1294"/>
      <c r="V56" s="1294"/>
      <c r="W56" s="1294"/>
      <c r="X56" s="1295"/>
      <c r="Y56" s="1218" t="s">
        <v>969</v>
      </c>
      <c r="Z56" s="1253" t="s">
        <v>970</v>
      </c>
      <c r="AA56" s="1253" t="s">
        <v>971</v>
      </c>
      <c r="AB56" s="1254" t="s">
        <v>972</v>
      </c>
      <c r="AC56" s="1218" t="s">
        <v>172</v>
      </c>
      <c r="AD56" s="1253" t="s">
        <v>173</v>
      </c>
      <c r="AE56" s="1253" t="s">
        <v>973</v>
      </c>
      <c r="AF56" s="1253" t="s">
        <v>964</v>
      </c>
      <c r="AG56" s="1253" t="s">
        <v>1019</v>
      </c>
      <c r="AH56" s="1253" t="s">
        <v>966</v>
      </c>
      <c r="AI56" s="1254"/>
      <c r="AJ56" s="1251"/>
      <c r="AK56" s="1255"/>
      <c r="AL56" s="1251"/>
      <c r="AM56" s="1255"/>
    </row>
    <row r="57" spans="1:39" x14ac:dyDescent="0.15">
      <c r="A57" s="1478"/>
      <c r="B57" s="43"/>
      <c r="C57" s="44"/>
      <c r="D57" s="45"/>
      <c r="E57" s="44"/>
      <c r="F57" s="44"/>
      <c r="G57" s="44"/>
      <c r="H57" s="44"/>
      <c r="J57" s="70" t="s">
        <v>672</v>
      </c>
      <c r="K57" s="68" t="s">
        <v>672</v>
      </c>
      <c r="L57" s="1209"/>
      <c r="M57" s="1210"/>
      <c r="N57" s="1210"/>
      <c r="O57" s="1210"/>
      <c r="P57" s="1211"/>
      <c r="Q57" s="1215"/>
      <c r="R57" s="1216"/>
      <c r="S57" s="1216"/>
      <c r="T57" s="1216"/>
      <c r="U57" s="1216"/>
      <c r="V57" s="1216"/>
      <c r="W57" s="1216"/>
      <c r="X57" s="1217"/>
      <c r="Y57" s="1219"/>
      <c r="Z57" s="1242"/>
      <c r="AA57" s="1242"/>
      <c r="AB57" s="1136"/>
      <c r="AC57" s="1219"/>
      <c r="AD57" s="1242"/>
      <c r="AE57" s="1242"/>
      <c r="AF57" s="1242"/>
      <c r="AG57" s="1242"/>
      <c r="AH57" s="1242"/>
      <c r="AI57" s="1136"/>
      <c r="AJ57" s="1248"/>
      <c r="AK57" s="1193"/>
      <c r="AL57" s="1248"/>
      <c r="AM57" s="1193"/>
    </row>
    <row r="58" spans="1:39" ht="13.5" customHeight="1" x14ac:dyDescent="0.15">
      <c r="A58" s="1478"/>
      <c r="B58" s="43"/>
      <c r="C58" s="44"/>
      <c r="D58" s="45"/>
      <c r="J58" s="71" t="s">
        <v>166</v>
      </c>
      <c r="K58" s="63" t="s">
        <v>167</v>
      </c>
      <c r="L58" s="1269" t="s">
        <v>1334</v>
      </c>
      <c r="M58" s="1270"/>
      <c r="N58" s="1270"/>
      <c r="O58" s="1270"/>
      <c r="P58" s="1271"/>
      <c r="Q58" s="1275">
        <f>設５!K65</f>
        <v>0</v>
      </c>
      <c r="R58" s="1294"/>
      <c r="S58" s="1294"/>
      <c r="T58" s="1294"/>
      <c r="U58" s="1294"/>
      <c r="V58" s="1294"/>
      <c r="W58" s="1294"/>
      <c r="X58" s="1295"/>
      <c r="Y58" s="1218" t="s">
        <v>969</v>
      </c>
      <c r="Z58" s="1253" t="s">
        <v>970</v>
      </c>
      <c r="AA58" s="1253" t="s">
        <v>971</v>
      </c>
      <c r="AB58" s="1254" t="s">
        <v>972</v>
      </c>
      <c r="AC58" s="1218" t="s">
        <v>172</v>
      </c>
      <c r="AD58" s="1253" t="s">
        <v>173</v>
      </c>
      <c r="AE58" s="1253" t="s">
        <v>973</v>
      </c>
      <c r="AF58" s="1253" t="s">
        <v>964</v>
      </c>
      <c r="AG58" s="1253" t="s">
        <v>1019</v>
      </c>
      <c r="AH58" s="1253" t="s">
        <v>966</v>
      </c>
      <c r="AI58" s="1254"/>
      <c r="AJ58" s="1251"/>
      <c r="AK58" s="1255"/>
      <c r="AL58" s="1251"/>
      <c r="AM58" s="1255"/>
    </row>
    <row r="59" spans="1:39" ht="14.25" thickBot="1" x14ac:dyDescent="0.2">
      <c r="A59" s="1499"/>
      <c r="B59" s="43"/>
      <c r="C59" s="44"/>
      <c r="D59" s="45"/>
      <c r="J59" s="73" t="s">
        <v>672</v>
      </c>
      <c r="K59" s="61" t="s">
        <v>672</v>
      </c>
      <c r="L59" s="1454"/>
      <c r="M59" s="1455"/>
      <c r="N59" s="1455"/>
      <c r="O59" s="1455"/>
      <c r="P59" s="1456"/>
      <c r="Q59" s="1289"/>
      <c r="R59" s="1524"/>
      <c r="S59" s="1524"/>
      <c r="T59" s="1524"/>
      <c r="U59" s="1524"/>
      <c r="V59" s="1524"/>
      <c r="W59" s="1524"/>
      <c r="X59" s="1525"/>
      <c r="Y59" s="1526"/>
      <c r="Z59" s="1527"/>
      <c r="AA59" s="1527"/>
      <c r="AB59" s="1528"/>
      <c r="AC59" s="1526"/>
      <c r="AD59" s="1527"/>
      <c r="AE59" s="1527"/>
      <c r="AF59" s="1527"/>
      <c r="AG59" s="1527"/>
      <c r="AH59" s="1527"/>
      <c r="AI59" s="1528"/>
      <c r="AJ59" s="1529"/>
      <c r="AK59" s="1530"/>
      <c r="AL59" s="1529"/>
      <c r="AM59" s="1530"/>
    </row>
    <row r="60" spans="1:39" x14ac:dyDescent="0.15">
      <c r="A60" s="77"/>
      <c r="B60" s="78"/>
      <c r="C60" s="78"/>
      <c r="D60" s="78"/>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1:39" x14ac:dyDescent="0.15">
      <c r="A61" s="79"/>
      <c r="B61" s="44"/>
      <c r="C61" s="44"/>
      <c r="D61" s="44"/>
    </row>
    <row r="62" spans="1:39" x14ac:dyDescent="0.15">
      <c r="A62" s="79"/>
      <c r="B62" s="44"/>
      <c r="C62" s="44"/>
      <c r="D62" s="44"/>
    </row>
    <row r="63" spans="1:39" x14ac:dyDescent="0.15">
      <c r="A63" s="79"/>
      <c r="B63" s="44"/>
      <c r="C63" s="44"/>
      <c r="D63" s="44"/>
    </row>
    <row r="64" spans="1:39" x14ac:dyDescent="0.15">
      <c r="A64" s="79"/>
      <c r="B64" s="44"/>
      <c r="C64" s="44"/>
      <c r="D64" s="44"/>
    </row>
    <row r="65" spans="1:4" x14ac:dyDescent="0.15">
      <c r="A65" s="79"/>
      <c r="B65" s="44"/>
      <c r="C65" s="44"/>
      <c r="D65" s="44"/>
    </row>
    <row r="66" spans="1:4" x14ac:dyDescent="0.15">
      <c r="A66" s="79"/>
    </row>
    <row r="67" spans="1:4" x14ac:dyDescent="0.15">
      <c r="A67" s="79"/>
    </row>
    <row r="68" spans="1:4" x14ac:dyDescent="0.15">
      <c r="A68" s="79"/>
    </row>
    <row r="69" spans="1:4" x14ac:dyDescent="0.15">
      <c r="A69" s="79"/>
    </row>
    <row r="70" spans="1:4" x14ac:dyDescent="0.15">
      <c r="A70" s="79"/>
    </row>
    <row r="71" spans="1:4" x14ac:dyDescent="0.15">
      <c r="A71" s="79"/>
    </row>
    <row r="72" spans="1:4" x14ac:dyDescent="0.15">
      <c r="A72" s="79"/>
    </row>
    <row r="73" spans="1:4" x14ac:dyDescent="0.15">
      <c r="A73" s="79"/>
    </row>
    <row r="74" spans="1:4" x14ac:dyDescent="0.15">
      <c r="A74" s="79"/>
    </row>
    <row r="75" spans="1:4" x14ac:dyDescent="0.15">
      <c r="A75" s="79"/>
    </row>
    <row r="76" spans="1:4" x14ac:dyDescent="0.15">
      <c r="A76" s="79"/>
    </row>
    <row r="77" spans="1:4" x14ac:dyDescent="0.15">
      <c r="A77" s="79"/>
    </row>
    <row r="78" spans="1:4" x14ac:dyDescent="0.15">
      <c r="A78" s="79"/>
    </row>
    <row r="79" spans="1:4" x14ac:dyDescent="0.15">
      <c r="A79" s="79"/>
    </row>
  </sheetData>
  <sheetProtection sheet="1" objects="1" scenarios="1"/>
  <mergeCells count="439">
    <mergeCell ref="AM56:AM57"/>
    <mergeCell ref="AB56:AB57"/>
    <mergeCell ref="AC56:AC57"/>
    <mergeCell ref="AD56:AD57"/>
    <mergeCell ref="AE56:AE57"/>
    <mergeCell ref="AF56:AF57"/>
    <mergeCell ref="AG56:AG57"/>
    <mergeCell ref="AM58:AM59"/>
    <mergeCell ref="AK58:AK59"/>
    <mergeCell ref="AL58:AL59"/>
    <mergeCell ref="L58:P59"/>
    <mergeCell ref="Q58:X59"/>
    <mergeCell ref="Y58:Y59"/>
    <mergeCell ref="Z58:Z59"/>
    <mergeCell ref="AA58:AA59"/>
    <mergeCell ref="AB58:AB59"/>
    <mergeCell ref="AH56:AH57"/>
    <mergeCell ref="AI56:AI57"/>
    <mergeCell ref="AJ56:AJ57"/>
    <mergeCell ref="AI58:AI59"/>
    <mergeCell ref="AJ58:AJ59"/>
    <mergeCell ref="AC58:AC59"/>
    <mergeCell ref="AD58:AD59"/>
    <mergeCell ref="AE58:AE59"/>
    <mergeCell ref="AF58:AF59"/>
    <mergeCell ref="AG58:AG59"/>
    <mergeCell ref="AH58:AH59"/>
    <mergeCell ref="AI54:AI55"/>
    <mergeCell ref="AJ54:AJ55"/>
    <mergeCell ref="AK54:AK55"/>
    <mergeCell ref="AL54:AL55"/>
    <mergeCell ref="AM54:AM55"/>
    <mergeCell ref="L56:P57"/>
    <mergeCell ref="Q56:X57"/>
    <mergeCell ref="Y56:Y57"/>
    <mergeCell ref="Z56:Z57"/>
    <mergeCell ref="AA56:AA57"/>
    <mergeCell ref="AC54:AC55"/>
    <mergeCell ref="AD54:AD55"/>
    <mergeCell ref="AE54:AE55"/>
    <mergeCell ref="AF54:AF55"/>
    <mergeCell ref="AG54:AG55"/>
    <mergeCell ref="AH54:AH55"/>
    <mergeCell ref="L54:P55"/>
    <mergeCell ref="Q54:X55"/>
    <mergeCell ref="Y54:Y55"/>
    <mergeCell ref="Z54:Z55"/>
    <mergeCell ref="AA54:AA55"/>
    <mergeCell ref="AB54:AB55"/>
    <mergeCell ref="AK56:AK57"/>
    <mergeCell ref="AL56:AL57"/>
    <mergeCell ref="AJ52:AJ53"/>
    <mergeCell ref="AK52:AK53"/>
    <mergeCell ref="AL52:AL53"/>
    <mergeCell ref="AM52:AM53"/>
    <mergeCell ref="AB52:AB53"/>
    <mergeCell ref="AC52:AC53"/>
    <mergeCell ref="AD52:AD53"/>
    <mergeCell ref="AE52:AE53"/>
    <mergeCell ref="AF52:AF53"/>
    <mergeCell ref="AG52:AG53"/>
    <mergeCell ref="AI50:AI51"/>
    <mergeCell ref="AJ50:AJ51"/>
    <mergeCell ref="AK50:AK51"/>
    <mergeCell ref="AL50:AL51"/>
    <mergeCell ref="AM50:AM51"/>
    <mergeCell ref="L52:P53"/>
    <mergeCell ref="Q52:X53"/>
    <mergeCell ref="Y52:Y53"/>
    <mergeCell ref="Z52:Z53"/>
    <mergeCell ref="AA52:AA53"/>
    <mergeCell ref="AC50:AC51"/>
    <mergeCell ref="AD50:AD51"/>
    <mergeCell ref="AE50:AE51"/>
    <mergeCell ref="AF50:AF51"/>
    <mergeCell ref="AG50:AG51"/>
    <mergeCell ref="AH50:AH51"/>
    <mergeCell ref="L50:P51"/>
    <mergeCell ref="Q50:X51"/>
    <mergeCell ref="Y50:Y51"/>
    <mergeCell ref="Z50:Z51"/>
    <mergeCell ref="AA50:AA51"/>
    <mergeCell ref="AB50:AB51"/>
    <mergeCell ref="AH52:AH53"/>
    <mergeCell ref="AI52:AI53"/>
    <mergeCell ref="AJ48:AJ49"/>
    <mergeCell ref="AK48:AK49"/>
    <mergeCell ref="AL48:AL49"/>
    <mergeCell ref="AM48:AM49"/>
    <mergeCell ref="AB48:AB49"/>
    <mergeCell ref="AC48:AC49"/>
    <mergeCell ref="AD48:AD49"/>
    <mergeCell ref="AE48:AE49"/>
    <mergeCell ref="AF48:AF49"/>
    <mergeCell ref="AG48:AG49"/>
    <mergeCell ref="AI46:AI47"/>
    <mergeCell ref="AJ46:AJ47"/>
    <mergeCell ref="AK46:AK47"/>
    <mergeCell ref="AL46:AL47"/>
    <mergeCell ref="AM46:AM47"/>
    <mergeCell ref="L48:P49"/>
    <mergeCell ref="Q48:X49"/>
    <mergeCell ref="Y48:Y49"/>
    <mergeCell ref="Z48:Z49"/>
    <mergeCell ref="AA48:AA49"/>
    <mergeCell ref="AC46:AC47"/>
    <mergeCell ref="AD46:AD47"/>
    <mergeCell ref="AE46:AE47"/>
    <mergeCell ref="AF46:AF47"/>
    <mergeCell ref="AG46:AG47"/>
    <mergeCell ref="AH46:AH47"/>
    <mergeCell ref="L46:P47"/>
    <mergeCell ref="Q46:X47"/>
    <mergeCell ref="Y46:Y47"/>
    <mergeCell ref="Z46:Z47"/>
    <mergeCell ref="AA46:AA47"/>
    <mergeCell ref="AB46:AB47"/>
    <mergeCell ref="AH48:AH49"/>
    <mergeCell ref="AI48:AI49"/>
    <mergeCell ref="AJ44:AJ45"/>
    <mergeCell ref="AK44:AK45"/>
    <mergeCell ref="AL44:AL45"/>
    <mergeCell ref="AM44:AM45"/>
    <mergeCell ref="AB44:AB45"/>
    <mergeCell ref="AC44:AC45"/>
    <mergeCell ref="AD44:AD45"/>
    <mergeCell ref="AE44:AE45"/>
    <mergeCell ref="AF44:AF45"/>
    <mergeCell ref="AG44:AG45"/>
    <mergeCell ref="AI42:AI43"/>
    <mergeCell ref="AJ42:AJ43"/>
    <mergeCell ref="AK42:AK43"/>
    <mergeCell ref="AL42:AL43"/>
    <mergeCell ref="AM42:AM43"/>
    <mergeCell ref="L44:P45"/>
    <mergeCell ref="Q44:X45"/>
    <mergeCell ref="Y44:Y45"/>
    <mergeCell ref="Z44:Z45"/>
    <mergeCell ref="AA44:AA45"/>
    <mergeCell ref="AC42:AC43"/>
    <mergeCell ref="AD42:AD43"/>
    <mergeCell ref="AE42:AE43"/>
    <mergeCell ref="AF42:AF43"/>
    <mergeCell ref="AG42:AG43"/>
    <mergeCell ref="AH42:AH43"/>
    <mergeCell ref="L42:P43"/>
    <mergeCell ref="Q42:X43"/>
    <mergeCell ref="Y42:Y43"/>
    <mergeCell ref="Z42:Z43"/>
    <mergeCell ref="AA42:AA43"/>
    <mergeCell ref="AB42:AB43"/>
    <mergeCell ref="AH44:AH45"/>
    <mergeCell ref="AI44:AI45"/>
    <mergeCell ref="AJ40:AJ41"/>
    <mergeCell ref="AK40:AK41"/>
    <mergeCell ref="AL40:AL41"/>
    <mergeCell ref="AM40:AM41"/>
    <mergeCell ref="AB40:AB41"/>
    <mergeCell ref="AC40:AC41"/>
    <mergeCell ref="AD40:AD41"/>
    <mergeCell ref="AE40:AE41"/>
    <mergeCell ref="AF40:AF41"/>
    <mergeCell ref="AG40:AG41"/>
    <mergeCell ref="AI38:AI39"/>
    <mergeCell ref="AJ38:AJ39"/>
    <mergeCell ref="AK38:AK39"/>
    <mergeCell ref="AL38:AL39"/>
    <mergeCell ref="AM38:AM39"/>
    <mergeCell ref="L40:P41"/>
    <mergeCell ref="Q40:X41"/>
    <mergeCell ref="Y40:Y41"/>
    <mergeCell ref="Z40:Z41"/>
    <mergeCell ref="AA40:AA41"/>
    <mergeCell ref="AC38:AC39"/>
    <mergeCell ref="AD38:AD39"/>
    <mergeCell ref="AE38:AE39"/>
    <mergeCell ref="AF38:AF39"/>
    <mergeCell ref="AG38:AG39"/>
    <mergeCell ref="AH38:AH39"/>
    <mergeCell ref="L38:P39"/>
    <mergeCell ref="Q38:X39"/>
    <mergeCell ref="Y38:Y39"/>
    <mergeCell ref="Z38:Z39"/>
    <mergeCell ref="AA38:AA39"/>
    <mergeCell ref="AB38:AB39"/>
    <mergeCell ref="AH40:AH41"/>
    <mergeCell ref="AI40:AI41"/>
    <mergeCell ref="AH36:AH37"/>
    <mergeCell ref="AI36:AI37"/>
    <mergeCell ref="AJ36:AJ37"/>
    <mergeCell ref="AK36:AK37"/>
    <mergeCell ref="AL36:AL37"/>
    <mergeCell ref="AM36:AM37"/>
    <mergeCell ref="AB36:AB37"/>
    <mergeCell ref="AC36:AC37"/>
    <mergeCell ref="AD36:AD37"/>
    <mergeCell ref="AE36:AE37"/>
    <mergeCell ref="AF36:AF37"/>
    <mergeCell ref="AG36:AG37"/>
    <mergeCell ref="L36:P37"/>
    <mergeCell ref="Q36:X37"/>
    <mergeCell ref="Y36:Y37"/>
    <mergeCell ref="Z36:Z37"/>
    <mergeCell ref="AA36:AA37"/>
    <mergeCell ref="AC34:AC35"/>
    <mergeCell ref="AD34:AD35"/>
    <mergeCell ref="AE34:AE35"/>
    <mergeCell ref="AF34:AF35"/>
    <mergeCell ref="L34:P35"/>
    <mergeCell ref="Q34:X35"/>
    <mergeCell ref="Y34:Y35"/>
    <mergeCell ref="Z34:Z35"/>
    <mergeCell ref="AA34:AA35"/>
    <mergeCell ref="AB34:AB35"/>
    <mergeCell ref="AD32:AD33"/>
    <mergeCell ref="AE32:AE33"/>
    <mergeCell ref="AF32:AF33"/>
    <mergeCell ref="AG32:AG33"/>
    <mergeCell ref="AI34:AI35"/>
    <mergeCell ref="AJ34:AJ35"/>
    <mergeCell ref="AK34:AK35"/>
    <mergeCell ref="AL34:AL35"/>
    <mergeCell ref="AM34:AM35"/>
    <mergeCell ref="AG34:AG35"/>
    <mergeCell ref="AH34:AH35"/>
    <mergeCell ref="AI30:AI31"/>
    <mergeCell ref="AJ30:AJ31"/>
    <mergeCell ref="AK30:AK31"/>
    <mergeCell ref="AL30:AL31"/>
    <mergeCell ref="AM30:AM31"/>
    <mergeCell ref="L32:P33"/>
    <mergeCell ref="Q32:X33"/>
    <mergeCell ref="Y32:Y33"/>
    <mergeCell ref="Z32:Z33"/>
    <mergeCell ref="AA32:AA33"/>
    <mergeCell ref="AC30:AC31"/>
    <mergeCell ref="AD30:AD31"/>
    <mergeCell ref="AE30:AE31"/>
    <mergeCell ref="AF30:AF31"/>
    <mergeCell ref="AG30:AG31"/>
    <mergeCell ref="AH30:AH31"/>
    <mergeCell ref="AH32:AH33"/>
    <mergeCell ref="AI32:AI33"/>
    <mergeCell ref="AJ32:AJ33"/>
    <mergeCell ref="AK32:AK33"/>
    <mergeCell ref="AL32:AL33"/>
    <mergeCell ref="AM32:AM33"/>
    <mergeCell ref="AB32:AB33"/>
    <mergeCell ref="AC32:AC33"/>
    <mergeCell ref="L30:P31"/>
    <mergeCell ref="Q30:X31"/>
    <mergeCell ref="Y30:Y31"/>
    <mergeCell ref="Z30:Z31"/>
    <mergeCell ref="AA30:AA31"/>
    <mergeCell ref="AB30:AB31"/>
    <mergeCell ref="AD28:AD29"/>
    <mergeCell ref="AE28:AE29"/>
    <mergeCell ref="AF28:AF29"/>
    <mergeCell ref="AK26:AK27"/>
    <mergeCell ref="AL26:AL27"/>
    <mergeCell ref="AM26:AM27"/>
    <mergeCell ref="L28:P29"/>
    <mergeCell ref="Q28:X29"/>
    <mergeCell ref="Y28:Y29"/>
    <mergeCell ref="Z28:Z29"/>
    <mergeCell ref="AA28:AA29"/>
    <mergeCell ref="AB28:AB29"/>
    <mergeCell ref="AC28:AC29"/>
    <mergeCell ref="AE26:AE27"/>
    <mergeCell ref="AF26:AF27"/>
    <mergeCell ref="AG26:AG27"/>
    <mergeCell ref="AH26:AH27"/>
    <mergeCell ref="AI26:AI27"/>
    <mergeCell ref="AJ26:AJ27"/>
    <mergeCell ref="AJ28:AJ29"/>
    <mergeCell ref="AK28:AK29"/>
    <mergeCell ref="AL28:AL29"/>
    <mergeCell ref="AM28:AM29"/>
    <mergeCell ref="AG28:AG29"/>
    <mergeCell ref="AH28:AH29"/>
    <mergeCell ref="AI28:AI29"/>
    <mergeCell ref="L26:P27"/>
    <mergeCell ref="Q26:X27"/>
    <mergeCell ref="Y26:Y27"/>
    <mergeCell ref="Z26:Z27"/>
    <mergeCell ref="AA26:AA27"/>
    <mergeCell ref="AB26:AB27"/>
    <mergeCell ref="AC26:AC27"/>
    <mergeCell ref="AD26:AD27"/>
    <mergeCell ref="AF24:AF25"/>
    <mergeCell ref="AJ22:AJ23"/>
    <mergeCell ref="AK22:AK23"/>
    <mergeCell ref="AL22:AL23"/>
    <mergeCell ref="AM22:AM23"/>
    <mergeCell ref="Z24:Z25"/>
    <mergeCell ref="AA24:AA25"/>
    <mergeCell ref="AB24:AB25"/>
    <mergeCell ref="AC24:AC25"/>
    <mergeCell ref="AD24:AD25"/>
    <mergeCell ref="AE24:AE25"/>
    <mergeCell ref="AD22:AD23"/>
    <mergeCell ref="AE22:AE23"/>
    <mergeCell ref="AF22:AF23"/>
    <mergeCell ref="AG22:AG23"/>
    <mergeCell ref="AH22:AH23"/>
    <mergeCell ref="AI22:AI23"/>
    <mergeCell ref="AL24:AL25"/>
    <mergeCell ref="AM24:AM25"/>
    <mergeCell ref="AG24:AG25"/>
    <mergeCell ref="AH24:AH25"/>
    <mergeCell ref="AI24:AI25"/>
    <mergeCell ref="AJ24:AJ25"/>
    <mergeCell ref="AK24:AK25"/>
    <mergeCell ref="L22:P23"/>
    <mergeCell ref="Q22:X23"/>
    <mergeCell ref="Y22:Y23"/>
    <mergeCell ref="Z22:Z23"/>
    <mergeCell ref="AA22:AA23"/>
    <mergeCell ref="AB22:AB23"/>
    <mergeCell ref="AC22:AC23"/>
    <mergeCell ref="AE20:AE21"/>
    <mergeCell ref="AF20:AF21"/>
    <mergeCell ref="AM18:AM19"/>
    <mergeCell ref="L20:P21"/>
    <mergeCell ref="Q20:X21"/>
    <mergeCell ref="Y20:Y21"/>
    <mergeCell ref="Z20:Z21"/>
    <mergeCell ref="AA20:AA21"/>
    <mergeCell ref="AB20:AB21"/>
    <mergeCell ref="AC20:AC21"/>
    <mergeCell ref="AD20:AD21"/>
    <mergeCell ref="AF18:AF19"/>
    <mergeCell ref="AG18:AG19"/>
    <mergeCell ref="AH18:AH19"/>
    <mergeCell ref="AI18:AI19"/>
    <mergeCell ref="AJ18:AJ19"/>
    <mergeCell ref="AK18:AK19"/>
    <mergeCell ref="AK20:AK21"/>
    <mergeCell ref="AL20:AL21"/>
    <mergeCell ref="AM20:AM21"/>
    <mergeCell ref="AG20:AG21"/>
    <mergeCell ref="AH20:AH21"/>
    <mergeCell ref="AI20:AI21"/>
    <mergeCell ref="AJ20:AJ21"/>
    <mergeCell ref="Z18:Z19"/>
    <mergeCell ref="AA18:AA19"/>
    <mergeCell ref="AB18:AB19"/>
    <mergeCell ref="AC18:AC19"/>
    <mergeCell ref="AD18:AD19"/>
    <mergeCell ref="AE18:AE19"/>
    <mergeCell ref="AD16:AD17"/>
    <mergeCell ref="AE16:AE17"/>
    <mergeCell ref="AF16:AF17"/>
    <mergeCell ref="AL14:AL15"/>
    <mergeCell ref="AL18:AL19"/>
    <mergeCell ref="AM14:AM15"/>
    <mergeCell ref="L16:P17"/>
    <mergeCell ref="Q16:X17"/>
    <mergeCell ref="Y16:Y17"/>
    <mergeCell ref="Z16:Z17"/>
    <mergeCell ref="AA16:AA17"/>
    <mergeCell ref="AB16:AB17"/>
    <mergeCell ref="AC16:AC17"/>
    <mergeCell ref="AE14:AE15"/>
    <mergeCell ref="AF14:AF15"/>
    <mergeCell ref="AG14:AG15"/>
    <mergeCell ref="AH14:AH15"/>
    <mergeCell ref="AI14:AI15"/>
    <mergeCell ref="AJ14:AJ15"/>
    <mergeCell ref="AJ16:AJ17"/>
    <mergeCell ref="AK16:AK17"/>
    <mergeCell ref="AL16:AL17"/>
    <mergeCell ref="AM16:AM17"/>
    <mergeCell ref="AG16:AG17"/>
    <mergeCell ref="AH16:AH17"/>
    <mergeCell ref="AI16:AI17"/>
    <mergeCell ref="AC14:AC15"/>
    <mergeCell ref="AD14:AD15"/>
    <mergeCell ref="AK14:AK15"/>
    <mergeCell ref="AF12:AF13"/>
    <mergeCell ref="AG12:AG13"/>
    <mergeCell ref="AH12:AH13"/>
    <mergeCell ref="AI12:AI13"/>
    <mergeCell ref="AJ12:AJ13"/>
    <mergeCell ref="AK12:AK13"/>
    <mergeCell ref="Z12:Z13"/>
    <mergeCell ref="AA12:AA13"/>
    <mergeCell ref="AB12:AB13"/>
    <mergeCell ref="AC12:AC13"/>
    <mergeCell ref="AD12:AD13"/>
    <mergeCell ref="AE12:AE13"/>
    <mergeCell ref="AK10:AK11"/>
    <mergeCell ref="AL10:AL11"/>
    <mergeCell ref="AM10:AM11"/>
    <mergeCell ref="AG8:AG11"/>
    <mergeCell ref="AH8:AH11"/>
    <mergeCell ref="AI8:AI11"/>
    <mergeCell ref="A12:A59"/>
    <mergeCell ref="L12:P13"/>
    <mergeCell ref="Q12:X13"/>
    <mergeCell ref="Y12:Y13"/>
    <mergeCell ref="L18:P19"/>
    <mergeCell ref="Q18:X19"/>
    <mergeCell ref="Y18:Y19"/>
    <mergeCell ref="L24:P25"/>
    <mergeCell ref="Q24:X25"/>
    <mergeCell ref="Y24:Y25"/>
    <mergeCell ref="AL12:AL13"/>
    <mergeCell ref="AM12:AM13"/>
    <mergeCell ref="L14:P15"/>
    <mergeCell ref="Q14:X15"/>
    <mergeCell ref="Y14:Y15"/>
    <mergeCell ref="Z14:Z15"/>
    <mergeCell ref="AA14:AA15"/>
    <mergeCell ref="AB14:AB15"/>
    <mergeCell ref="A1:X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J8:AK9"/>
    <mergeCell ref="AC8:AC11"/>
    <mergeCell ref="AD8:AD11"/>
    <mergeCell ref="AE8:AE11"/>
    <mergeCell ref="AF8:AF11"/>
    <mergeCell ref="AL8:AM9"/>
    <mergeCell ref="Y10:Y11"/>
    <mergeCell ref="Z10:Z11"/>
    <mergeCell ref="AJ10:AJ11"/>
  </mergeCells>
  <phoneticPr fontId="3"/>
  <conditionalFormatting sqref="D31:K51 L32 Q32 Y32:Z32 L34 Q34 Y34:Z38 L36 Q36 L38 Q38 L40 Q40 Y40:Z40 L42 Q42 Y42:Z46 L44 Q44 L46 Q46 L48 Q48 Y48:Z48 L50 Q50 Y50:Z51">
    <cfRule type="expression" dxfId="5" priority="1" stopIfTrue="1">
      <formula>IF($C$6=1,TRUE,IF($C$6=2,TRUE,FALSE))</formula>
    </cfRule>
  </conditionalFormatting>
  <dataValidations count="1">
    <dataValidation type="list" allowBlank="1" showInputMessage="1" sqref="C15" xr:uid="{9DC952E8-F2F4-4EB3-B442-95590BF0AEBB}">
      <formula1>"３,２,１,なし"</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7795-5B14-44C4-AC98-096CDCC76769}">
  <dimension ref="A1:AM69"/>
  <sheetViews>
    <sheetView showGridLines="0" view="pageBreakPreview" zoomScaleNormal="100" workbookViewId="0">
      <selection activeCell="AQ22" sqref="AQ22"/>
    </sheetView>
  </sheetViews>
  <sheetFormatPr defaultRowHeight="13.5" x14ac:dyDescent="0.15"/>
  <cols>
    <col min="1" max="72" width="2.375" customWidth="1"/>
  </cols>
  <sheetData>
    <row r="1" spans="1:39" ht="14.25" x14ac:dyDescent="0.15">
      <c r="A1" s="744" t="s">
        <v>742</v>
      </c>
      <c r="B1" s="744"/>
      <c r="C1" s="744"/>
      <c r="D1" s="744"/>
      <c r="E1" s="744"/>
      <c r="F1" s="744"/>
      <c r="G1" s="744"/>
      <c r="H1" s="744"/>
      <c r="I1" s="744"/>
      <c r="J1" s="744"/>
      <c r="K1" s="744"/>
      <c r="L1" s="744"/>
      <c r="M1" s="744"/>
      <c r="N1" s="744"/>
      <c r="O1" s="744"/>
      <c r="P1" s="744"/>
      <c r="Q1" s="744"/>
      <c r="R1" s="744"/>
      <c r="S1" s="744"/>
      <c r="T1" s="744"/>
      <c r="U1" s="1"/>
      <c r="V1" s="1"/>
      <c r="W1" s="1"/>
      <c r="X1" s="1"/>
      <c r="Y1" s="1"/>
      <c r="Z1" s="1"/>
      <c r="AA1" s="1"/>
      <c r="AB1" s="1"/>
      <c r="AC1" s="1"/>
      <c r="AJ1" t="s">
        <v>1520</v>
      </c>
    </row>
    <row r="2" spans="1:39" ht="10.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2" customHeight="1"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2" customHeight="1"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1917</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1918</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599" t="s">
        <v>1755</v>
      </c>
      <c r="B12" s="866" t="s">
        <v>1779</v>
      </c>
      <c r="C12" s="867"/>
      <c r="D12" s="868"/>
      <c r="E12" s="51" t="s">
        <v>1335</v>
      </c>
      <c r="F12" s="52"/>
      <c r="G12" s="52"/>
      <c r="H12" s="52"/>
      <c r="I12" s="52"/>
      <c r="J12" s="69" t="s">
        <v>166</v>
      </c>
      <c r="K12" s="55" t="s">
        <v>167</v>
      </c>
      <c r="L12" s="1531" t="s">
        <v>817</v>
      </c>
      <c r="M12" s="1532"/>
      <c r="N12" s="1532"/>
      <c r="O12" s="1532"/>
      <c r="P12" s="1533"/>
      <c r="Q12" s="1537"/>
      <c r="R12" s="1538"/>
      <c r="S12" s="1538"/>
      <c r="T12" s="1538"/>
      <c r="U12" s="1538"/>
      <c r="V12" s="1538"/>
      <c r="W12" s="1538"/>
      <c r="X12" s="1539"/>
      <c r="Y12" s="1229" t="s">
        <v>1919</v>
      </c>
      <c r="Z12" s="1266" t="s">
        <v>1920</v>
      </c>
      <c r="AA12" s="1265" t="s">
        <v>1921</v>
      </c>
      <c r="AB12" s="1257" t="s">
        <v>1922</v>
      </c>
      <c r="AC12" s="1229" t="s">
        <v>172</v>
      </c>
      <c r="AD12" s="1266" t="s">
        <v>173</v>
      </c>
      <c r="AE12" s="1266" t="s">
        <v>973</v>
      </c>
      <c r="AF12" s="1265" t="s">
        <v>964</v>
      </c>
      <c r="AG12" s="1265" t="s">
        <v>1923</v>
      </c>
      <c r="AH12" s="1268" t="s">
        <v>966</v>
      </c>
      <c r="AI12" s="1257"/>
      <c r="AJ12" s="1259"/>
      <c r="AK12" s="1261"/>
      <c r="AL12" s="1259"/>
      <c r="AM12" s="1261"/>
    </row>
    <row r="13" spans="1:39" x14ac:dyDescent="0.15">
      <c r="A13" s="517" t="s">
        <v>1756</v>
      </c>
      <c r="B13" s="877"/>
      <c r="C13" s="878"/>
      <c r="D13" s="879"/>
      <c r="E13" s="43">
        <v>1</v>
      </c>
      <c r="F13" s="60">
        <v>2</v>
      </c>
      <c r="G13" s="60">
        <v>3</v>
      </c>
      <c r="H13" s="44">
        <v>4</v>
      </c>
      <c r="I13" s="44"/>
      <c r="J13" s="73" t="s">
        <v>1924</v>
      </c>
      <c r="K13" s="61" t="s">
        <v>1924</v>
      </c>
      <c r="L13" s="1534"/>
      <c r="M13" s="1535"/>
      <c r="N13" s="1535"/>
      <c r="O13" s="1535"/>
      <c r="P13" s="1536"/>
      <c r="Q13" s="1540"/>
      <c r="R13" s="1541"/>
      <c r="S13" s="1541"/>
      <c r="T13" s="1541"/>
      <c r="U13" s="1541"/>
      <c r="V13" s="1541"/>
      <c r="W13" s="1541"/>
      <c r="X13" s="1542"/>
      <c r="Y13" s="1218"/>
      <c r="Z13" s="1252"/>
      <c r="AA13" s="1253"/>
      <c r="AB13" s="1254"/>
      <c r="AC13" s="1218"/>
      <c r="AD13" s="1252"/>
      <c r="AE13" s="1252"/>
      <c r="AF13" s="1253"/>
      <c r="AG13" s="1253"/>
      <c r="AH13" s="1256"/>
      <c r="AI13" s="1254"/>
      <c r="AJ13" s="1251"/>
      <c r="AK13" s="1255"/>
      <c r="AL13" s="1251"/>
      <c r="AM13" s="1255"/>
    </row>
    <row r="14" spans="1:39" x14ac:dyDescent="0.15">
      <c r="A14" s="517" t="s">
        <v>1757</v>
      </c>
      <c r="B14" s="1109"/>
      <c r="C14" s="865"/>
      <c r="D14" s="1126"/>
      <c r="E14" s="43"/>
      <c r="F14" s="360"/>
      <c r="G14" s="360"/>
      <c r="H14" s="44"/>
      <c r="I14" s="44"/>
      <c r="J14" s="71" t="s">
        <v>166</v>
      </c>
      <c r="K14" s="63" t="s">
        <v>167</v>
      </c>
      <c r="L14" s="1543" t="s">
        <v>1740</v>
      </c>
      <c r="M14" s="1544"/>
      <c r="N14" s="1544"/>
      <c r="O14" s="1544"/>
      <c r="P14" s="1545"/>
      <c r="Q14" s="1549"/>
      <c r="R14" s="1550"/>
      <c r="S14" s="1550"/>
      <c r="T14" s="1550"/>
      <c r="U14" s="1550"/>
      <c r="V14" s="1550"/>
      <c r="W14" s="1550"/>
      <c r="X14" s="1551"/>
      <c r="Y14" s="1230" t="s">
        <v>1919</v>
      </c>
      <c r="Z14" s="1263" t="s">
        <v>1920</v>
      </c>
      <c r="AA14" s="1264" t="s">
        <v>1921</v>
      </c>
      <c r="AB14" s="1258" t="s">
        <v>1922</v>
      </c>
      <c r="AC14" s="1230" t="s">
        <v>172</v>
      </c>
      <c r="AD14" s="1263" t="s">
        <v>173</v>
      </c>
      <c r="AE14" s="1263" t="s">
        <v>973</v>
      </c>
      <c r="AF14" s="1264" t="s">
        <v>964</v>
      </c>
      <c r="AG14" s="1264" t="s">
        <v>1923</v>
      </c>
      <c r="AH14" s="1267" t="s">
        <v>966</v>
      </c>
      <c r="AI14" s="1258"/>
      <c r="AJ14" s="1260"/>
      <c r="AK14" s="1262"/>
      <c r="AL14" s="1260"/>
      <c r="AM14" s="1262"/>
    </row>
    <row r="15" spans="1:39" x14ac:dyDescent="0.15">
      <c r="A15" s="517" t="s">
        <v>1758</v>
      </c>
      <c r="E15" s="43"/>
      <c r="F15" s="360"/>
      <c r="G15" s="360"/>
      <c r="H15" s="44"/>
      <c r="I15" s="44"/>
      <c r="J15" s="70" t="s">
        <v>1925</v>
      </c>
      <c r="K15" s="68" t="s">
        <v>1925</v>
      </c>
      <c r="L15" s="1546"/>
      <c r="M15" s="1547"/>
      <c r="N15" s="1547"/>
      <c r="O15" s="1547"/>
      <c r="P15" s="1548"/>
      <c r="Q15" s="1552"/>
      <c r="R15" s="1553"/>
      <c r="S15" s="1553"/>
      <c r="T15" s="1553"/>
      <c r="U15" s="1553"/>
      <c r="V15" s="1553"/>
      <c r="W15" s="1553"/>
      <c r="X15" s="1554"/>
      <c r="Y15" s="1230"/>
      <c r="Z15" s="1263"/>
      <c r="AA15" s="1264"/>
      <c r="AB15" s="1258"/>
      <c r="AC15" s="1230"/>
      <c r="AD15" s="1263"/>
      <c r="AE15" s="1263"/>
      <c r="AF15" s="1264"/>
      <c r="AG15" s="1264"/>
      <c r="AH15" s="1267"/>
      <c r="AI15" s="1258"/>
      <c r="AJ15" s="1260"/>
      <c r="AK15" s="1262"/>
      <c r="AL15" s="1260"/>
      <c r="AM15" s="1262"/>
    </row>
    <row r="16" spans="1:39" ht="12" customHeight="1" x14ac:dyDescent="0.15">
      <c r="A16" s="517" t="s">
        <v>1926</v>
      </c>
      <c r="B16" s="43" t="s">
        <v>1111</v>
      </c>
      <c r="C16" s="44"/>
      <c r="D16" s="45"/>
      <c r="E16" s="44"/>
      <c r="F16" s="44"/>
      <c r="G16" s="44"/>
      <c r="H16" s="44"/>
      <c r="I16" s="44"/>
      <c r="J16" s="71" t="s">
        <v>166</v>
      </c>
      <c r="K16" s="63" t="s">
        <v>167</v>
      </c>
      <c r="L16" s="1543" t="s">
        <v>1780</v>
      </c>
      <c r="M16" s="1544"/>
      <c r="N16" s="1544"/>
      <c r="O16" s="1544"/>
      <c r="P16" s="1545"/>
      <c r="Q16" s="1549"/>
      <c r="R16" s="1550"/>
      <c r="S16" s="1550"/>
      <c r="T16" s="1550"/>
      <c r="U16" s="1550"/>
      <c r="V16" s="1550"/>
      <c r="W16" s="1550"/>
      <c r="X16" s="1551"/>
      <c r="Y16" s="1230" t="s">
        <v>1919</v>
      </c>
      <c r="Z16" s="1263" t="s">
        <v>1920</v>
      </c>
      <c r="AA16" s="1264" t="s">
        <v>1921</v>
      </c>
      <c r="AB16" s="1258" t="s">
        <v>1922</v>
      </c>
      <c r="AC16" s="1230" t="s">
        <v>172</v>
      </c>
      <c r="AD16" s="1263" t="s">
        <v>173</v>
      </c>
      <c r="AE16" s="1263" t="s">
        <v>973</v>
      </c>
      <c r="AF16" s="1264" t="s">
        <v>964</v>
      </c>
      <c r="AG16" s="1264" t="s">
        <v>1923</v>
      </c>
      <c r="AH16" s="1267" t="s">
        <v>966</v>
      </c>
      <c r="AI16" s="1258"/>
      <c r="AJ16" s="1260"/>
      <c r="AK16" s="1262"/>
      <c r="AL16" s="1260"/>
      <c r="AM16" s="1262"/>
    </row>
    <row r="17" spans="1:39" x14ac:dyDescent="0.15">
      <c r="A17" s="517" t="s">
        <v>1927</v>
      </c>
      <c r="B17" s="43"/>
      <c r="C17" s="49">
        <v>5</v>
      </c>
      <c r="D17" s="45"/>
      <c r="E17" s="44"/>
      <c r="F17" s="44"/>
      <c r="G17" s="44"/>
      <c r="H17" s="44"/>
      <c r="I17" s="44"/>
      <c r="J17" s="70" t="s">
        <v>1928</v>
      </c>
      <c r="K17" s="68" t="s">
        <v>1928</v>
      </c>
      <c r="L17" s="1546"/>
      <c r="M17" s="1547"/>
      <c r="N17" s="1547"/>
      <c r="O17" s="1547"/>
      <c r="P17" s="1548"/>
      <c r="Q17" s="1552"/>
      <c r="R17" s="1553"/>
      <c r="S17" s="1553"/>
      <c r="T17" s="1553"/>
      <c r="U17" s="1553"/>
      <c r="V17" s="1553"/>
      <c r="W17" s="1553"/>
      <c r="X17" s="1554"/>
      <c r="Y17" s="1230"/>
      <c r="Z17" s="1263"/>
      <c r="AA17" s="1264"/>
      <c r="AB17" s="1258"/>
      <c r="AC17" s="1230"/>
      <c r="AD17" s="1263"/>
      <c r="AE17" s="1263"/>
      <c r="AF17" s="1264"/>
      <c r="AG17" s="1264"/>
      <c r="AH17" s="1267"/>
      <c r="AI17" s="1258"/>
      <c r="AJ17" s="1260"/>
      <c r="AK17" s="1262"/>
      <c r="AL17" s="1260"/>
      <c r="AM17" s="1262"/>
    </row>
    <row r="18" spans="1:39" ht="12" customHeight="1" x14ac:dyDescent="0.15">
      <c r="A18" s="517" t="s">
        <v>1929</v>
      </c>
      <c r="B18" s="43"/>
      <c r="C18" s="44"/>
      <c r="D18" s="45"/>
      <c r="E18" s="43"/>
      <c r="F18" s="44"/>
      <c r="G18" s="44"/>
      <c r="H18" s="44"/>
      <c r="I18" s="47"/>
      <c r="J18" s="73" t="s">
        <v>166</v>
      </c>
      <c r="K18" s="61" t="s">
        <v>167</v>
      </c>
      <c r="L18" s="1534" t="s">
        <v>1781</v>
      </c>
      <c r="M18" s="1535"/>
      <c r="N18" s="1535"/>
      <c r="O18" s="1535"/>
      <c r="P18" s="1536"/>
      <c r="Q18" s="1549"/>
      <c r="R18" s="1550"/>
      <c r="S18" s="1550"/>
      <c r="T18" s="1550"/>
      <c r="U18" s="1550"/>
      <c r="V18" s="1550"/>
      <c r="W18" s="1550"/>
      <c r="X18" s="1551"/>
      <c r="Y18" s="1219" t="s">
        <v>1919</v>
      </c>
      <c r="Z18" s="1240" t="s">
        <v>1920</v>
      </c>
      <c r="AA18" s="1242" t="s">
        <v>1921</v>
      </c>
      <c r="AB18" s="1136" t="s">
        <v>1922</v>
      </c>
      <c r="AC18" s="1219" t="s">
        <v>172</v>
      </c>
      <c r="AD18" s="1240" t="s">
        <v>173</v>
      </c>
      <c r="AE18" s="1240" t="s">
        <v>973</v>
      </c>
      <c r="AF18" s="1242" t="s">
        <v>964</v>
      </c>
      <c r="AG18" s="1242" t="s">
        <v>1923</v>
      </c>
      <c r="AH18" s="1250" t="s">
        <v>966</v>
      </c>
      <c r="AI18" s="1136"/>
      <c r="AJ18" s="1248"/>
      <c r="AK18" s="1193"/>
      <c r="AL18" s="1248"/>
      <c r="AM18" s="1193"/>
    </row>
    <row r="19" spans="1:39" x14ac:dyDescent="0.15">
      <c r="A19" s="517" t="s">
        <v>1930</v>
      </c>
      <c r="B19" s="43"/>
      <c r="C19" s="44"/>
      <c r="D19" s="45"/>
      <c r="E19" s="43"/>
      <c r="F19" s="44"/>
      <c r="G19" s="44"/>
      <c r="H19" s="44"/>
      <c r="I19" s="44"/>
      <c r="J19" s="73" t="s">
        <v>1928</v>
      </c>
      <c r="K19" s="61" t="s">
        <v>1928</v>
      </c>
      <c r="L19" s="1534"/>
      <c r="M19" s="1535"/>
      <c r="N19" s="1535"/>
      <c r="O19" s="1535"/>
      <c r="P19" s="1536"/>
      <c r="Q19" s="1552"/>
      <c r="R19" s="1553"/>
      <c r="S19" s="1553"/>
      <c r="T19" s="1553"/>
      <c r="U19" s="1553"/>
      <c r="V19" s="1553"/>
      <c r="W19" s="1553"/>
      <c r="X19" s="1554"/>
      <c r="Y19" s="1218"/>
      <c r="Z19" s="1252"/>
      <c r="AA19" s="1253"/>
      <c r="AB19" s="1254"/>
      <c r="AC19" s="1218"/>
      <c r="AD19" s="1252"/>
      <c r="AE19" s="1252"/>
      <c r="AF19" s="1253"/>
      <c r="AG19" s="1253"/>
      <c r="AH19" s="1256"/>
      <c r="AI19" s="1254"/>
      <c r="AJ19" s="1251"/>
      <c r="AK19" s="1255"/>
      <c r="AL19" s="1251"/>
      <c r="AM19" s="1255"/>
    </row>
    <row r="20" spans="1:39" ht="12" customHeight="1" x14ac:dyDescent="0.15">
      <c r="A20" s="517" t="s">
        <v>1931</v>
      </c>
      <c r="B20" s="43"/>
      <c r="C20" s="44"/>
      <c r="D20" s="45"/>
      <c r="E20" s="43"/>
      <c r="F20" s="44"/>
      <c r="G20" s="44"/>
      <c r="H20" s="44"/>
      <c r="I20" s="47"/>
      <c r="J20" s="71" t="s">
        <v>166</v>
      </c>
      <c r="K20" s="63" t="s">
        <v>167</v>
      </c>
      <c r="L20" s="1543" t="s">
        <v>1336</v>
      </c>
      <c r="M20" s="1544"/>
      <c r="N20" s="1544"/>
      <c r="O20" s="1544"/>
      <c r="P20" s="1545"/>
      <c r="Q20" s="1549"/>
      <c r="R20" s="1550"/>
      <c r="S20" s="1550"/>
      <c r="T20" s="1550"/>
      <c r="U20" s="1550"/>
      <c r="V20" s="1550"/>
      <c r="W20" s="1550"/>
      <c r="X20" s="1551"/>
      <c r="Y20" s="1230" t="s">
        <v>1919</v>
      </c>
      <c r="Z20" s="1263" t="s">
        <v>1920</v>
      </c>
      <c r="AA20" s="1264" t="s">
        <v>1921</v>
      </c>
      <c r="AB20" s="1258" t="s">
        <v>1922</v>
      </c>
      <c r="AC20" s="1230" t="s">
        <v>172</v>
      </c>
      <c r="AD20" s="1263" t="s">
        <v>173</v>
      </c>
      <c r="AE20" s="1263" t="s">
        <v>973</v>
      </c>
      <c r="AF20" s="1264" t="s">
        <v>964</v>
      </c>
      <c r="AG20" s="1264" t="s">
        <v>1923</v>
      </c>
      <c r="AH20" s="1267" t="s">
        <v>966</v>
      </c>
      <c r="AI20" s="1258"/>
      <c r="AJ20" s="1260"/>
      <c r="AK20" s="1262"/>
      <c r="AL20" s="1260"/>
      <c r="AM20" s="1262"/>
    </row>
    <row r="21" spans="1:39" x14ac:dyDescent="0.15">
      <c r="A21" s="517" t="s">
        <v>1932</v>
      </c>
      <c r="B21" s="43"/>
      <c r="C21" s="44"/>
      <c r="D21" s="45"/>
      <c r="E21" s="43"/>
      <c r="F21" s="44"/>
      <c r="G21" s="44"/>
      <c r="H21" s="44"/>
      <c r="I21" s="47"/>
      <c r="J21" s="70" t="s">
        <v>1928</v>
      </c>
      <c r="K21" s="68" t="s">
        <v>1928</v>
      </c>
      <c r="L21" s="1546"/>
      <c r="M21" s="1547"/>
      <c r="N21" s="1547"/>
      <c r="O21" s="1547"/>
      <c r="P21" s="1548"/>
      <c r="Q21" s="1552"/>
      <c r="R21" s="1553"/>
      <c r="S21" s="1553"/>
      <c r="T21" s="1553"/>
      <c r="U21" s="1553"/>
      <c r="V21" s="1553"/>
      <c r="W21" s="1553"/>
      <c r="X21" s="1554"/>
      <c r="Y21" s="1230"/>
      <c r="Z21" s="1263"/>
      <c r="AA21" s="1264"/>
      <c r="AB21" s="1258"/>
      <c r="AC21" s="1230"/>
      <c r="AD21" s="1263"/>
      <c r="AE21" s="1263"/>
      <c r="AF21" s="1264"/>
      <c r="AG21" s="1264"/>
      <c r="AH21" s="1267"/>
      <c r="AI21" s="1258"/>
      <c r="AJ21" s="1260"/>
      <c r="AK21" s="1262"/>
      <c r="AL21" s="1260"/>
      <c r="AM21" s="1262"/>
    </row>
    <row r="22" spans="1:39" ht="12" customHeight="1" x14ac:dyDescent="0.15">
      <c r="A22" s="517" t="s">
        <v>1766</v>
      </c>
      <c r="B22" s="43"/>
      <c r="C22" s="44"/>
      <c r="D22" s="45"/>
      <c r="E22" s="44"/>
      <c r="F22" s="44"/>
      <c r="G22" s="44"/>
      <c r="H22" s="44"/>
      <c r="I22" s="44"/>
      <c r="J22" s="73" t="s">
        <v>166</v>
      </c>
      <c r="K22" s="61" t="s">
        <v>167</v>
      </c>
      <c r="L22" s="1534" t="s">
        <v>1337</v>
      </c>
      <c r="M22" s="1535"/>
      <c r="N22" s="1535"/>
      <c r="O22" s="1535"/>
      <c r="P22" s="1536"/>
      <c r="Q22" s="1549"/>
      <c r="R22" s="1550"/>
      <c r="S22" s="1550"/>
      <c r="T22" s="1550"/>
      <c r="U22" s="1550"/>
      <c r="V22" s="1550"/>
      <c r="W22" s="1550"/>
      <c r="X22" s="1551"/>
      <c r="Y22" s="1219" t="s">
        <v>1919</v>
      </c>
      <c r="Z22" s="1240" t="s">
        <v>1920</v>
      </c>
      <c r="AA22" s="1242" t="s">
        <v>1921</v>
      </c>
      <c r="AB22" s="1136" t="s">
        <v>1922</v>
      </c>
      <c r="AC22" s="1219" t="s">
        <v>172</v>
      </c>
      <c r="AD22" s="1240" t="s">
        <v>173</v>
      </c>
      <c r="AE22" s="1240" t="s">
        <v>973</v>
      </c>
      <c r="AF22" s="1242" t="s">
        <v>964</v>
      </c>
      <c r="AG22" s="1242" t="s">
        <v>1923</v>
      </c>
      <c r="AH22" s="1250" t="s">
        <v>966</v>
      </c>
      <c r="AI22" s="1136"/>
      <c r="AJ22" s="1248"/>
      <c r="AK22" s="1193"/>
      <c r="AL22" s="1248"/>
      <c r="AM22" s="1193"/>
    </row>
    <row r="23" spans="1:39" x14ac:dyDescent="0.15">
      <c r="A23" s="517" t="s">
        <v>1768</v>
      </c>
      <c r="B23" s="43"/>
      <c r="C23" s="44"/>
      <c r="D23" s="45"/>
      <c r="E23" s="44"/>
      <c r="F23" s="44"/>
      <c r="G23" s="44"/>
      <c r="H23" s="44"/>
      <c r="I23" s="44"/>
      <c r="J23" s="73" t="s">
        <v>1933</v>
      </c>
      <c r="K23" s="61" t="s">
        <v>1933</v>
      </c>
      <c r="L23" s="1534"/>
      <c r="M23" s="1535"/>
      <c r="N23" s="1535"/>
      <c r="O23" s="1535"/>
      <c r="P23" s="1536"/>
      <c r="Q23" s="1552"/>
      <c r="R23" s="1553"/>
      <c r="S23" s="1553"/>
      <c r="T23" s="1553"/>
      <c r="U23" s="1553"/>
      <c r="V23" s="1553"/>
      <c r="W23" s="1553"/>
      <c r="X23" s="1554"/>
      <c r="Y23" s="1218"/>
      <c r="Z23" s="1252"/>
      <c r="AA23" s="1253"/>
      <c r="AB23" s="1254"/>
      <c r="AC23" s="1218"/>
      <c r="AD23" s="1252"/>
      <c r="AE23" s="1252"/>
      <c r="AF23" s="1253"/>
      <c r="AG23" s="1253"/>
      <c r="AH23" s="1256"/>
      <c r="AI23" s="1254"/>
      <c r="AJ23" s="1251"/>
      <c r="AK23" s="1255"/>
      <c r="AL23" s="1251"/>
      <c r="AM23" s="1255"/>
    </row>
    <row r="24" spans="1:39" ht="12" customHeight="1" x14ac:dyDescent="0.15">
      <c r="A24" s="517" t="s">
        <v>1769</v>
      </c>
      <c r="B24" s="43"/>
      <c r="C24" s="44"/>
      <c r="D24" s="45"/>
      <c r="E24" s="43"/>
      <c r="F24" s="44"/>
      <c r="G24" s="44"/>
      <c r="H24" s="44"/>
      <c r="I24" s="47"/>
      <c r="J24" s="71" t="s">
        <v>166</v>
      </c>
      <c r="K24" s="63" t="s">
        <v>167</v>
      </c>
      <c r="L24" s="1543" t="s">
        <v>1338</v>
      </c>
      <c r="M24" s="1544"/>
      <c r="N24" s="1544"/>
      <c r="O24" s="1544"/>
      <c r="P24" s="1545"/>
      <c r="Q24" s="1549"/>
      <c r="R24" s="1550"/>
      <c r="S24" s="1550"/>
      <c r="T24" s="1550"/>
      <c r="U24" s="1550"/>
      <c r="V24" s="1550"/>
      <c r="W24" s="1550"/>
      <c r="X24" s="1551"/>
      <c r="Y24" s="1230" t="s">
        <v>1919</v>
      </c>
      <c r="Z24" s="1263" t="s">
        <v>1920</v>
      </c>
      <c r="AA24" s="1264" t="s">
        <v>1921</v>
      </c>
      <c r="AB24" s="1258" t="s">
        <v>1922</v>
      </c>
      <c r="AC24" s="1230" t="s">
        <v>172</v>
      </c>
      <c r="AD24" s="1263" t="s">
        <v>173</v>
      </c>
      <c r="AE24" s="1263" t="s">
        <v>973</v>
      </c>
      <c r="AF24" s="1264" t="s">
        <v>964</v>
      </c>
      <c r="AG24" s="1264" t="s">
        <v>1923</v>
      </c>
      <c r="AH24" s="1267" t="s">
        <v>966</v>
      </c>
      <c r="AI24" s="1258"/>
      <c r="AJ24" s="1260"/>
      <c r="AK24" s="1262"/>
      <c r="AL24" s="1260"/>
      <c r="AM24" s="1262"/>
    </row>
    <row r="25" spans="1:39" x14ac:dyDescent="0.15">
      <c r="A25" s="517" t="s">
        <v>1934</v>
      </c>
      <c r="B25" s="43"/>
      <c r="C25" s="44"/>
      <c r="D25" s="45"/>
      <c r="E25" s="43"/>
      <c r="F25" s="44"/>
      <c r="G25" s="44"/>
      <c r="H25" s="44"/>
      <c r="I25" s="44"/>
      <c r="J25" s="73" t="s">
        <v>1928</v>
      </c>
      <c r="K25" s="61" t="s">
        <v>1928</v>
      </c>
      <c r="L25" s="1534"/>
      <c r="M25" s="1535"/>
      <c r="N25" s="1535"/>
      <c r="O25" s="1535"/>
      <c r="P25" s="1536"/>
      <c r="Q25" s="1552"/>
      <c r="R25" s="1553"/>
      <c r="S25" s="1553"/>
      <c r="T25" s="1553"/>
      <c r="U25" s="1553"/>
      <c r="V25" s="1553"/>
      <c r="W25" s="1553"/>
      <c r="X25" s="1554"/>
      <c r="Y25" s="1218"/>
      <c r="Z25" s="1252"/>
      <c r="AA25" s="1253"/>
      <c r="AB25" s="1254"/>
      <c r="AC25" s="1218"/>
      <c r="AD25" s="1252"/>
      <c r="AE25" s="1252"/>
      <c r="AF25" s="1253"/>
      <c r="AG25" s="1253"/>
      <c r="AH25" s="1256"/>
      <c r="AI25" s="1254"/>
      <c r="AJ25" s="1251"/>
      <c r="AK25" s="1255"/>
      <c r="AL25" s="1251"/>
      <c r="AM25" s="1255"/>
    </row>
    <row r="26" spans="1:39" ht="12" customHeight="1" x14ac:dyDescent="0.15">
      <c r="A26" s="517" t="s">
        <v>1782</v>
      </c>
      <c r="B26" s="43"/>
      <c r="C26" s="44"/>
      <c r="D26" s="45"/>
      <c r="E26" s="43"/>
      <c r="F26" s="44"/>
      <c r="G26" s="44"/>
      <c r="H26" s="44"/>
      <c r="I26" s="47"/>
      <c r="J26" s="71" t="s">
        <v>166</v>
      </c>
      <c r="K26" s="63" t="s">
        <v>167</v>
      </c>
      <c r="L26" s="1543" t="s">
        <v>1339</v>
      </c>
      <c r="M26" s="1544"/>
      <c r="N26" s="1544"/>
      <c r="O26" s="1544"/>
      <c r="P26" s="1545"/>
      <c r="Q26" s="1549"/>
      <c r="R26" s="1550"/>
      <c r="S26" s="1550"/>
      <c r="T26" s="1550"/>
      <c r="U26" s="1550"/>
      <c r="V26" s="1550"/>
      <c r="W26" s="1550"/>
      <c r="X26" s="1551"/>
      <c r="Y26" s="1230" t="s">
        <v>1919</v>
      </c>
      <c r="Z26" s="1263" t="s">
        <v>1920</v>
      </c>
      <c r="AA26" s="1264" t="s">
        <v>1921</v>
      </c>
      <c r="AB26" s="1258" t="s">
        <v>1922</v>
      </c>
      <c r="AC26" s="1230" t="s">
        <v>172</v>
      </c>
      <c r="AD26" s="1263" t="s">
        <v>173</v>
      </c>
      <c r="AE26" s="1263" t="s">
        <v>973</v>
      </c>
      <c r="AF26" s="1264" t="s">
        <v>964</v>
      </c>
      <c r="AG26" s="1264" t="s">
        <v>1923</v>
      </c>
      <c r="AH26" s="1267" t="s">
        <v>966</v>
      </c>
      <c r="AI26" s="1258"/>
      <c r="AJ26" s="1260"/>
      <c r="AK26" s="1262"/>
      <c r="AL26" s="1260"/>
      <c r="AM26" s="1262"/>
    </row>
    <row r="27" spans="1:39" x14ac:dyDescent="0.15">
      <c r="A27" s="517" t="s">
        <v>1935</v>
      </c>
      <c r="B27" s="43"/>
      <c r="C27" s="44"/>
      <c r="D27" s="45"/>
      <c r="E27" s="94"/>
      <c r="F27" s="95"/>
      <c r="G27" s="95"/>
      <c r="H27" s="95"/>
      <c r="I27" s="95"/>
      <c r="J27" s="75" t="s">
        <v>1928</v>
      </c>
      <c r="K27" s="76" t="s">
        <v>1928</v>
      </c>
      <c r="L27" s="1555"/>
      <c r="M27" s="1556"/>
      <c r="N27" s="1556"/>
      <c r="O27" s="1556"/>
      <c r="P27" s="1557"/>
      <c r="Q27" s="1558"/>
      <c r="R27" s="1559"/>
      <c r="S27" s="1559"/>
      <c r="T27" s="1559"/>
      <c r="U27" s="1559"/>
      <c r="V27" s="1559"/>
      <c r="W27" s="1559"/>
      <c r="X27" s="1560"/>
      <c r="Y27" s="1360"/>
      <c r="Z27" s="1361"/>
      <c r="AA27" s="1362"/>
      <c r="AB27" s="1359"/>
      <c r="AC27" s="1360"/>
      <c r="AD27" s="1361"/>
      <c r="AE27" s="1361"/>
      <c r="AF27" s="1362"/>
      <c r="AG27" s="1362"/>
      <c r="AH27" s="1363"/>
      <c r="AI27" s="1359"/>
      <c r="AJ27" s="1364"/>
      <c r="AK27" s="1358"/>
      <c r="AL27" s="1364"/>
      <c r="AM27" s="1358"/>
    </row>
    <row r="28" spans="1:39" ht="12" customHeight="1" x14ac:dyDescent="0.15">
      <c r="A28" s="517" t="s">
        <v>1936</v>
      </c>
      <c r="B28" s="43"/>
      <c r="C28" s="44"/>
      <c r="D28" s="45"/>
      <c r="E28" s="51" t="s">
        <v>103</v>
      </c>
      <c r="F28" s="52"/>
      <c r="G28" s="52"/>
      <c r="H28" s="52"/>
      <c r="I28" s="53"/>
      <c r="J28" s="69" t="s">
        <v>166</v>
      </c>
      <c r="K28" s="55" t="s">
        <v>167</v>
      </c>
      <c r="L28" s="1220" t="s">
        <v>1783</v>
      </c>
      <c r="M28" s="1221"/>
      <c r="N28" s="1221"/>
      <c r="O28" s="1221"/>
      <c r="P28" s="1222"/>
      <c r="Q28" s="1561" t="s">
        <v>1784</v>
      </c>
      <c r="R28" s="1562"/>
      <c r="S28" s="1562"/>
      <c r="T28" s="1562"/>
      <c r="U28" s="1562"/>
      <c r="V28" s="1562"/>
      <c r="W28" s="1562"/>
      <c r="X28" s="1563"/>
      <c r="Y28" s="1229" t="s">
        <v>1919</v>
      </c>
      <c r="Z28" s="1266" t="s">
        <v>1920</v>
      </c>
      <c r="AA28" s="1265" t="s">
        <v>1921</v>
      </c>
      <c r="AB28" s="1257" t="s">
        <v>1922</v>
      </c>
      <c r="AC28" s="1229" t="s">
        <v>172</v>
      </c>
      <c r="AD28" s="1266" t="s">
        <v>173</v>
      </c>
      <c r="AE28" s="1266" t="s">
        <v>973</v>
      </c>
      <c r="AF28" s="1265" t="s">
        <v>964</v>
      </c>
      <c r="AG28" s="1265" t="s">
        <v>1923</v>
      </c>
      <c r="AH28" s="1268" t="s">
        <v>966</v>
      </c>
      <c r="AI28" s="1257"/>
      <c r="AJ28" s="1259"/>
      <c r="AK28" s="1261"/>
      <c r="AL28" s="1259"/>
      <c r="AM28" s="1261"/>
    </row>
    <row r="29" spans="1:39" x14ac:dyDescent="0.15">
      <c r="A29" s="517" t="s">
        <v>1937</v>
      </c>
      <c r="B29" s="43"/>
      <c r="C29" s="44"/>
      <c r="D29" s="45"/>
      <c r="E29" s="43">
        <v>1</v>
      </c>
      <c r="F29" s="60">
        <v>2</v>
      </c>
      <c r="G29" s="60">
        <v>3</v>
      </c>
      <c r="H29" s="44">
        <v>4</v>
      </c>
      <c r="I29" s="44"/>
      <c r="J29" s="70" t="s">
        <v>1928</v>
      </c>
      <c r="K29" s="68" t="s">
        <v>1928</v>
      </c>
      <c r="L29" s="1209"/>
      <c r="M29" s="1210"/>
      <c r="N29" s="1210"/>
      <c r="O29" s="1210"/>
      <c r="P29" s="1211"/>
      <c r="Q29" s="1564"/>
      <c r="R29" s="1565"/>
      <c r="S29" s="1565"/>
      <c r="T29" s="1565"/>
      <c r="U29" s="1565"/>
      <c r="V29" s="1565"/>
      <c r="W29" s="1565"/>
      <c r="X29" s="1566"/>
      <c r="Y29" s="1230"/>
      <c r="Z29" s="1263"/>
      <c r="AA29" s="1264"/>
      <c r="AB29" s="1258"/>
      <c r="AC29" s="1230"/>
      <c r="AD29" s="1263"/>
      <c r="AE29" s="1263"/>
      <c r="AF29" s="1264"/>
      <c r="AG29" s="1264"/>
      <c r="AH29" s="1267"/>
      <c r="AI29" s="1258"/>
      <c r="AJ29" s="1260"/>
      <c r="AK29" s="1262"/>
      <c r="AL29" s="1260"/>
      <c r="AM29" s="1262"/>
    </row>
    <row r="30" spans="1:39" ht="12" customHeight="1" x14ac:dyDescent="0.15">
      <c r="A30" s="517" t="s">
        <v>1938</v>
      </c>
      <c r="B30" s="43"/>
      <c r="C30" s="44"/>
      <c r="D30" s="45"/>
      <c r="E30" s="44"/>
      <c r="F30" s="44"/>
      <c r="G30" s="44"/>
      <c r="H30" s="44"/>
      <c r="I30" s="47"/>
      <c r="J30" s="71" t="s">
        <v>166</v>
      </c>
      <c r="K30" s="63" t="s">
        <v>167</v>
      </c>
      <c r="L30" s="1269" t="s">
        <v>1785</v>
      </c>
      <c r="M30" s="1270"/>
      <c r="N30" s="1270"/>
      <c r="O30" s="1270"/>
      <c r="P30" s="1271"/>
      <c r="Q30" s="1549"/>
      <c r="R30" s="1550"/>
      <c r="S30" s="1550"/>
      <c r="T30" s="1550"/>
      <c r="U30" s="1550"/>
      <c r="V30" s="1550"/>
      <c r="W30" s="1550"/>
      <c r="X30" s="1551"/>
      <c r="Y30" s="1230" t="s">
        <v>1919</v>
      </c>
      <c r="Z30" s="1263" t="s">
        <v>1920</v>
      </c>
      <c r="AA30" s="1264" t="s">
        <v>1921</v>
      </c>
      <c r="AB30" s="1258" t="s">
        <v>1922</v>
      </c>
      <c r="AC30" s="1230" t="s">
        <v>172</v>
      </c>
      <c r="AD30" s="1263" t="s">
        <v>173</v>
      </c>
      <c r="AE30" s="1263" t="s">
        <v>973</v>
      </c>
      <c r="AF30" s="1264" t="s">
        <v>964</v>
      </c>
      <c r="AG30" s="1264" t="s">
        <v>1923</v>
      </c>
      <c r="AH30" s="1267" t="s">
        <v>966</v>
      </c>
      <c r="AI30" s="1258"/>
      <c r="AJ30" s="1260"/>
      <c r="AK30" s="1262"/>
      <c r="AL30" s="1260"/>
      <c r="AM30" s="1262"/>
    </row>
    <row r="31" spans="1:39" x14ac:dyDescent="0.15">
      <c r="A31" s="517"/>
      <c r="B31" s="43"/>
      <c r="C31" s="44"/>
      <c r="D31" s="45"/>
      <c r="E31" s="44"/>
      <c r="F31" s="44"/>
      <c r="G31" s="44"/>
      <c r="H31" s="44"/>
      <c r="I31" s="47"/>
      <c r="J31" s="70" t="s">
        <v>1928</v>
      </c>
      <c r="K31" s="68" t="s">
        <v>1928</v>
      </c>
      <c r="L31" s="1209"/>
      <c r="M31" s="1210"/>
      <c r="N31" s="1210"/>
      <c r="O31" s="1210"/>
      <c r="P31" s="1211"/>
      <c r="Q31" s="1552"/>
      <c r="R31" s="1553"/>
      <c r="S31" s="1553"/>
      <c r="T31" s="1553"/>
      <c r="U31" s="1553"/>
      <c r="V31" s="1553"/>
      <c r="W31" s="1553"/>
      <c r="X31" s="1554"/>
      <c r="Y31" s="1230"/>
      <c r="Z31" s="1263"/>
      <c r="AA31" s="1264"/>
      <c r="AB31" s="1258"/>
      <c r="AC31" s="1230"/>
      <c r="AD31" s="1263"/>
      <c r="AE31" s="1263"/>
      <c r="AF31" s="1264"/>
      <c r="AG31" s="1264"/>
      <c r="AH31" s="1267"/>
      <c r="AI31" s="1258"/>
      <c r="AJ31" s="1260"/>
      <c r="AK31" s="1262"/>
      <c r="AL31" s="1260"/>
      <c r="AM31" s="1262"/>
    </row>
    <row r="32" spans="1:39" ht="12" customHeight="1" x14ac:dyDescent="0.15">
      <c r="A32" s="37"/>
      <c r="B32" s="43"/>
      <c r="C32" s="44"/>
      <c r="D32" s="45"/>
      <c r="E32" s="51" t="s">
        <v>1340</v>
      </c>
      <c r="F32" s="52"/>
      <c r="G32" s="52"/>
      <c r="H32" s="52"/>
      <c r="I32" s="53"/>
      <c r="J32" s="69" t="s">
        <v>166</v>
      </c>
      <c r="K32" s="55" t="s">
        <v>167</v>
      </c>
      <c r="L32" s="1220" t="s">
        <v>1786</v>
      </c>
      <c r="M32" s="1221"/>
      <c r="N32" s="1221"/>
      <c r="O32" s="1221"/>
      <c r="P32" s="1222"/>
      <c r="Q32" s="1223"/>
      <c r="R32" s="1310"/>
      <c r="S32" s="1310"/>
      <c r="T32" s="1310"/>
      <c r="U32" s="1310"/>
      <c r="V32" s="1310"/>
      <c r="W32" s="1310"/>
      <c r="X32" s="1311"/>
      <c r="Y32" s="1229" t="s">
        <v>1919</v>
      </c>
      <c r="Z32" s="1266" t="s">
        <v>1920</v>
      </c>
      <c r="AA32" s="1265" t="s">
        <v>1921</v>
      </c>
      <c r="AB32" s="1257" t="s">
        <v>1922</v>
      </c>
      <c r="AC32" s="1229" t="s">
        <v>172</v>
      </c>
      <c r="AD32" s="1266" t="s">
        <v>173</v>
      </c>
      <c r="AE32" s="1266" t="s">
        <v>973</v>
      </c>
      <c r="AF32" s="1265" t="s">
        <v>964</v>
      </c>
      <c r="AG32" s="1265" t="s">
        <v>1923</v>
      </c>
      <c r="AH32" s="1268" t="s">
        <v>966</v>
      </c>
      <c r="AI32" s="1257"/>
      <c r="AJ32" s="1259"/>
      <c r="AK32" s="1261"/>
      <c r="AL32" s="1259"/>
      <c r="AM32" s="1261"/>
    </row>
    <row r="33" spans="1:39" x14ac:dyDescent="0.15">
      <c r="A33" s="37"/>
      <c r="B33" s="43"/>
      <c r="C33" s="44"/>
      <c r="D33" s="45"/>
      <c r="E33" s="43" t="s">
        <v>518</v>
      </c>
      <c r="F33" s="44"/>
      <c r="G33" s="44"/>
      <c r="H33" s="44"/>
      <c r="I33" s="47"/>
      <c r="J33" s="70" t="s">
        <v>1928</v>
      </c>
      <c r="K33" s="68" t="s">
        <v>1928</v>
      </c>
      <c r="L33" s="1209"/>
      <c r="M33" s="1210"/>
      <c r="N33" s="1210"/>
      <c r="O33" s="1210"/>
      <c r="P33" s="1211"/>
      <c r="Q33" s="1312"/>
      <c r="R33" s="1313"/>
      <c r="S33" s="1313"/>
      <c r="T33" s="1313"/>
      <c r="U33" s="1313"/>
      <c r="V33" s="1313"/>
      <c r="W33" s="1313"/>
      <c r="X33" s="1314"/>
      <c r="Y33" s="1230"/>
      <c r="Z33" s="1263"/>
      <c r="AA33" s="1264"/>
      <c r="AB33" s="1258"/>
      <c r="AC33" s="1230"/>
      <c r="AD33" s="1263"/>
      <c r="AE33" s="1263"/>
      <c r="AF33" s="1264"/>
      <c r="AG33" s="1264"/>
      <c r="AH33" s="1267"/>
      <c r="AI33" s="1258"/>
      <c r="AJ33" s="1260"/>
      <c r="AK33" s="1262"/>
      <c r="AL33" s="1260"/>
      <c r="AM33" s="1262"/>
    </row>
    <row r="34" spans="1:39" ht="12" customHeight="1" x14ac:dyDescent="0.15">
      <c r="A34" s="37"/>
      <c r="B34" s="43"/>
      <c r="C34" s="44"/>
      <c r="D34" s="45"/>
      <c r="E34" s="43">
        <v>1</v>
      </c>
      <c r="F34" s="44">
        <v>2</v>
      </c>
      <c r="G34" s="60">
        <v>3</v>
      </c>
      <c r="H34" s="60">
        <v>4</v>
      </c>
      <c r="I34" s="47"/>
      <c r="J34" s="71" t="s">
        <v>166</v>
      </c>
      <c r="K34" s="63" t="s">
        <v>167</v>
      </c>
      <c r="L34" s="1269" t="s">
        <v>1787</v>
      </c>
      <c r="M34" s="1270"/>
      <c r="N34" s="1270"/>
      <c r="O34" s="1270"/>
      <c r="P34" s="1271"/>
      <c r="Q34" s="1272"/>
      <c r="R34" s="1403"/>
      <c r="S34" s="1403"/>
      <c r="T34" s="1403"/>
      <c r="U34" s="1403"/>
      <c r="V34" s="1403"/>
      <c r="W34" s="1403"/>
      <c r="X34" s="1404"/>
      <c r="Y34" s="1230" t="s">
        <v>1919</v>
      </c>
      <c r="Z34" s="1263" t="s">
        <v>1920</v>
      </c>
      <c r="AA34" s="1264" t="s">
        <v>1921</v>
      </c>
      <c r="AB34" s="1258" t="s">
        <v>1922</v>
      </c>
      <c r="AC34" s="1230" t="s">
        <v>172</v>
      </c>
      <c r="AD34" s="1263" t="s">
        <v>173</v>
      </c>
      <c r="AE34" s="1263" t="s">
        <v>973</v>
      </c>
      <c r="AF34" s="1264" t="s">
        <v>964</v>
      </c>
      <c r="AG34" s="1264" t="s">
        <v>1923</v>
      </c>
      <c r="AH34" s="1267" t="s">
        <v>966</v>
      </c>
      <c r="AI34" s="1258"/>
      <c r="AJ34" s="1260"/>
      <c r="AK34" s="1262"/>
      <c r="AL34" s="1260"/>
      <c r="AM34" s="1262"/>
    </row>
    <row r="35" spans="1:39" x14ac:dyDescent="0.15">
      <c r="A35" s="37"/>
      <c r="B35" s="43"/>
      <c r="C35" s="44"/>
      <c r="D35" s="45"/>
      <c r="E35" s="43"/>
      <c r="F35" s="44"/>
      <c r="G35" s="44"/>
      <c r="H35" s="44"/>
      <c r="I35" s="47"/>
      <c r="J35" s="70" t="s">
        <v>1928</v>
      </c>
      <c r="K35" s="68" t="s">
        <v>1928</v>
      </c>
      <c r="L35" s="1209"/>
      <c r="M35" s="1210"/>
      <c r="N35" s="1210"/>
      <c r="O35" s="1210"/>
      <c r="P35" s="1211"/>
      <c r="Q35" s="1312"/>
      <c r="R35" s="1313"/>
      <c r="S35" s="1313"/>
      <c r="T35" s="1313"/>
      <c r="U35" s="1313"/>
      <c r="V35" s="1313"/>
      <c r="W35" s="1313"/>
      <c r="X35" s="1314"/>
      <c r="Y35" s="1230"/>
      <c r="Z35" s="1263"/>
      <c r="AA35" s="1264"/>
      <c r="AB35" s="1258"/>
      <c r="AC35" s="1230"/>
      <c r="AD35" s="1263"/>
      <c r="AE35" s="1263"/>
      <c r="AF35" s="1264"/>
      <c r="AG35" s="1264"/>
      <c r="AH35" s="1267"/>
      <c r="AI35" s="1258"/>
      <c r="AJ35" s="1260"/>
      <c r="AK35" s="1262"/>
      <c r="AL35" s="1260"/>
      <c r="AM35" s="1262"/>
    </row>
    <row r="36" spans="1:39" ht="13.5" customHeight="1" x14ac:dyDescent="0.15">
      <c r="A36" s="37"/>
      <c r="B36" s="1567"/>
      <c r="C36" s="878"/>
      <c r="D36" s="879"/>
      <c r="E36" s="51" t="s">
        <v>1788</v>
      </c>
      <c r="F36" s="52"/>
      <c r="G36" s="52"/>
      <c r="H36" s="52"/>
      <c r="I36" s="53"/>
      <c r="J36" s="69" t="s">
        <v>166</v>
      </c>
      <c r="K36" s="55" t="s">
        <v>167</v>
      </c>
      <c r="L36" s="1220" t="s">
        <v>435</v>
      </c>
      <c r="M36" s="1221"/>
      <c r="N36" s="1221"/>
      <c r="O36" s="1221"/>
      <c r="P36" s="1222"/>
      <c r="Q36" s="1223"/>
      <c r="R36" s="1224"/>
      <c r="S36" s="1224"/>
      <c r="T36" s="1224"/>
      <c r="U36" s="1224"/>
      <c r="V36" s="1224"/>
      <c r="W36" s="1224"/>
      <c r="X36" s="1225"/>
      <c r="Y36" s="1238" t="s">
        <v>1919</v>
      </c>
      <c r="Z36" s="1241" t="s">
        <v>1920</v>
      </c>
      <c r="AA36" s="1241" t="s">
        <v>1921</v>
      </c>
      <c r="AB36" s="1135" t="s">
        <v>1922</v>
      </c>
      <c r="AC36" s="1238" t="s">
        <v>172</v>
      </c>
      <c r="AD36" s="1241" t="s">
        <v>173</v>
      </c>
      <c r="AE36" s="1241" t="s">
        <v>973</v>
      </c>
      <c r="AF36" s="1241" t="s">
        <v>964</v>
      </c>
      <c r="AG36" s="1241" t="s">
        <v>1923</v>
      </c>
      <c r="AH36" s="1241" t="s">
        <v>966</v>
      </c>
      <c r="AI36" s="1135"/>
      <c r="AJ36" s="1247"/>
      <c r="AK36" s="1192"/>
      <c r="AL36" s="1247"/>
      <c r="AM36" s="1192"/>
    </row>
    <row r="37" spans="1:39" x14ac:dyDescent="0.15">
      <c r="A37" s="37"/>
      <c r="B37" s="877"/>
      <c r="C37" s="878"/>
      <c r="D37" s="879"/>
      <c r="E37" s="43" t="s">
        <v>1789</v>
      </c>
      <c r="F37" s="44"/>
      <c r="G37" s="44"/>
      <c r="H37" s="44"/>
      <c r="I37" s="47"/>
      <c r="J37" s="70" t="s">
        <v>1928</v>
      </c>
      <c r="K37" s="68" t="s">
        <v>1928</v>
      </c>
      <c r="L37" s="1202"/>
      <c r="M37" s="1203"/>
      <c r="N37" s="1203"/>
      <c r="O37" s="1203"/>
      <c r="P37" s="1204"/>
      <c r="Q37" s="1226"/>
      <c r="R37" s="1227"/>
      <c r="S37" s="1227"/>
      <c r="T37" s="1227"/>
      <c r="U37" s="1227"/>
      <c r="V37" s="1227"/>
      <c r="W37" s="1227"/>
      <c r="X37" s="1228"/>
      <c r="Y37" s="1219"/>
      <c r="Z37" s="1242"/>
      <c r="AA37" s="1242"/>
      <c r="AB37" s="1136"/>
      <c r="AC37" s="1219"/>
      <c r="AD37" s="1242"/>
      <c r="AE37" s="1242"/>
      <c r="AF37" s="1242"/>
      <c r="AG37" s="1242"/>
      <c r="AH37" s="1242"/>
      <c r="AI37" s="1136"/>
      <c r="AJ37" s="1248"/>
      <c r="AK37" s="1193"/>
      <c r="AL37" s="1248"/>
      <c r="AM37" s="1193"/>
    </row>
    <row r="38" spans="1:39" ht="12" customHeight="1" x14ac:dyDescent="0.15">
      <c r="A38" s="37"/>
      <c r="B38" s="1109"/>
      <c r="C38" s="865"/>
      <c r="D38" s="1126"/>
      <c r="E38" s="43">
        <v>1</v>
      </c>
      <c r="F38" s="44">
        <v>2</v>
      </c>
      <c r="G38" s="60">
        <v>3</v>
      </c>
      <c r="H38" s="60">
        <v>4</v>
      </c>
      <c r="I38" s="47"/>
      <c r="J38" s="71" t="s">
        <v>166</v>
      </c>
      <c r="K38" s="63" t="s">
        <v>167</v>
      </c>
      <c r="L38" s="1269" t="s">
        <v>1790</v>
      </c>
      <c r="M38" s="1270"/>
      <c r="N38" s="1270"/>
      <c r="O38" s="1270"/>
      <c r="P38" s="1271"/>
      <c r="Q38" s="1272"/>
      <c r="R38" s="1273"/>
      <c r="S38" s="1273"/>
      <c r="T38" s="1273"/>
      <c r="U38" s="1273"/>
      <c r="V38" s="1273"/>
      <c r="W38" s="1273"/>
      <c r="X38" s="1274"/>
      <c r="Y38" s="1218" t="s">
        <v>1919</v>
      </c>
      <c r="Z38" s="1253" t="s">
        <v>1920</v>
      </c>
      <c r="AA38" s="1253" t="s">
        <v>1921</v>
      </c>
      <c r="AB38" s="1254" t="s">
        <v>1922</v>
      </c>
      <c r="AC38" s="1218" t="s">
        <v>172</v>
      </c>
      <c r="AD38" s="1253" t="s">
        <v>173</v>
      </c>
      <c r="AE38" s="1253" t="s">
        <v>973</v>
      </c>
      <c r="AF38" s="1253" t="s">
        <v>964</v>
      </c>
      <c r="AG38" s="1253" t="s">
        <v>1923</v>
      </c>
      <c r="AH38" s="1253" t="s">
        <v>966</v>
      </c>
      <c r="AI38" s="1254"/>
      <c r="AJ38" s="1251"/>
      <c r="AK38" s="1255"/>
      <c r="AL38" s="1251"/>
      <c r="AM38" s="1255"/>
    </row>
    <row r="39" spans="1:39" x14ac:dyDescent="0.15">
      <c r="A39" s="37"/>
      <c r="E39" s="43"/>
      <c r="F39" s="44"/>
      <c r="G39" s="44"/>
      <c r="H39" s="44"/>
      <c r="J39" s="70" t="s">
        <v>1928</v>
      </c>
      <c r="K39" s="68" t="s">
        <v>1928</v>
      </c>
      <c r="L39" s="1209"/>
      <c r="M39" s="1210"/>
      <c r="N39" s="1210"/>
      <c r="O39" s="1210"/>
      <c r="P39" s="1211"/>
      <c r="Q39" s="1226"/>
      <c r="R39" s="1227"/>
      <c r="S39" s="1227"/>
      <c r="T39" s="1227"/>
      <c r="U39" s="1227"/>
      <c r="V39" s="1227"/>
      <c r="W39" s="1227"/>
      <c r="X39" s="1228"/>
      <c r="Y39" s="1219"/>
      <c r="Z39" s="1242"/>
      <c r="AA39" s="1242"/>
      <c r="AB39" s="1136"/>
      <c r="AC39" s="1219"/>
      <c r="AD39" s="1242"/>
      <c r="AE39" s="1242"/>
      <c r="AF39" s="1242"/>
      <c r="AG39" s="1242"/>
      <c r="AH39" s="1242"/>
      <c r="AI39" s="1136"/>
      <c r="AJ39" s="1248"/>
      <c r="AK39" s="1193"/>
      <c r="AL39" s="1248"/>
      <c r="AM39" s="1193"/>
    </row>
    <row r="40" spans="1:39" ht="12.75" customHeight="1" x14ac:dyDescent="0.15">
      <c r="A40" s="37"/>
      <c r="B40" s="43"/>
      <c r="C40" s="44"/>
      <c r="D40" s="45"/>
      <c r="E40" s="44"/>
      <c r="F40" s="44"/>
      <c r="G40" s="44"/>
      <c r="H40" s="44"/>
      <c r="J40" s="71" t="s">
        <v>166</v>
      </c>
      <c r="K40" s="63" t="s">
        <v>167</v>
      </c>
      <c r="L40" s="1269" t="s">
        <v>1791</v>
      </c>
      <c r="M40" s="1270"/>
      <c r="N40" s="1270"/>
      <c r="O40" s="1270"/>
      <c r="P40" s="1271"/>
      <c r="Q40" s="1568" t="s">
        <v>1792</v>
      </c>
      <c r="R40" s="1569"/>
      <c r="S40" s="1569"/>
      <c r="T40" s="1569"/>
      <c r="U40" s="1569"/>
      <c r="V40" s="1569"/>
      <c r="W40" s="1569"/>
      <c r="X40" s="1570"/>
      <c r="Y40" s="1218" t="s">
        <v>1919</v>
      </c>
      <c r="Z40" s="1253" t="s">
        <v>1920</v>
      </c>
      <c r="AA40" s="1253" t="s">
        <v>1921</v>
      </c>
      <c r="AB40" s="1254" t="s">
        <v>1922</v>
      </c>
      <c r="AC40" s="1218" t="s">
        <v>172</v>
      </c>
      <c r="AD40" s="1253" t="s">
        <v>173</v>
      </c>
      <c r="AE40" s="1253" t="s">
        <v>973</v>
      </c>
      <c r="AF40" s="1253" t="s">
        <v>964</v>
      </c>
      <c r="AG40" s="1253" t="s">
        <v>1923</v>
      </c>
      <c r="AH40" s="1253" t="s">
        <v>966</v>
      </c>
      <c r="AI40" s="1254"/>
      <c r="AJ40" s="1251"/>
      <c r="AK40" s="1255"/>
      <c r="AL40" s="1251"/>
      <c r="AM40" s="1255"/>
    </row>
    <row r="41" spans="1:39" x14ac:dyDescent="0.15">
      <c r="A41" s="37"/>
      <c r="B41" s="43"/>
      <c r="C41" s="44"/>
      <c r="D41" s="45"/>
      <c r="E41" s="44"/>
      <c r="F41" s="44"/>
      <c r="G41" s="44"/>
      <c r="H41" s="44"/>
      <c r="J41" s="70" t="s">
        <v>1928</v>
      </c>
      <c r="K41" s="68" t="s">
        <v>1928</v>
      </c>
      <c r="L41" s="1209"/>
      <c r="M41" s="1210"/>
      <c r="N41" s="1210"/>
      <c r="O41" s="1210"/>
      <c r="P41" s="1211"/>
      <c r="Q41" s="1571"/>
      <c r="R41" s="1572"/>
      <c r="S41" s="1572"/>
      <c r="T41" s="1572"/>
      <c r="U41" s="1572"/>
      <c r="V41" s="1572"/>
      <c r="W41" s="1572"/>
      <c r="X41" s="1573"/>
      <c r="Y41" s="1219"/>
      <c r="Z41" s="1242"/>
      <c r="AA41" s="1242"/>
      <c r="AB41" s="1136"/>
      <c r="AC41" s="1219"/>
      <c r="AD41" s="1242"/>
      <c r="AE41" s="1242"/>
      <c r="AF41" s="1242"/>
      <c r="AG41" s="1242"/>
      <c r="AH41" s="1242"/>
      <c r="AI41" s="1136"/>
      <c r="AJ41" s="1248"/>
      <c r="AK41" s="1193"/>
      <c r="AL41" s="1248"/>
      <c r="AM41" s="1193"/>
    </row>
    <row r="42" spans="1:39" x14ac:dyDescent="0.15">
      <c r="A42" s="37"/>
      <c r="B42" s="43"/>
      <c r="C42" s="44"/>
      <c r="D42" s="45"/>
      <c r="J42" s="71" t="s">
        <v>166</v>
      </c>
      <c r="K42" s="63" t="s">
        <v>167</v>
      </c>
      <c r="L42" s="1269" t="s">
        <v>1793</v>
      </c>
      <c r="M42" s="1270"/>
      <c r="N42" s="1270"/>
      <c r="O42" s="1270"/>
      <c r="P42" s="1271"/>
      <c r="Q42" s="1272"/>
      <c r="R42" s="1273"/>
      <c r="S42" s="1273"/>
      <c r="T42" s="1273"/>
      <c r="U42" s="1273"/>
      <c r="V42" s="1273"/>
      <c r="W42" s="1273"/>
      <c r="X42" s="1274"/>
      <c r="Y42" s="1218" t="s">
        <v>1919</v>
      </c>
      <c r="Z42" s="1253" t="s">
        <v>1920</v>
      </c>
      <c r="AA42" s="1253" t="s">
        <v>1921</v>
      </c>
      <c r="AB42" s="1254" t="s">
        <v>1922</v>
      </c>
      <c r="AC42" s="1218" t="s">
        <v>172</v>
      </c>
      <c r="AD42" s="1253" t="s">
        <v>173</v>
      </c>
      <c r="AE42" s="1253" t="s">
        <v>973</v>
      </c>
      <c r="AF42" s="1253" t="s">
        <v>964</v>
      </c>
      <c r="AG42" s="1253" t="s">
        <v>1923</v>
      </c>
      <c r="AH42" s="1253" t="s">
        <v>966</v>
      </c>
      <c r="AI42" s="1254"/>
      <c r="AJ42" s="1251"/>
      <c r="AK42" s="1255"/>
      <c r="AL42" s="1251"/>
      <c r="AM42" s="1255"/>
    </row>
    <row r="43" spans="1:39" x14ac:dyDescent="0.15">
      <c r="A43" s="37"/>
      <c r="B43" s="43"/>
      <c r="C43" s="44"/>
      <c r="D43" s="45"/>
      <c r="J43" s="70" t="s">
        <v>1928</v>
      </c>
      <c r="K43" s="68" t="s">
        <v>1928</v>
      </c>
      <c r="L43" s="1209"/>
      <c r="M43" s="1210"/>
      <c r="N43" s="1210"/>
      <c r="O43" s="1210"/>
      <c r="P43" s="1211"/>
      <c r="Q43" s="1205"/>
      <c r="R43" s="1206"/>
      <c r="S43" s="1206"/>
      <c r="T43" s="1206"/>
      <c r="U43" s="1206"/>
      <c r="V43" s="1206"/>
      <c r="W43" s="1206"/>
      <c r="X43" s="1207"/>
      <c r="Y43" s="1246"/>
      <c r="Z43" s="1243"/>
      <c r="AA43" s="1243"/>
      <c r="AB43" s="1244"/>
      <c r="AC43" s="1246"/>
      <c r="AD43" s="1243"/>
      <c r="AE43" s="1243"/>
      <c r="AF43" s="1243"/>
      <c r="AG43" s="1243"/>
      <c r="AH43" s="1243"/>
      <c r="AI43" s="1244"/>
      <c r="AJ43" s="1232"/>
      <c r="AK43" s="1234"/>
      <c r="AL43" s="1232"/>
      <c r="AM43" s="1234"/>
    </row>
    <row r="44" spans="1:39" ht="13.5" customHeight="1" x14ac:dyDescent="0.15">
      <c r="A44" s="37"/>
      <c r="B44" s="1574" t="s">
        <v>1939</v>
      </c>
      <c r="C44" s="1575"/>
      <c r="D44" s="1576"/>
      <c r="E44" s="51" t="s">
        <v>1940</v>
      </c>
      <c r="F44" s="52"/>
      <c r="G44" s="52"/>
      <c r="H44" s="52"/>
      <c r="I44" s="53"/>
      <c r="J44" s="69" t="s">
        <v>166</v>
      </c>
      <c r="K44" s="55" t="s">
        <v>167</v>
      </c>
      <c r="L44" s="1220" t="s">
        <v>1941</v>
      </c>
      <c r="M44" s="1221"/>
      <c r="N44" s="1221"/>
      <c r="O44" s="1221"/>
      <c r="P44" s="1222"/>
      <c r="Q44" s="1223"/>
      <c r="R44" s="1224"/>
      <c r="S44" s="1224"/>
      <c r="T44" s="1224"/>
      <c r="U44" s="1224"/>
      <c r="V44" s="1224"/>
      <c r="W44" s="1224"/>
      <c r="X44" s="1225"/>
      <c r="Y44" s="1238" t="s">
        <v>1919</v>
      </c>
      <c r="Z44" s="1241" t="s">
        <v>1920</v>
      </c>
      <c r="AA44" s="1241" t="s">
        <v>1921</v>
      </c>
      <c r="AB44" s="1135" t="s">
        <v>1922</v>
      </c>
      <c r="AC44" s="1238" t="s">
        <v>172</v>
      </c>
      <c r="AD44" s="1241" t="s">
        <v>173</v>
      </c>
      <c r="AE44" s="1241" t="s">
        <v>973</v>
      </c>
      <c r="AF44" s="1241" t="s">
        <v>964</v>
      </c>
      <c r="AG44" s="1241" t="s">
        <v>1923</v>
      </c>
      <c r="AH44" s="1241" t="s">
        <v>966</v>
      </c>
      <c r="AI44" s="1135"/>
      <c r="AJ44" s="1247"/>
      <c r="AK44" s="1192"/>
      <c r="AL44" s="1247"/>
      <c r="AM44" s="1192"/>
    </row>
    <row r="45" spans="1:39" x14ac:dyDescent="0.15">
      <c r="A45" s="37"/>
      <c r="B45" s="877"/>
      <c r="C45" s="878"/>
      <c r="D45" s="879"/>
      <c r="E45" s="43" t="s">
        <v>1942</v>
      </c>
      <c r="F45" s="44"/>
      <c r="G45" s="44"/>
      <c r="H45" s="44"/>
      <c r="I45" s="47"/>
      <c r="J45" s="70" t="s">
        <v>1928</v>
      </c>
      <c r="K45" s="68" t="s">
        <v>1928</v>
      </c>
      <c r="L45" s="1202"/>
      <c r="M45" s="1203"/>
      <c r="N45" s="1203"/>
      <c r="O45" s="1203"/>
      <c r="P45" s="1204"/>
      <c r="Q45" s="1226"/>
      <c r="R45" s="1227"/>
      <c r="S45" s="1227"/>
      <c r="T45" s="1227"/>
      <c r="U45" s="1227"/>
      <c r="V45" s="1227"/>
      <c r="W45" s="1227"/>
      <c r="X45" s="1228"/>
      <c r="Y45" s="1219"/>
      <c r="Z45" s="1242"/>
      <c r="AA45" s="1242"/>
      <c r="AB45" s="1136"/>
      <c r="AC45" s="1219"/>
      <c r="AD45" s="1242"/>
      <c r="AE45" s="1242"/>
      <c r="AF45" s="1242"/>
      <c r="AG45" s="1242"/>
      <c r="AH45" s="1242"/>
      <c r="AI45" s="1136"/>
      <c r="AJ45" s="1248"/>
      <c r="AK45" s="1193"/>
      <c r="AL45" s="1248"/>
      <c r="AM45" s="1193"/>
    </row>
    <row r="46" spans="1:39" ht="13.5" customHeight="1" x14ac:dyDescent="0.15">
      <c r="A46" s="37"/>
      <c r="B46" s="1109"/>
      <c r="C46" s="865"/>
      <c r="D46" s="1126"/>
      <c r="E46" s="43">
        <v>1</v>
      </c>
      <c r="F46" s="44">
        <v>2</v>
      </c>
      <c r="G46" s="44">
        <v>3</v>
      </c>
      <c r="H46" s="60">
        <v>4</v>
      </c>
      <c r="I46" s="47"/>
      <c r="J46" s="71" t="s">
        <v>166</v>
      </c>
      <c r="K46" s="63" t="s">
        <v>167</v>
      </c>
      <c r="L46" s="1577" t="s">
        <v>1943</v>
      </c>
      <c r="M46" s="1578"/>
      <c r="N46" s="1578"/>
      <c r="O46" s="1578"/>
      <c r="P46" s="1579"/>
      <c r="Q46" s="1580"/>
      <c r="R46" s="1581"/>
      <c r="S46" s="1581"/>
      <c r="T46" s="1581"/>
      <c r="U46" s="1581"/>
      <c r="V46" s="1581"/>
      <c r="W46" s="1581"/>
      <c r="X46" s="1582"/>
      <c r="Y46" s="1230" t="s">
        <v>1944</v>
      </c>
      <c r="Z46" s="1264" t="s">
        <v>1945</v>
      </c>
      <c r="AA46" s="1264" t="s">
        <v>1946</v>
      </c>
      <c r="AB46" s="1258" t="s">
        <v>1947</v>
      </c>
      <c r="AC46" s="1230" t="s">
        <v>172</v>
      </c>
      <c r="AD46" s="1264" t="s">
        <v>173</v>
      </c>
      <c r="AE46" s="1264" t="s">
        <v>973</v>
      </c>
      <c r="AF46" s="1264" t="s">
        <v>964</v>
      </c>
      <c r="AG46" s="1264" t="s">
        <v>1923</v>
      </c>
      <c r="AH46" s="1264" t="s">
        <v>966</v>
      </c>
      <c r="AI46" s="1258"/>
      <c r="AJ46" s="1260"/>
      <c r="AK46" s="1262"/>
      <c r="AL46" s="1260"/>
      <c r="AM46" s="1262"/>
    </row>
    <row r="47" spans="1:39" x14ac:dyDescent="0.15">
      <c r="A47" s="37"/>
      <c r="B47" s="11"/>
      <c r="D47" s="12"/>
      <c r="E47" s="44"/>
      <c r="F47" s="44"/>
      <c r="G47" s="44"/>
      <c r="H47" s="44"/>
      <c r="J47" s="70" t="s">
        <v>1928</v>
      </c>
      <c r="K47" s="68" t="s">
        <v>1928</v>
      </c>
      <c r="L47" s="1577"/>
      <c r="M47" s="1578"/>
      <c r="N47" s="1578"/>
      <c r="O47" s="1578"/>
      <c r="P47" s="1579"/>
      <c r="Q47" s="1580"/>
      <c r="R47" s="1581"/>
      <c r="S47" s="1581"/>
      <c r="T47" s="1581"/>
      <c r="U47" s="1581"/>
      <c r="V47" s="1581"/>
      <c r="W47" s="1581"/>
      <c r="X47" s="1582"/>
      <c r="Y47" s="1230"/>
      <c r="Z47" s="1264"/>
      <c r="AA47" s="1264"/>
      <c r="AB47" s="1258"/>
      <c r="AC47" s="1230"/>
      <c r="AD47" s="1264"/>
      <c r="AE47" s="1264"/>
      <c r="AF47" s="1264"/>
      <c r="AG47" s="1264"/>
      <c r="AH47" s="1264"/>
      <c r="AI47" s="1258"/>
      <c r="AJ47" s="1260"/>
      <c r="AK47" s="1262"/>
      <c r="AL47" s="1260"/>
      <c r="AM47" s="1262"/>
    </row>
    <row r="48" spans="1:39" ht="12" customHeight="1" x14ac:dyDescent="0.15">
      <c r="A48" s="37"/>
      <c r="B48" s="43" t="s">
        <v>1111</v>
      </c>
      <c r="C48" s="44"/>
      <c r="D48" s="45"/>
      <c r="E48" s="44"/>
      <c r="F48" s="44"/>
      <c r="G48" s="44"/>
      <c r="H48" s="44"/>
      <c r="J48" s="71" t="s">
        <v>166</v>
      </c>
      <c r="K48" s="63" t="s">
        <v>167</v>
      </c>
      <c r="L48" s="1577" t="s">
        <v>1948</v>
      </c>
      <c r="M48" s="1578"/>
      <c r="N48" s="1578"/>
      <c r="O48" s="1578"/>
      <c r="P48" s="1579"/>
      <c r="Q48" s="1583"/>
      <c r="R48" s="1584"/>
      <c r="S48" s="1584"/>
      <c r="T48" s="1584"/>
      <c r="U48" s="1584"/>
      <c r="V48" s="1584"/>
      <c r="W48" s="1584"/>
      <c r="X48" s="1585"/>
      <c r="Y48" s="1230" t="s">
        <v>1919</v>
      </c>
      <c r="Z48" s="1264" t="s">
        <v>1920</v>
      </c>
      <c r="AA48" s="1264" t="s">
        <v>1921</v>
      </c>
      <c r="AB48" s="1258" t="s">
        <v>1922</v>
      </c>
      <c r="AC48" s="1230" t="s">
        <v>172</v>
      </c>
      <c r="AD48" s="1264" t="s">
        <v>173</v>
      </c>
      <c r="AE48" s="1264" t="s">
        <v>973</v>
      </c>
      <c r="AF48" s="1264" t="s">
        <v>964</v>
      </c>
      <c r="AG48" s="1264" t="s">
        <v>1923</v>
      </c>
      <c r="AH48" s="1264" t="s">
        <v>966</v>
      </c>
      <c r="AI48" s="1258"/>
      <c r="AJ48" s="1260"/>
      <c r="AK48" s="1262"/>
      <c r="AL48" s="1260"/>
      <c r="AM48" s="1262"/>
    </row>
    <row r="49" spans="1:39" x14ac:dyDescent="0.15">
      <c r="A49" s="37"/>
      <c r="B49" s="43"/>
      <c r="C49" s="49">
        <v>5</v>
      </c>
      <c r="D49" s="45"/>
      <c r="E49" s="44"/>
      <c r="F49" s="44"/>
      <c r="G49" s="44"/>
      <c r="H49" s="44"/>
      <c r="J49" s="70" t="s">
        <v>1928</v>
      </c>
      <c r="K49" s="68" t="s">
        <v>1928</v>
      </c>
      <c r="L49" s="1577"/>
      <c r="M49" s="1578"/>
      <c r="N49" s="1578"/>
      <c r="O49" s="1578"/>
      <c r="P49" s="1579"/>
      <c r="Q49" s="1583"/>
      <c r="R49" s="1584"/>
      <c r="S49" s="1584"/>
      <c r="T49" s="1584"/>
      <c r="U49" s="1584"/>
      <c r="V49" s="1584"/>
      <c r="W49" s="1584"/>
      <c r="X49" s="1585"/>
      <c r="Y49" s="1230"/>
      <c r="Z49" s="1264"/>
      <c r="AA49" s="1264"/>
      <c r="AB49" s="1258"/>
      <c r="AC49" s="1230"/>
      <c r="AD49" s="1264"/>
      <c r="AE49" s="1264"/>
      <c r="AF49" s="1264"/>
      <c r="AG49" s="1264"/>
      <c r="AH49" s="1264"/>
      <c r="AI49" s="1258"/>
      <c r="AJ49" s="1260"/>
      <c r="AK49" s="1262"/>
      <c r="AL49" s="1260"/>
      <c r="AM49" s="1262"/>
    </row>
    <row r="50" spans="1:39" ht="12" customHeight="1" x14ac:dyDescent="0.15">
      <c r="A50" s="37"/>
      <c r="B50" s="43"/>
      <c r="C50" s="44"/>
      <c r="D50" s="45"/>
      <c r="J50" s="71" t="s">
        <v>166</v>
      </c>
      <c r="K50" s="63" t="s">
        <v>167</v>
      </c>
      <c r="L50" s="1577" t="s">
        <v>1949</v>
      </c>
      <c r="M50" s="1578"/>
      <c r="N50" s="1578"/>
      <c r="O50" s="1578"/>
      <c r="P50" s="1579"/>
      <c r="Q50" s="1580"/>
      <c r="R50" s="1581"/>
      <c r="S50" s="1581"/>
      <c r="T50" s="1581"/>
      <c r="U50" s="1581"/>
      <c r="V50" s="1581"/>
      <c r="W50" s="1581"/>
      <c r="X50" s="1582"/>
      <c r="Y50" s="1230" t="s">
        <v>1919</v>
      </c>
      <c r="Z50" s="1264" t="s">
        <v>1920</v>
      </c>
      <c r="AA50" s="1264" t="s">
        <v>1921</v>
      </c>
      <c r="AB50" s="1258" t="s">
        <v>1922</v>
      </c>
      <c r="AC50" s="1230" t="s">
        <v>172</v>
      </c>
      <c r="AD50" s="1264" t="s">
        <v>173</v>
      </c>
      <c r="AE50" s="1264" t="s">
        <v>973</v>
      </c>
      <c r="AF50" s="1264" t="s">
        <v>964</v>
      </c>
      <c r="AG50" s="1264" t="s">
        <v>1923</v>
      </c>
      <c r="AH50" s="1264" t="s">
        <v>966</v>
      </c>
      <c r="AI50" s="1258"/>
      <c r="AJ50" s="1260"/>
      <c r="AK50" s="1262"/>
      <c r="AL50" s="1260"/>
      <c r="AM50" s="1262"/>
    </row>
    <row r="51" spans="1:39" x14ac:dyDescent="0.15">
      <c r="A51" s="37"/>
      <c r="B51" s="43"/>
      <c r="C51" s="44"/>
      <c r="D51" s="45"/>
      <c r="J51" s="70" t="s">
        <v>1928</v>
      </c>
      <c r="K51" s="68" t="s">
        <v>1928</v>
      </c>
      <c r="L51" s="1577"/>
      <c r="M51" s="1578"/>
      <c r="N51" s="1578"/>
      <c r="O51" s="1578"/>
      <c r="P51" s="1579"/>
      <c r="Q51" s="1580"/>
      <c r="R51" s="1581"/>
      <c r="S51" s="1581"/>
      <c r="T51" s="1581"/>
      <c r="U51" s="1581"/>
      <c r="V51" s="1581"/>
      <c r="W51" s="1581"/>
      <c r="X51" s="1582"/>
      <c r="Y51" s="1230"/>
      <c r="Z51" s="1264"/>
      <c r="AA51" s="1264"/>
      <c r="AB51" s="1258"/>
      <c r="AC51" s="1230"/>
      <c r="AD51" s="1264"/>
      <c r="AE51" s="1264"/>
      <c r="AF51" s="1264"/>
      <c r="AG51" s="1264"/>
      <c r="AH51" s="1264"/>
      <c r="AI51" s="1258"/>
      <c r="AJ51" s="1260"/>
      <c r="AK51" s="1262"/>
      <c r="AL51" s="1260"/>
      <c r="AM51" s="1262"/>
    </row>
    <row r="52" spans="1:39" ht="12" customHeight="1" x14ac:dyDescent="0.15">
      <c r="A52" s="37"/>
      <c r="B52" s="43"/>
      <c r="C52" s="44"/>
      <c r="D52" s="45"/>
      <c r="E52" s="44"/>
      <c r="F52" s="44"/>
      <c r="G52" s="44"/>
      <c r="H52" s="44"/>
      <c r="J52" s="71" t="s">
        <v>166</v>
      </c>
      <c r="K52" s="63" t="s">
        <v>167</v>
      </c>
      <c r="L52" s="1577" t="s">
        <v>1950</v>
      </c>
      <c r="M52" s="1578"/>
      <c r="N52" s="1578"/>
      <c r="O52" s="1578"/>
      <c r="P52" s="1579"/>
      <c r="Q52" s="1583"/>
      <c r="R52" s="1584"/>
      <c r="S52" s="1584"/>
      <c r="T52" s="1584"/>
      <c r="U52" s="1584"/>
      <c r="V52" s="1584"/>
      <c r="W52" s="1584"/>
      <c r="X52" s="1585"/>
      <c r="Y52" s="1230" t="s">
        <v>1919</v>
      </c>
      <c r="Z52" s="1264" t="s">
        <v>1920</v>
      </c>
      <c r="AA52" s="1264" t="s">
        <v>1921</v>
      </c>
      <c r="AB52" s="1258" t="s">
        <v>1922</v>
      </c>
      <c r="AC52" s="1230" t="s">
        <v>172</v>
      </c>
      <c r="AD52" s="1264" t="s">
        <v>173</v>
      </c>
      <c r="AE52" s="1264" t="s">
        <v>973</v>
      </c>
      <c r="AF52" s="1264" t="s">
        <v>964</v>
      </c>
      <c r="AG52" s="1264" t="s">
        <v>1923</v>
      </c>
      <c r="AH52" s="1264" t="s">
        <v>966</v>
      </c>
      <c r="AI52" s="1258"/>
      <c r="AJ52" s="1260"/>
      <c r="AK52" s="1262"/>
      <c r="AL52" s="1260"/>
      <c r="AM52" s="1262"/>
    </row>
    <row r="53" spans="1:39" x14ac:dyDescent="0.15">
      <c r="A53" s="37"/>
      <c r="B53" s="43"/>
      <c r="C53" s="44"/>
      <c r="D53" s="45"/>
      <c r="E53" s="44"/>
      <c r="F53" s="44"/>
      <c r="G53" s="44"/>
      <c r="H53" s="44"/>
      <c r="J53" s="70" t="s">
        <v>1928</v>
      </c>
      <c r="K53" s="68" t="s">
        <v>1928</v>
      </c>
      <c r="L53" s="1577"/>
      <c r="M53" s="1578"/>
      <c r="N53" s="1578"/>
      <c r="O53" s="1578"/>
      <c r="P53" s="1579"/>
      <c r="Q53" s="1583"/>
      <c r="R53" s="1584"/>
      <c r="S53" s="1584"/>
      <c r="T53" s="1584"/>
      <c r="U53" s="1584"/>
      <c r="V53" s="1584"/>
      <c r="W53" s="1584"/>
      <c r="X53" s="1585"/>
      <c r="Y53" s="1230"/>
      <c r="Z53" s="1264"/>
      <c r="AA53" s="1264"/>
      <c r="AB53" s="1258"/>
      <c r="AC53" s="1230"/>
      <c r="AD53" s="1264"/>
      <c r="AE53" s="1264"/>
      <c r="AF53" s="1264"/>
      <c r="AG53" s="1264"/>
      <c r="AH53" s="1264"/>
      <c r="AI53" s="1258"/>
      <c r="AJ53" s="1260"/>
      <c r="AK53" s="1262"/>
      <c r="AL53" s="1260"/>
      <c r="AM53" s="1262"/>
    </row>
    <row r="54" spans="1:39" ht="13.5" customHeight="1" x14ac:dyDescent="0.15">
      <c r="A54" s="37"/>
      <c r="B54" s="43"/>
      <c r="C54" s="44"/>
      <c r="D54" s="45"/>
      <c r="J54" s="71" t="s">
        <v>166</v>
      </c>
      <c r="K54" s="63" t="s">
        <v>167</v>
      </c>
      <c r="L54" s="1577" t="s">
        <v>1951</v>
      </c>
      <c r="M54" s="1578"/>
      <c r="N54" s="1578"/>
      <c r="O54" s="1578"/>
      <c r="P54" s="1579"/>
      <c r="Q54" s="1580"/>
      <c r="R54" s="1581"/>
      <c r="S54" s="1581"/>
      <c r="T54" s="1581"/>
      <c r="U54" s="1581"/>
      <c r="V54" s="1581"/>
      <c r="W54" s="1581"/>
      <c r="X54" s="1582"/>
      <c r="Y54" s="1230" t="s">
        <v>1919</v>
      </c>
      <c r="Z54" s="1264" t="s">
        <v>1920</v>
      </c>
      <c r="AA54" s="1264" t="s">
        <v>1921</v>
      </c>
      <c r="AB54" s="1258" t="s">
        <v>1922</v>
      </c>
      <c r="AC54" s="1230" t="s">
        <v>172</v>
      </c>
      <c r="AD54" s="1264" t="s">
        <v>173</v>
      </c>
      <c r="AE54" s="1264" t="s">
        <v>973</v>
      </c>
      <c r="AF54" s="1264" t="s">
        <v>964</v>
      </c>
      <c r="AG54" s="1264" t="s">
        <v>1923</v>
      </c>
      <c r="AH54" s="1264" t="s">
        <v>966</v>
      </c>
      <c r="AI54" s="1258"/>
      <c r="AJ54" s="1260"/>
      <c r="AK54" s="1262"/>
      <c r="AL54" s="1260"/>
      <c r="AM54" s="1262"/>
    </row>
    <row r="55" spans="1:39" x14ac:dyDescent="0.15">
      <c r="A55" s="37"/>
      <c r="B55" s="43"/>
      <c r="C55" s="44"/>
      <c r="D55" s="45"/>
      <c r="J55" s="70" t="s">
        <v>1928</v>
      </c>
      <c r="K55" s="68" t="s">
        <v>1928</v>
      </c>
      <c r="L55" s="1577"/>
      <c r="M55" s="1578"/>
      <c r="N55" s="1578"/>
      <c r="O55" s="1578"/>
      <c r="P55" s="1579"/>
      <c r="Q55" s="1580"/>
      <c r="R55" s="1581"/>
      <c r="S55" s="1581"/>
      <c r="T55" s="1581"/>
      <c r="U55" s="1581"/>
      <c r="V55" s="1581"/>
      <c r="W55" s="1581"/>
      <c r="X55" s="1582"/>
      <c r="Y55" s="1230"/>
      <c r="Z55" s="1264"/>
      <c r="AA55" s="1264"/>
      <c r="AB55" s="1258"/>
      <c r="AC55" s="1230"/>
      <c r="AD55" s="1264"/>
      <c r="AE55" s="1264"/>
      <c r="AF55" s="1264"/>
      <c r="AG55" s="1264"/>
      <c r="AH55" s="1264"/>
      <c r="AI55" s="1258"/>
      <c r="AJ55" s="1260"/>
      <c r="AK55" s="1262"/>
      <c r="AL55" s="1260"/>
      <c r="AM55" s="1262"/>
    </row>
    <row r="56" spans="1:39" ht="13.5" customHeight="1" x14ac:dyDescent="0.15">
      <c r="A56" s="37"/>
      <c r="B56" s="43"/>
      <c r="C56" s="44"/>
      <c r="D56" s="45"/>
      <c r="E56" s="44"/>
      <c r="F56" s="44"/>
      <c r="G56" s="44"/>
      <c r="H56" s="44"/>
      <c r="J56" s="71" t="s">
        <v>166</v>
      </c>
      <c r="K56" s="63" t="s">
        <v>167</v>
      </c>
      <c r="L56" s="1577" t="s">
        <v>1952</v>
      </c>
      <c r="M56" s="1578"/>
      <c r="N56" s="1578"/>
      <c r="O56" s="1578"/>
      <c r="P56" s="1579"/>
      <c r="Q56" s="1583"/>
      <c r="R56" s="1584"/>
      <c r="S56" s="1584"/>
      <c r="T56" s="1584"/>
      <c r="U56" s="1584"/>
      <c r="V56" s="1584"/>
      <c r="W56" s="1584"/>
      <c r="X56" s="1585"/>
      <c r="Y56" s="1230" t="s">
        <v>1919</v>
      </c>
      <c r="Z56" s="1264" t="s">
        <v>1920</v>
      </c>
      <c r="AA56" s="1264" t="s">
        <v>1921</v>
      </c>
      <c r="AB56" s="1258" t="s">
        <v>1922</v>
      </c>
      <c r="AC56" s="1230" t="s">
        <v>172</v>
      </c>
      <c r="AD56" s="1264" t="s">
        <v>173</v>
      </c>
      <c r="AE56" s="1264" t="s">
        <v>973</v>
      </c>
      <c r="AF56" s="1264" t="s">
        <v>964</v>
      </c>
      <c r="AG56" s="1264" t="s">
        <v>1923</v>
      </c>
      <c r="AH56" s="1264" t="s">
        <v>966</v>
      </c>
      <c r="AI56" s="1258"/>
      <c r="AJ56" s="1260"/>
      <c r="AK56" s="1262"/>
      <c r="AL56" s="1260"/>
      <c r="AM56" s="1262"/>
    </row>
    <row r="57" spans="1:39" x14ac:dyDescent="0.15">
      <c r="A57" s="37"/>
      <c r="B57" s="43"/>
      <c r="C57" s="44"/>
      <c r="D57" s="45"/>
      <c r="E57" s="44"/>
      <c r="F57" s="44"/>
      <c r="G57" s="44"/>
      <c r="H57" s="44"/>
      <c r="J57" s="70" t="s">
        <v>1928</v>
      </c>
      <c r="K57" s="68" t="s">
        <v>1928</v>
      </c>
      <c r="L57" s="1577"/>
      <c r="M57" s="1578"/>
      <c r="N57" s="1578"/>
      <c r="O57" s="1578"/>
      <c r="P57" s="1579"/>
      <c r="Q57" s="1583"/>
      <c r="R57" s="1584"/>
      <c r="S57" s="1584"/>
      <c r="T57" s="1584"/>
      <c r="U57" s="1584"/>
      <c r="V57" s="1584"/>
      <c r="W57" s="1584"/>
      <c r="X57" s="1585"/>
      <c r="Y57" s="1230"/>
      <c r="Z57" s="1264"/>
      <c r="AA57" s="1264"/>
      <c r="AB57" s="1258"/>
      <c r="AC57" s="1230"/>
      <c r="AD57" s="1264"/>
      <c r="AE57" s="1264"/>
      <c r="AF57" s="1264"/>
      <c r="AG57" s="1264"/>
      <c r="AH57" s="1264"/>
      <c r="AI57" s="1258"/>
      <c r="AJ57" s="1260"/>
      <c r="AK57" s="1262"/>
      <c r="AL57" s="1260"/>
      <c r="AM57" s="1262"/>
    </row>
    <row r="58" spans="1:39" ht="12" customHeight="1" x14ac:dyDescent="0.15">
      <c r="A58" s="37"/>
      <c r="B58" s="43"/>
      <c r="C58" s="44"/>
      <c r="D58" s="45"/>
      <c r="J58" s="71" t="s">
        <v>166</v>
      </c>
      <c r="K58" s="63" t="s">
        <v>167</v>
      </c>
      <c r="L58" s="1577" t="s">
        <v>1953</v>
      </c>
      <c r="M58" s="1578"/>
      <c r="N58" s="1578"/>
      <c r="O58" s="1578"/>
      <c r="P58" s="1579"/>
      <c r="Q58" s="1580"/>
      <c r="R58" s="1581"/>
      <c r="S58" s="1581"/>
      <c r="T58" s="1581"/>
      <c r="U58" s="1581"/>
      <c r="V58" s="1581"/>
      <c r="W58" s="1581"/>
      <c r="X58" s="1582"/>
      <c r="Y58" s="1230" t="s">
        <v>1919</v>
      </c>
      <c r="Z58" s="1264" t="s">
        <v>1920</v>
      </c>
      <c r="AA58" s="1264" t="s">
        <v>1921</v>
      </c>
      <c r="AB58" s="1258" t="s">
        <v>1922</v>
      </c>
      <c r="AC58" s="1230" t="s">
        <v>172</v>
      </c>
      <c r="AD58" s="1264" t="s">
        <v>173</v>
      </c>
      <c r="AE58" s="1264" t="s">
        <v>973</v>
      </c>
      <c r="AF58" s="1264" t="s">
        <v>964</v>
      </c>
      <c r="AG58" s="1264" t="s">
        <v>1923</v>
      </c>
      <c r="AH58" s="1264" t="s">
        <v>966</v>
      </c>
      <c r="AI58" s="1258"/>
      <c r="AJ58" s="1260"/>
      <c r="AK58" s="1262"/>
      <c r="AL58" s="1260"/>
      <c r="AM58" s="1262"/>
    </row>
    <row r="59" spans="1:39" x14ac:dyDescent="0.15">
      <c r="A59" s="37"/>
      <c r="B59" s="43"/>
      <c r="C59" s="44"/>
      <c r="D59" s="45"/>
      <c r="J59" s="70" t="s">
        <v>1928</v>
      </c>
      <c r="K59" s="68" t="s">
        <v>1928</v>
      </c>
      <c r="L59" s="1577"/>
      <c r="M59" s="1578"/>
      <c r="N59" s="1578"/>
      <c r="O59" s="1578"/>
      <c r="P59" s="1579"/>
      <c r="Q59" s="1580"/>
      <c r="R59" s="1581"/>
      <c r="S59" s="1581"/>
      <c r="T59" s="1581"/>
      <c r="U59" s="1581"/>
      <c r="V59" s="1581"/>
      <c r="W59" s="1581"/>
      <c r="X59" s="1582"/>
      <c r="Y59" s="1230"/>
      <c r="Z59" s="1264"/>
      <c r="AA59" s="1264"/>
      <c r="AB59" s="1258"/>
      <c r="AC59" s="1230"/>
      <c r="AD59" s="1264"/>
      <c r="AE59" s="1264"/>
      <c r="AF59" s="1264"/>
      <c r="AG59" s="1264"/>
      <c r="AH59" s="1264"/>
      <c r="AI59" s="1258"/>
      <c r="AJ59" s="1260"/>
      <c r="AK59" s="1262"/>
      <c r="AL59" s="1260"/>
      <c r="AM59" s="1262"/>
    </row>
    <row r="60" spans="1:39" ht="12" customHeight="1" x14ac:dyDescent="0.15">
      <c r="A60" s="37"/>
      <c r="B60" s="43"/>
      <c r="C60" s="44"/>
      <c r="D60" s="45"/>
      <c r="E60" s="44"/>
      <c r="F60" s="44"/>
      <c r="G60" s="44"/>
      <c r="H60" s="44"/>
      <c r="J60" s="71" t="s">
        <v>166</v>
      </c>
      <c r="K60" s="63" t="s">
        <v>167</v>
      </c>
      <c r="L60" s="1577" t="s">
        <v>1954</v>
      </c>
      <c r="M60" s="1578"/>
      <c r="N60" s="1578"/>
      <c r="O60" s="1578"/>
      <c r="P60" s="1579"/>
      <c r="Q60" s="1583"/>
      <c r="R60" s="1584"/>
      <c r="S60" s="1584"/>
      <c r="T60" s="1584"/>
      <c r="U60" s="1584"/>
      <c r="V60" s="1584"/>
      <c r="W60" s="1584"/>
      <c r="X60" s="1585"/>
      <c r="Y60" s="1230" t="s">
        <v>1919</v>
      </c>
      <c r="Z60" s="1264" t="s">
        <v>1920</v>
      </c>
      <c r="AA60" s="1264" t="s">
        <v>1921</v>
      </c>
      <c r="AB60" s="1258" t="s">
        <v>1922</v>
      </c>
      <c r="AC60" s="1230" t="s">
        <v>172</v>
      </c>
      <c r="AD60" s="1264" t="s">
        <v>173</v>
      </c>
      <c r="AE60" s="1264" t="s">
        <v>973</v>
      </c>
      <c r="AF60" s="1264" t="s">
        <v>964</v>
      </c>
      <c r="AG60" s="1264" t="s">
        <v>1923</v>
      </c>
      <c r="AH60" s="1264" t="s">
        <v>966</v>
      </c>
      <c r="AI60" s="1258"/>
      <c r="AJ60" s="1260"/>
      <c r="AK60" s="1262"/>
      <c r="AL60" s="1260"/>
      <c r="AM60" s="1262"/>
    </row>
    <row r="61" spans="1:39" x14ac:dyDescent="0.15">
      <c r="A61" s="37"/>
      <c r="B61" s="43"/>
      <c r="C61" s="44"/>
      <c r="D61" s="45"/>
      <c r="E61" s="44"/>
      <c r="F61" s="44"/>
      <c r="G61" s="44"/>
      <c r="H61" s="44"/>
      <c r="J61" s="70" t="s">
        <v>1928</v>
      </c>
      <c r="K61" s="68" t="s">
        <v>1928</v>
      </c>
      <c r="L61" s="1577"/>
      <c r="M61" s="1578"/>
      <c r="N61" s="1578"/>
      <c r="O61" s="1578"/>
      <c r="P61" s="1579"/>
      <c r="Q61" s="1583"/>
      <c r="R61" s="1584"/>
      <c r="S61" s="1584"/>
      <c r="T61" s="1584"/>
      <c r="U61" s="1584"/>
      <c r="V61" s="1584"/>
      <c r="W61" s="1584"/>
      <c r="X61" s="1585"/>
      <c r="Y61" s="1230"/>
      <c r="Z61" s="1264"/>
      <c r="AA61" s="1264"/>
      <c r="AB61" s="1258"/>
      <c r="AC61" s="1230"/>
      <c r="AD61" s="1264"/>
      <c r="AE61" s="1264"/>
      <c r="AF61" s="1264"/>
      <c r="AG61" s="1264"/>
      <c r="AH61" s="1264"/>
      <c r="AI61" s="1258"/>
      <c r="AJ61" s="1260"/>
      <c r="AK61" s="1262"/>
      <c r="AL61" s="1260"/>
      <c r="AM61" s="1262"/>
    </row>
    <row r="62" spans="1:39" ht="12" customHeight="1" x14ac:dyDescent="0.15">
      <c r="A62" s="37"/>
      <c r="B62" s="43"/>
      <c r="C62" s="44"/>
      <c r="D62" s="45"/>
      <c r="J62" s="71" t="s">
        <v>166</v>
      </c>
      <c r="K62" s="63" t="s">
        <v>167</v>
      </c>
      <c r="L62" s="1577" t="s">
        <v>53</v>
      </c>
      <c r="M62" s="1586"/>
      <c r="N62" s="1586"/>
      <c r="O62" s="1586"/>
      <c r="P62" s="1587"/>
      <c r="Q62" s="1580"/>
      <c r="R62" s="1581"/>
      <c r="S62" s="1581"/>
      <c r="T62" s="1581"/>
      <c r="U62" s="1581"/>
      <c r="V62" s="1581"/>
      <c r="W62" s="1581"/>
      <c r="X62" s="1582"/>
      <c r="Y62" s="1230" t="s">
        <v>1919</v>
      </c>
      <c r="Z62" s="1264" t="s">
        <v>1920</v>
      </c>
      <c r="AA62" s="1264" t="s">
        <v>1921</v>
      </c>
      <c r="AB62" s="1258" t="s">
        <v>1922</v>
      </c>
      <c r="AC62" s="1230" t="s">
        <v>172</v>
      </c>
      <c r="AD62" s="1264" t="s">
        <v>173</v>
      </c>
      <c r="AE62" s="1264" t="s">
        <v>973</v>
      </c>
      <c r="AF62" s="1264" t="s">
        <v>964</v>
      </c>
      <c r="AG62" s="1264" t="s">
        <v>1923</v>
      </c>
      <c r="AH62" s="1264" t="s">
        <v>966</v>
      </c>
      <c r="AI62" s="1258"/>
      <c r="AJ62" s="1260"/>
      <c r="AK62" s="1262"/>
      <c r="AL62" s="1260"/>
      <c r="AM62" s="1262"/>
    </row>
    <row r="63" spans="1:39" x14ac:dyDescent="0.15">
      <c r="A63" s="37"/>
      <c r="B63" s="43"/>
      <c r="C63" s="44"/>
      <c r="D63" s="45"/>
      <c r="J63" s="70" t="s">
        <v>1928</v>
      </c>
      <c r="K63" s="68" t="s">
        <v>1928</v>
      </c>
      <c r="L63" s="1588"/>
      <c r="M63" s="1586"/>
      <c r="N63" s="1586"/>
      <c r="O63" s="1586"/>
      <c r="P63" s="1587"/>
      <c r="Q63" s="1580"/>
      <c r="R63" s="1581"/>
      <c r="S63" s="1581"/>
      <c r="T63" s="1581"/>
      <c r="U63" s="1581"/>
      <c r="V63" s="1581"/>
      <c r="W63" s="1581"/>
      <c r="X63" s="1582"/>
      <c r="Y63" s="1230"/>
      <c r="Z63" s="1264"/>
      <c r="AA63" s="1264"/>
      <c r="AB63" s="1258"/>
      <c r="AC63" s="1230"/>
      <c r="AD63" s="1264"/>
      <c r="AE63" s="1264"/>
      <c r="AF63" s="1264"/>
      <c r="AG63" s="1264"/>
      <c r="AH63" s="1264"/>
      <c r="AI63" s="1258"/>
      <c r="AJ63" s="1260"/>
      <c r="AK63" s="1262"/>
      <c r="AL63" s="1260"/>
      <c r="AM63" s="1262"/>
    </row>
    <row r="64" spans="1:39" ht="12" customHeight="1" x14ac:dyDescent="0.15">
      <c r="A64" s="37"/>
      <c r="B64" s="43"/>
      <c r="C64" s="44"/>
      <c r="D64" s="45"/>
      <c r="E64" s="44"/>
      <c r="F64" s="44"/>
      <c r="G64" s="44"/>
      <c r="H64" s="44"/>
      <c r="J64" s="71" t="s">
        <v>166</v>
      </c>
      <c r="K64" s="63" t="s">
        <v>167</v>
      </c>
      <c r="L64" s="1577" t="s">
        <v>1955</v>
      </c>
      <c r="M64" s="1586"/>
      <c r="N64" s="1586"/>
      <c r="O64" s="1586"/>
      <c r="P64" s="1587"/>
      <c r="Q64" s="1583"/>
      <c r="R64" s="1584"/>
      <c r="S64" s="1584"/>
      <c r="T64" s="1584"/>
      <c r="U64" s="1584"/>
      <c r="V64" s="1584"/>
      <c r="W64" s="1584"/>
      <c r="X64" s="1585"/>
      <c r="Y64" s="1230" t="s">
        <v>1919</v>
      </c>
      <c r="Z64" s="1264" t="s">
        <v>1920</v>
      </c>
      <c r="AA64" s="1264" t="s">
        <v>1921</v>
      </c>
      <c r="AB64" s="1258" t="s">
        <v>1922</v>
      </c>
      <c r="AC64" s="1230" t="s">
        <v>172</v>
      </c>
      <c r="AD64" s="1264" t="s">
        <v>173</v>
      </c>
      <c r="AE64" s="1264" t="s">
        <v>973</v>
      </c>
      <c r="AF64" s="1264" t="s">
        <v>964</v>
      </c>
      <c r="AG64" s="1264" t="s">
        <v>1923</v>
      </c>
      <c r="AH64" s="1264" t="s">
        <v>966</v>
      </c>
      <c r="AI64" s="1258"/>
      <c r="AJ64" s="1260"/>
      <c r="AK64" s="1262"/>
      <c r="AL64" s="1260"/>
      <c r="AM64" s="1262"/>
    </row>
    <row r="65" spans="1:39" x14ac:dyDescent="0.15">
      <c r="A65" s="37"/>
      <c r="B65" s="43"/>
      <c r="C65" s="44"/>
      <c r="D65" s="45"/>
      <c r="E65" s="44"/>
      <c r="F65" s="44"/>
      <c r="G65" s="44"/>
      <c r="H65" s="44"/>
      <c r="J65" s="70" t="s">
        <v>1928</v>
      </c>
      <c r="K65" s="68" t="s">
        <v>1928</v>
      </c>
      <c r="L65" s="1588"/>
      <c r="M65" s="1586"/>
      <c r="N65" s="1586"/>
      <c r="O65" s="1586"/>
      <c r="P65" s="1587"/>
      <c r="Q65" s="1583"/>
      <c r="R65" s="1584"/>
      <c r="S65" s="1584"/>
      <c r="T65" s="1584"/>
      <c r="U65" s="1584"/>
      <c r="V65" s="1584"/>
      <c r="W65" s="1584"/>
      <c r="X65" s="1585"/>
      <c r="Y65" s="1230"/>
      <c r="Z65" s="1264"/>
      <c r="AA65" s="1264"/>
      <c r="AB65" s="1258"/>
      <c r="AC65" s="1230"/>
      <c r="AD65" s="1264"/>
      <c r="AE65" s="1264"/>
      <c r="AF65" s="1264"/>
      <c r="AG65" s="1264"/>
      <c r="AH65" s="1264"/>
      <c r="AI65" s="1258"/>
      <c r="AJ65" s="1260"/>
      <c r="AK65" s="1262"/>
      <c r="AL65" s="1260"/>
      <c r="AM65" s="1262"/>
    </row>
    <row r="66" spans="1:39" ht="13.5" customHeight="1" x14ac:dyDescent="0.15">
      <c r="A66" s="37"/>
      <c r="B66" s="43"/>
      <c r="C66" s="44"/>
      <c r="D66" s="45"/>
      <c r="J66" s="71" t="s">
        <v>166</v>
      </c>
      <c r="K66" s="63" t="s">
        <v>167</v>
      </c>
      <c r="L66" s="1577" t="s">
        <v>1956</v>
      </c>
      <c r="M66" s="1586"/>
      <c r="N66" s="1586"/>
      <c r="O66" s="1586"/>
      <c r="P66" s="1587"/>
      <c r="Q66" s="1580"/>
      <c r="R66" s="1581"/>
      <c r="S66" s="1581"/>
      <c r="T66" s="1581"/>
      <c r="U66" s="1581"/>
      <c r="V66" s="1581"/>
      <c r="W66" s="1581"/>
      <c r="X66" s="1582"/>
      <c r="Y66" s="1230" t="s">
        <v>1919</v>
      </c>
      <c r="Z66" s="1264" t="s">
        <v>1920</v>
      </c>
      <c r="AA66" s="1264" t="s">
        <v>1921</v>
      </c>
      <c r="AB66" s="1258" t="s">
        <v>1922</v>
      </c>
      <c r="AC66" s="1230" t="s">
        <v>172</v>
      </c>
      <c r="AD66" s="1264" t="s">
        <v>173</v>
      </c>
      <c r="AE66" s="1264" t="s">
        <v>973</v>
      </c>
      <c r="AF66" s="1264" t="s">
        <v>964</v>
      </c>
      <c r="AG66" s="1264" t="s">
        <v>1923</v>
      </c>
      <c r="AH66" s="1264" t="s">
        <v>966</v>
      </c>
      <c r="AI66" s="1258"/>
      <c r="AJ66" s="1260"/>
      <c r="AK66" s="1262"/>
      <c r="AL66" s="1260"/>
      <c r="AM66" s="1262"/>
    </row>
    <row r="67" spans="1:39" x14ac:dyDescent="0.15">
      <c r="A67" s="37"/>
      <c r="B67" s="43"/>
      <c r="C67" s="44"/>
      <c r="D67" s="45"/>
      <c r="J67" s="70" t="s">
        <v>1928</v>
      </c>
      <c r="K67" s="68" t="s">
        <v>1928</v>
      </c>
      <c r="L67" s="1588"/>
      <c r="M67" s="1586"/>
      <c r="N67" s="1586"/>
      <c r="O67" s="1586"/>
      <c r="P67" s="1587"/>
      <c r="Q67" s="1580"/>
      <c r="R67" s="1581"/>
      <c r="S67" s="1581"/>
      <c r="T67" s="1581"/>
      <c r="U67" s="1581"/>
      <c r="V67" s="1581"/>
      <c r="W67" s="1581"/>
      <c r="X67" s="1582"/>
      <c r="Y67" s="1230"/>
      <c r="Z67" s="1264"/>
      <c r="AA67" s="1264"/>
      <c r="AB67" s="1258"/>
      <c r="AC67" s="1230"/>
      <c r="AD67" s="1264"/>
      <c r="AE67" s="1264"/>
      <c r="AF67" s="1264"/>
      <c r="AG67" s="1264"/>
      <c r="AH67" s="1264"/>
      <c r="AI67" s="1258"/>
      <c r="AJ67" s="1260"/>
      <c r="AK67" s="1262"/>
      <c r="AL67" s="1260"/>
      <c r="AM67" s="1262"/>
    </row>
    <row r="68" spans="1:39" ht="13.5" customHeight="1" x14ac:dyDescent="0.15">
      <c r="A68" s="37"/>
      <c r="B68" s="43"/>
      <c r="C68" s="44"/>
      <c r="D68" s="45"/>
      <c r="E68" s="44"/>
      <c r="F68" s="44"/>
      <c r="G68" s="44"/>
      <c r="H68" s="44"/>
      <c r="J68" s="73" t="s">
        <v>166</v>
      </c>
      <c r="K68" s="61" t="s">
        <v>167</v>
      </c>
      <c r="L68" s="1202" t="s">
        <v>1957</v>
      </c>
      <c r="M68" s="878"/>
      <c r="N68" s="878"/>
      <c r="O68" s="878"/>
      <c r="P68" s="879"/>
      <c r="Q68" s="1589"/>
      <c r="R68" s="1590"/>
      <c r="S68" s="1590"/>
      <c r="T68" s="1590"/>
      <c r="U68" s="1590"/>
      <c r="V68" s="1590"/>
      <c r="W68" s="1590"/>
      <c r="X68" s="1591"/>
      <c r="Y68" s="1595" t="s">
        <v>1944</v>
      </c>
      <c r="Z68" s="1596" t="s">
        <v>1945</v>
      </c>
      <c r="AA68" s="1596" t="s">
        <v>1946</v>
      </c>
      <c r="AB68" s="1597" t="s">
        <v>1958</v>
      </c>
      <c r="AC68" s="1595" t="s">
        <v>172</v>
      </c>
      <c r="AD68" s="1596" t="s">
        <v>173</v>
      </c>
      <c r="AE68" s="1596" t="s">
        <v>973</v>
      </c>
      <c r="AF68" s="1596" t="s">
        <v>964</v>
      </c>
      <c r="AG68" s="1596" t="s">
        <v>1923</v>
      </c>
      <c r="AH68" s="1596" t="s">
        <v>966</v>
      </c>
      <c r="AI68" s="1597"/>
      <c r="AJ68" s="1598"/>
      <c r="AK68" s="1599"/>
      <c r="AL68" s="1598"/>
      <c r="AM68" s="1599"/>
    </row>
    <row r="69" spans="1:39" ht="14.25" thickBot="1" x14ac:dyDescent="0.2">
      <c r="A69" s="145"/>
      <c r="B69" s="87"/>
      <c r="C69" s="88"/>
      <c r="D69" s="89"/>
      <c r="E69" s="88"/>
      <c r="F69" s="88"/>
      <c r="G69" s="88"/>
      <c r="H69" s="88"/>
      <c r="I69" s="8"/>
      <c r="J69" s="93" t="s">
        <v>1959</v>
      </c>
      <c r="K69" s="92" t="s">
        <v>1959</v>
      </c>
      <c r="L69" s="869"/>
      <c r="M69" s="870"/>
      <c r="N69" s="870"/>
      <c r="O69" s="870"/>
      <c r="P69" s="871"/>
      <c r="Q69" s="1592"/>
      <c r="R69" s="1593"/>
      <c r="S69" s="1593"/>
      <c r="T69" s="1593"/>
      <c r="U69" s="1593"/>
      <c r="V69" s="1593"/>
      <c r="W69" s="1593"/>
      <c r="X69" s="1594"/>
      <c r="Y69" s="1328"/>
      <c r="Z69" s="1324"/>
      <c r="AA69" s="1324"/>
      <c r="AB69" s="1318"/>
      <c r="AC69" s="1328"/>
      <c r="AD69" s="1324"/>
      <c r="AE69" s="1324"/>
      <c r="AF69" s="1324"/>
      <c r="AG69" s="1324"/>
      <c r="AH69" s="1324"/>
      <c r="AI69" s="1318"/>
      <c r="AJ69" s="1320"/>
      <c r="AK69" s="1316"/>
      <c r="AL69" s="1320"/>
      <c r="AM69" s="1316"/>
    </row>
  </sheetData>
  <mergeCells count="534">
    <mergeCell ref="AM66:AM67"/>
    <mergeCell ref="AB66:AB67"/>
    <mergeCell ref="AC66:AC67"/>
    <mergeCell ref="AD66:AD67"/>
    <mergeCell ref="AE66:AE67"/>
    <mergeCell ref="AF66:AF67"/>
    <mergeCell ref="AG66:AG67"/>
    <mergeCell ref="AK68:AK69"/>
    <mergeCell ref="AL68:AL69"/>
    <mergeCell ref="AM68:AM69"/>
    <mergeCell ref="L68:P69"/>
    <mergeCell ref="Q68:X69"/>
    <mergeCell ref="Y68:Y69"/>
    <mergeCell ref="Z68:Z69"/>
    <mergeCell ref="AA68:AA69"/>
    <mergeCell ref="AB68:AB69"/>
    <mergeCell ref="AH66:AH67"/>
    <mergeCell ref="AI66:AI67"/>
    <mergeCell ref="AJ66:AJ67"/>
    <mergeCell ref="AI68:AI69"/>
    <mergeCell ref="AJ68:AJ69"/>
    <mergeCell ref="AC68:AC69"/>
    <mergeCell ref="AD68:AD69"/>
    <mergeCell ref="AE68:AE69"/>
    <mergeCell ref="AF68:AF69"/>
    <mergeCell ref="AG68:AG69"/>
    <mergeCell ref="AH68:AH69"/>
    <mergeCell ref="AI64:AI65"/>
    <mergeCell ref="AJ64:AJ65"/>
    <mergeCell ref="AK64:AK65"/>
    <mergeCell ref="AL64:AL65"/>
    <mergeCell ref="AM64:AM65"/>
    <mergeCell ref="L66:P67"/>
    <mergeCell ref="Q66:X67"/>
    <mergeCell ref="Y66:Y67"/>
    <mergeCell ref="Z66:Z67"/>
    <mergeCell ref="AA66:AA67"/>
    <mergeCell ref="AC64:AC65"/>
    <mergeCell ref="AD64:AD65"/>
    <mergeCell ref="AE64:AE65"/>
    <mergeCell ref="AF64:AF65"/>
    <mergeCell ref="AG64:AG65"/>
    <mergeCell ref="AH64:AH65"/>
    <mergeCell ref="L64:P65"/>
    <mergeCell ref="Q64:X65"/>
    <mergeCell ref="Y64:Y65"/>
    <mergeCell ref="Z64:Z65"/>
    <mergeCell ref="AA64:AA65"/>
    <mergeCell ref="AB64:AB65"/>
    <mergeCell ref="AK66:AK67"/>
    <mergeCell ref="AL66:AL67"/>
    <mergeCell ref="AJ62:AJ63"/>
    <mergeCell ref="AK62:AK63"/>
    <mergeCell ref="AL62:AL63"/>
    <mergeCell ref="AM62:AM63"/>
    <mergeCell ref="AB62:AB63"/>
    <mergeCell ref="AC62:AC63"/>
    <mergeCell ref="AD62:AD63"/>
    <mergeCell ref="AE62:AE63"/>
    <mergeCell ref="AF62:AF63"/>
    <mergeCell ref="AG62:AG63"/>
    <mergeCell ref="AI60:AI61"/>
    <mergeCell ref="AJ60:AJ61"/>
    <mergeCell ref="AK60:AK61"/>
    <mergeCell ref="AL60:AL61"/>
    <mergeCell ref="AM60:AM61"/>
    <mergeCell ref="L62:P63"/>
    <mergeCell ref="Q62:X63"/>
    <mergeCell ref="Y62:Y63"/>
    <mergeCell ref="Z62:Z63"/>
    <mergeCell ref="AA62:AA63"/>
    <mergeCell ref="AC60:AC61"/>
    <mergeCell ref="AD60:AD61"/>
    <mergeCell ref="AE60:AE61"/>
    <mergeCell ref="AF60:AF61"/>
    <mergeCell ref="AG60:AG61"/>
    <mergeCell ref="AH60:AH61"/>
    <mergeCell ref="L60:P61"/>
    <mergeCell ref="Q60:X61"/>
    <mergeCell ref="Y60:Y61"/>
    <mergeCell ref="Z60:Z61"/>
    <mergeCell ref="AA60:AA61"/>
    <mergeCell ref="AB60:AB61"/>
    <mergeCell ref="AH62:AH63"/>
    <mergeCell ref="AI62:AI63"/>
    <mergeCell ref="AJ58:AJ59"/>
    <mergeCell ref="AK58:AK59"/>
    <mergeCell ref="AL58:AL59"/>
    <mergeCell ref="AM58:AM59"/>
    <mergeCell ref="AB58:AB59"/>
    <mergeCell ref="AC58:AC59"/>
    <mergeCell ref="AD58:AD59"/>
    <mergeCell ref="AE58:AE59"/>
    <mergeCell ref="AF58:AF59"/>
    <mergeCell ref="AG58:AG59"/>
    <mergeCell ref="AI56:AI57"/>
    <mergeCell ref="AJ56:AJ57"/>
    <mergeCell ref="AK56:AK57"/>
    <mergeCell ref="AL56:AL57"/>
    <mergeCell ref="AM56:AM57"/>
    <mergeCell ref="L58:P59"/>
    <mergeCell ref="Q58:X59"/>
    <mergeCell ref="Y58:Y59"/>
    <mergeCell ref="Z58:Z59"/>
    <mergeCell ref="AA58:AA59"/>
    <mergeCell ref="AC56:AC57"/>
    <mergeCell ref="AD56:AD57"/>
    <mergeCell ref="AE56:AE57"/>
    <mergeCell ref="AF56:AF57"/>
    <mergeCell ref="AG56:AG57"/>
    <mergeCell ref="AH56:AH57"/>
    <mergeCell ref="L56:P57"/>
    <mergeCell ref="Q56:X57"/>
    <mergeCell ref="Y56:Y57"/>
    <mergeCell ref="Z56:Z57"/>
    <mergeCell ref="AA56:AA57"/>
    <mergeCell ref="AB56:AB57"/>
    <mergeCell ref="AH58:AH59"/>
    <mergeCell ref="AI58:AI59"/>
    <mergeCell ref="AJ54:AJ55"/>
    <mergeCell ref="AK54:AK55"/>
    <mergeCell ref="AL54:AL55"/>
    <mergeCell ref="AM54:AM55"/>
    <mergeCell ref="AB54:AB55"/>
    <mergeCell ref="AC54:AC55"/>
    <mergeCell ref="AD54:AD55"/>
    <mergeCell ref="AE54:AE55"/>
    <mergeCell ref="AF54:AF55"/>
    <mergeCell ref="AG54:AG55"/>
    <mergeCell ref="AI52:AI53"/>
    <mergeCell ref="AJ52:AJ53"/>
    <mergeCell ref="AK52:AK53"/>
    <mergeCell ref="AL52:AL53"/>
    <mergeCell ref="AM52:AM53"/>
    <mergeCell ref="L54:P55"/>
    <mergeCell ref="Q54:X55"/>
    <mergeCell ref="Y54:Y55"/>
    <mergeCell ref="Z54:Z55"/>
    <mergeCell ref="AA54:AA55"/>
    <mergeCell ref="AC52:AC53"/>
    <mergeCell ref="AD52:AD53"/>
    <mergeCell ref="AE52:AE53"/>
    <mergeCell ref="AF52:AF53"/>
    <mergeCell ref="AG52:AG53"/>
    <mergeCell ref="AH52:AH53"/>
    <mergeCell ref="L52:P53"/>
    <mergeCell ref="Q52:X53"/>
    <mergeCell ref="Y52:Y53"/>
    <mergeCell ref="Z52:Z53"/>
    <mergeCell ref="AA52:AA53"/>
    <mergeCell ref="AB52:AB53"/>
    <mergeCell ref="AH54:AH55"/>
    <mergeCell ref="AI54:AI55"/>
    <mergeCell ref="AI50:AI51"/>
    <mergeCell ref="AJ50:AJ51"/>
    <mergeCell ref="AK50:AK51"/>
    <mergeCell ref="AL50:AL51"/>
    <mergeCell ref="AM50:AM51"/>
    <mergeCell ref="AB50:AB51"/>
    <mergeCell ref="AC50:AC51"/>
    <mergeCell ref="AD50:AD51"/>
    <mergeCell ref="AE50:AE51"/>
    <mergeCell ref="AF50:AF51"/>
    <mergeCell ref="AG50:AG51"/>
    <mergeCell ref="AG46:AG47"/>
    <mergeCell ref="AI48:AI49"/>
    <mergeCell ref="AJ48:AJ49"/>
    <mergeCell ref="AK48:AK49"/>
    <mergeCell ref="AL48:AL49"/>
    <mergeCell ref="AM48:AM49"/>
    <mergeCell ref="L50:P51"/>
    <mergeCell ref="Q50:X51"/>
    <mergeCell ref="Y50:Y51"/>
    <mergeCell ref="Z50:Z51"/>
    <mergeCell ref="AA50:AA51"/>
    <mergeCell ref="AC48:AC49"/>
    <mergeCell ref="AD48:AD49"/>
    <mergeCell ref="AE48:AE49"/>
    <mergeCell ref="AF48:AF49"/>
    <mergeCell ref="AG48:AG49"/>
    <mergeCell ref="AH48:AH49"/>
    <mergeCell ref="L48:P49"/>
    <mergeCell ref="Q48:X49"/>
    <mergeCell ref="Y48:Y49"/>
    <mergeCell ref="Z48:Z49"/>
    <mergeCell ref="AA48:AA49"/>
    <mergeCell ref="AB48:AB49"/>
    <mergeCell ref="AH50:AH51"/>
    <mergeCell ref="AL44:AL45"/>
    <mergeCell ref="AM44:AM45"/>
    <mergeCell ref="L46:P47"/>
    <mergeCell ref="Q46:X47"/>
    <mergeCell ref="Y46:Y47"/>
    <mergeCell ref="Z46:Z47"/>
    <mergeCell ref="AA46:AA47"/>
    <mergeCell ref="AC44:AC45"/>
    <mergeCell ref="AD44:AD45"/>
    <mergeCell ref="AE44:AE45"/>
    <mergeCell ref="AF44:AF45"/>
    <mergeCell ref="AG44:AG45"/>
    <mergeCell ref="AH44:AH45"/>
    <mergeCell ref="AH46:AH47"/>
    <mergeCell ref="AI46:AI47"/>
    <mergeCell ref="AJ46:AJ47"/>
    <mergeCell ref="AK46:AK47"/>
    <mergeCell ref="AL46:AL47"/>
    <mergeCell ref="AM46:AM47"/>
    <mergeCell ref="AB46:AB47"/>
    <mergeCell ref="AC46:AC47"/>
    <mergeCell ref="AD46:AD47"/>
    <mergeCell ref="AE46:AE47"/>
    <mergeCell ref="AF46:AF47"/>
    <mergeCell ref="AG40:AG41"/>
    <mergeCell ref="AH40:AH41"/>
    <mergeCell ref="AI40:AI41"/>
    <mergeCell ref="AJ40:AJ41"/>
    <mergeCell ref="AK40:AK41"/>
    <mergeCell ref="AK42:AK43"/>
    <mergeCell ref="AL42:AL43"/>
    <mergeCell ref="AM42:AM43"/>
    <mergeCell ref="B44:D46"/>
    <mergeCell ref="L44:P45"/>
    <mergeCell ref="Q44:X45"/>
    <mergeCell ref="Y44:Y45"/>
    <mergeCell ref="Z44:Z45"/>
    <mergeCell ref="AA44:AA45"/>
    <mergeCell ref="AB44:AB45"/>
    <mergeCell ref="AE42:AE43"/>
    <mergeCell ref="AF42:AF43"/>
    <mergeCell ref="AG42:AG43"/>
    <mergeCell ref="AH42:AH43"/>
    <mergeCell ref="AI42:AI43"/>
    <mergeCell ref="AJ42:AJ43"/>
    <mergeCell ref="AI44:AI45"/>
    <mergeCell ref="AJ44:AJ45"/>
    <mergeCell ref="AK44:AK45"/>
    <mergeCell ref="L42:P43"/>
    <mergeCell ref="Q42:X43"/>
    <mergeCell ref="Y42:Y43"/>
    <mergeCell ref="Z42:Z43"/>
    <mergeCell ref="AA42:AA43"/>
    <mergeCell ref="AB42:AB43"/>
    <mergeCell ref="AC42:AC43"/>
    <mergeCell ref="AD42:AD43"/>
    <mergeCell ref="AF40:AF41"/>
    <mergeCell ref="AM38:AM39"/>
    <mergeCell ref="L40:P41"/>
    <mergeCell ref="Q40:X41"/>
    <mergeCell ref="Y40:Y41"/>
    <mergeCell ref="Z40:Z41"/>
    <mergeCell ref="AA40:AA41"/>
    <mergeCell ref="AB40:AB41"/>
    <mergeCell ref="AC40:AC41"/>
    <mergeCell ref="AD40:AD41"/>
    <mergeCell ref="AE40:AE41"/>
    <mergeCell ref="AG38:AG39"/>
    <mergeCell ref="AH38:AH39"/>
    <mergeCell ref="AI38:AI39"/>
    <mergeCell ref="AJ38:AJ39"/>
    <mergeCell ref="AK38:AK39"/>
    <mergeCell ref="AL38:AL39"/>
    <mergeCell ref="AA38:AA39"/>
    <mergeCell ref="AB38:AB39"/>
    <mergeCell ref="AC38:AC39"/>
    <mergeCell ref="AD38:AD39"/>
    <mergeCell ref="AE38:AE39"/>
    <mergeCell ref="AF38:AF39"/>
    <mergeCell ref="AL40:AL41"/>
    <mergeCell ref="AM40:AM41"/>
    <mergeCell ref="AH36:AH37"/>
    <mergeCell ref="AI36:AI37"/>
    <mergeCell ref="AJ36:AJ37"/>
    <mergeCell ref="AK36:AK37"/>
    <mergeCell ref="AL36:AL37"/>
    <mergeCell ref="AM36:AM37"/>
    <mergeCell ref="AB36:AB37"/>
    <mergeCell ref="AC36:AC37"/>
    <mergeCell ref="AD36:AD37"/>
    <mergeCell ref="AE36:AE37"/>
    <mergeCell ref="AF36:AF37"/>
    <mergeCell ref="AG36:AG37"/>
    <mergeCell ref="B36:D38"/>
    <mergeCell ref="L36:P37"/>
    <mergeCell ref="Q36:X37"/>
    <mergeCell ref="Y36:Y37"/>
    <mergeCell ref="Z36:Z37"/>
    <mergeCell ref="AA36:AA37"/>
    <mergeCell ref="L38:P39"/>
    <mergeCell ref="Q38:X39"/>
    <mergeCell ref="Y38:Y39"/>
    <mergeCell ref="Z38:Z39"/>
    <mergeCell ref="AJ34:AJ35"/>
    <mergeCell ref="AK34:AK35"/>
    <mergeCell ref="AL34:AL35"/>
    <mergeCell ref="AM34:AM35"/>
    <mergeCell ref="AB34:AB35"/>
    <mergeCell ref="AC34:AC35"/>
    <mergeCell ref="AD34:AD35"/>
    <mergeCell ref="AE34:AE35"/>
    <mergeCell ref="AF34:AF35"/>
    <mergeCell ref="AG34:AG35"/>
    <mergeCell ref="AI32:AI33"/>
    <mergeCell ref="AJ32:AJ33"/>
    <mergeCell ref="AK32:AK33"/>
    <mergeCell ref="AL32:AL33"/>
    <mergeCell ref="AM32:AM33"/>
    <mergeCell ref="L34:P35"/>
    <mergeCell ref="Q34:X35"/>
    <mergeCell ref="Y34:Y35"/>
    <mergeCell ref="Z34:Z35"/>
    <mergeCell ref="AA34:AA35"/>
    <mergeCell ref="AC32:AC33"/>
    <mergeCell ref="AD32:AD33"/>
    <mergeCell ref="AE32:AE33"/>
    <mergeCell ref="AF32:AF33"/>
    <mergeCell ref="AG32:AG33"/>
    <mergeCell ref="AH32:AH33"/>
    <mergeCell ref="L32:P33"/>
    <mergeCell ref="Q32:X33"/>
    <mergeCell ref="Y32:Y33"/>
    <mergeCell ref="Z32:Z33"/>
    <mergeCell ref="AA32:AA33"/>
    <mergeCell ref="AB32:AB33"/>
    <mergeCell ref="AH34:AH35"/>
    <mergeCell ref="AI34:AI35"/>
    <mergeCell ref="AJ30:AJ31"/>
    <mergeCell ref="AK30:AK31"/>
    <mergeCell ref="AL30:AL31"/>
    <mergeCell ref="AM30:AM31"/>
    <mergeCell ref="AB30:AB31"/>
    <mergeCell ref="AC30:AC31"/>
    <mergeCell ref="AD30:AD31"/>
    <mergeCell ref="AE30:AE31"/>
    <mergeCell ref="AF30:AF31"/>
    <mergeCell ref="AG30:AG31"/>
    <mergeCell ref="AI28:AI29"/>
    <mergeCell ref="AJ28:AJ29"/>
    <mergeCell ref="AK28:AK29"/>
    <mergeCell ref="AL28:AL29"/>
    <mergeCell ref="AM28:AM29"/>
    <mergeCell ref="L30:P31"/>
    <mergeCell ref="Q30:X31"/>
    <mergeCell ref="Y30:Y31"/>
    <mergeCell ref="Z30:Z31"/>
    <mergeCell ref="AA30:AA31"/>
    <mergeCell ref="AC28:AC29"/>
    <mergeCell ref="AD28:AD29"/>
    <mergeCell ref="AE28:AE29"/>
    <mergeCell ref="AF28:AF29"/>
    <mergeCell ref="AG28:AG29"/>
    <mergeCell ref="AH28:AH29"/>
    <mergeCell ref="L28:P29"/>
    <mergeCell ref="Q28:X29"/>
    <mergeCell ref="Y28:Y29"/>
    <mergeCell ref="Z28:Z29"/>
    <mergeCell ref="AA28:AA29"/>
    <mergeCell ref="AB28:AB29"/>
    <mergeCell ref="AH30:AH31"/>
    <mergeCell ref="AI30:AI31"/>
    <mergeCell ref="AL26:AL27"/>
    <mergeCell ref="AM26:AM27"/>
    <mergeCell ref="Q27:X27"/>
    <mergeCell ref="AC26:AC27"/>
    <mergeCell ref="AD26:AD27"/>
    <mergeCell ref="AE26:AE27"/>
    <mergeCell ref="AF26:AF27"/>
    <mergeCell ref="AG26:AG27"/>
    <mergeCell ref="AH26:AH27"/>
    <mergeCell ref="L26:P27"/>
    <mergeCell ref="Q26:X26"/>
    <mergeCell ref="Y26:Y27"/>
    <mergeCell ref="Z26:Z27"/>
    <mergeCell ref="AA26:AA27"/>
    <mergeCell ref="AB26:AB27"/>
    <mergeCell ref="AI24:AI25"/>
    <mergeCell ref="AJ24:AJ25"/>
    <mergeCell ref="AK24:AK25"/>
    <mergeCell ref="L24:P25"/>
    <mergeCell ref="AI26:AI27"/>
    <mergeCell ref="AJ26:AJ27"/>
    <mergeCell ref="AK26:AK27"/>
    <mergeCell ref="AL24:AL25"/>
    <mergeCell ref="AM24:AM25"/>
    <mergeCell ref="Q25:X25"/>
    <mergeCell ref="AC24:AC25"/>
    <mergeCell ref="AD24:AD25"/>
    <mergeCell ref="AE24:AE25"/>
    <mergeCell ref="AF24:AF25"/>
    <mergeCell ref="AG24:AG25"/>
    <mergeCell ref="AH24:AH25"/>
    <mergeCell ref="Q24:X24"/>
    <mergeCell ref="Y24:Y25"/>
    <mergeCell ref="Z24:Z25"/>
    <mergeCell ref="AA24:AA25"/>
    <mergeCell ref="AB24:AB25"/>
    <mergeCell ref="AK22:AK23"/>
    <mergeCell ref="AL22:AL23"/>
    <mergeCell ref="AM22:AM23"/>
    <mergeCell ref="Q23:X23"/>
    <mergeCell ref="AC22:AC23"/>
    <mergeCell ref="AD22:AD23"/>
    <mergeCell ref="AE22:AE23"/>
    <mergeCell ref="AF22:AF23"/>
    <mergeCell ref="AG22:AG23"/>
    <mergeCell ref="AH22:AH23"/>
    <mergeCell ref="L22:P23"/>
    <mergeCell ref="Q22:X22"/>
    <mergeCell ref="Y22:Y23"/>
    <mergeCell ref="Z22:Z23"/>
    <mergeCell ref="AA22:AA23"/>
    <mergeCell ref="AB22:AB23"/>
    <mergeCell ref="AH20:AH21"/>
    <mergeCell ref="AI20:AI21"/>
    <mergeCell ref="AJ20:AJ21"/>
    <mergeCell ref="AI22:AI23"/>
    <mergeCell ref="AJ22:AJ23"/>
    <mergeCell ref="AK20:AK21"/>
    <mergeCell ref="AL20:AL21"/>
    <mergeCell ref="AM20:AM21"/>
    <mergeCell ref="AB20:AB21"/>
    <mergeCell ref="AC20:AC21"/>
    <mergeCell ref="AD20:AD21"/>
    <mergeCell ref="AE20:AE21"/>
    <mergeCell ref="AF20:AF21"/>
    <mergeCell ref="AG20:AG21"/>
    <mergeCell ref="L20:P21"/>
    <mergeCell ref="Q20:X20"/>
    <mergeCell ref="Y20:Y21"/>
    <mergeCell ref="Z20:Z21"/>
    <mergeCell ref="AA20:AA21"/>
    <mergeCell ref="Q21:X21"/>
    <mergeCell ref="AD14:AD15"/>
    <mergeCell ref="AE14:AE15"/>
    <mergeCell ref="AH18:AH19"/>
    <mergeCell ref="AD18:AD19"/>
    <mergeCell ref="AE18:AE19"/>
    <mergeCell ref="AF18:AF19"/>
    <mergeCell ref="AG18:AG19"/>
    <mergeCell ref="AJ16:AJ17"/>
    <mergeCell ref="AK16:AK17"/>
    <mergeCell ref="AL16:AL17"/>
    <mergeCell ref="AM16:AM17"/>
    <mergeCell ref="Q17:X17"/>
    <mergeCell ref="L18:P19"/>
    <mergeCell ref="Q18:X18"/>
    <mergeCell ref="Y18:Y19"/>
    <mergeCell ref="Z18:Z19"/>
    <mergeCell ref="AA18:AA19"/>
    <mergeCell ref="AD16:AD17"/>
    <mergeCell ref="AE16:AE17"/>
    <mergeCell ref="AF16:AF17"/>
    <mergeCell ref="AG16:AG17"/>
    <mergeCell ref="AH16:AH17"/>
    <mergeCell ref="AI16:AI17"/>
    <mergeCell ref="AJ18:AJ19"/>
    <mergeCell ref="AK18:AK19"/>
    <mergeCell ref="AL18:AL19"/>
    <mergeCell ref="AM18:AM19"/>
    <mergeCell ref="AB18:AB19"/>
    <mergeCell ref="AC18:AC19"/>
    <mergeCell ref="Q19:X19"/>
    <mergeCell ref="AI18:AI19"/>
    <mergeCell ref="AD12:AD13"/>
    <mergeCell ref="AE12:AE13"/>
    <mergeCell ref="AF12:AF13"/>
    <mergeCell ref="AG12:AG13"/>
    <mergeCell ref="AL14:AL15"/>
    <mergeCell ref="AM14:AM15"/>
    <mergeCell ref="Q15:X15"/>
    <mergeCell ref="L16:P17"/>
    <mergeCell ref="Q16:X16"/>
    <mergeCell ref="Y16:Y17"/>
    <mergeCell ref="Z16:Z17"/>
    <mergeCell ref="AA16:AA17"/>
    <mergeCell ref="AB16:AB17"/>
    <mergeCell ref="AC16:AC17"/>
    <mergeCell ref="AF14:AF15"/>
    <mergeCell ref="AG14:AG15"/>
    <mergeCell ref="AH14:AH15"/>
    <mergeCell ref="AI14:AI15"/>
    <mergeCell ref="AJ14:AJ15"/>
    <mergeCell ref="AK14:AK15"/>
    <mergeCell ref="Z14:Z15"/>
    <mergeCell ref="AA14:AA15"/>
    <mergeCell ref="AB14:AB15"/>
    <mergeCell ref="AC14:AC15"/>
    <mergeCell ref="Y10:Y11"/>
    <mergeCell ref="Z10:Z11"/>
    <mergeCell ref="AJ10:AJ11"/>
    <mergeCell ref="AK10:AK11"/>
    <mergeCell ref="AL10:AL11"/>
    <mergeCell ref="AM10:AM11"/>
    <mergeCell ref="B12:D14"/>
    <mergeCell ref="L12:P13"/>
    <mergeCell ref="Q12:X12"/>
    <mergeCell ref="Y12:Y13"/>
    <mergeCell ref="Z12:Z13"/>
    <mergeCell ref="AA12:AA13"/>
    <mergeCell ref="Q13:X13"/>
    <mergeCell ref="L14:P15"/>
    <mergeCell ref="Q14:X14"/>
    <mergeCell ref="Y14:Y15"/>
    <mergeCell ref="AH12:AH13"/>
    <mergeCell ref="AI12:AI13"/>
    <mergeCell ref="AJ12:AJ13"/>
    <mergeCell ref="AK12:AK13"/>
    <mergeCell ref="AL12:AL13"/>
    <mergeCell ref="AM12:AM13"/>
    <mergeCell ref="AB12:AB13"/>
    <mergeCell ref="AC12:AC13"/>
    <mergeCell ref="A1:T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C8:AC11"/>
    <mergeCell ref="AD8:AD11"/>
    <mergeCell ref="AE8:AE11"/>
    <mergeCell ref="AF8:AF11"/>
    <mergeCell ref="AG8:AG11"/>
    <mergeCell ref="AH8:AH11"/>
    <mergeCell ref="AI8:AI11"/>
    <mergeCell ref="AJ8:AK9"/>
    <mergeCell ref="AL8:AM9"/>
  </mergeCells>
  <phoneticPr fontId="3"/>
  <conditionalFormatting sqref="D28:Z31">
    <cfRule type="expression" dxfId="4" priority="1" stopIfTrue="1">
      <formula>IF($C$6=1,TRUE,IF($C$6=2,TRUE,FALSE))</formula>
    </cfRule>
  </conditionalFormatting>
  <dataValidations count="2">
    <dataValidation type="list" allowBlank="1" showInputMessage="1" sqref="C17" xr:uid="{57AC45FF-CD71-41ED-B244-D8C2E666AF1C}">
      <formula1>"７,６,５,４,３,２,１"</formula1>
    </dataValidation>
    <dataValidation type="list" allowBlank="1" showInputMessage="1" sqref="C49" xr:uid="{265C9E8F-77E7-4A8F-96E2-FEAC5B11617C}">
      <formula1>"８,７,６,５,４,１"</formula1>
    </dataValidation>
  </dataValidations>
  <printOptions horizontalCentered="1"/>
  <pageMargins left="0.74803149606299213" right="0.74803149606299213" top="0.98425196850393704" bottom="0.98425196850393704" header="0.51181102362204722" footer="0.51181102362204722"/>
  <pageSetup paperSize="9" scale="83" orientation="portrait" horizontalDpi="4294967292" r:id="rId1"/>
  <headerFooter alignWithMargins="0">
    <oddFooter>&amp;R関西住宅品質保証株式会社</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0CE5-CCEA-42F5-8D7F-3BDC245803E6}">
  <dimension ref="A1:AM81"/>
  <sheetViews>
    <sheetView showGridLines="0" zoomScaleNormal="100" zoomScaleSheetLayoutView="70" workbookViewId="0">
      <selection activeCell="H15" sqref="H15"/>
    </sheetView>
  </sheetViews>
  <sheetFormatPr defaultRowHeight="13.5" x14ac:dyDescent="0.15"/>
  <cols>
    <col min="1" max="72" width="2.375" customWidth="1"/>
  </cols>
  <sheetData>
    <row r="1" spans="1:39" ht="14.25" x14ac:dyDescent="0.15">
      <c r="A1" s="744" t="s">
        <v>742</v>
      </c>
      <c r="B1" s="744"/>
      <c r="C1" s="744"/>
      <c r="D1" s="744"/>
      <c r="E1" s="744"/>
      <c r="F1" s="744"/>
      <c r="G1" s="744"/>
      <c r="H1" s="744"/>
      <c r="I1" s="744"/>
      <c r="J1" s="744"/>
      <c r="K1" s="744"/>
      <c r="L1" s="744"/>
      <c r="M1" s="744"/>
      <c r="N1" s="744"/>
      <c r="O1" s="744"/>
      <c r="P1" s="744"/>
      <c r="Q1" s="744"/>
      <c r="R1" s="744"/>
      <c r="S1" s="744"/>
      <c r="T1" s="744"/>
      <c r="U1" s="1"/>
      <c r="V1" s="1"/>
      <c r="W1" s="1"/>
      <c r="X1" s="1"/>
      <c r="Y1" s="1"/>
      <c r="Z1" s="1"/>
      <c r="AA1" s="1"/>
      <c r="AB1" s="1"/>
      <c r="AC1" s="1"/>
      <c r="AJ1" t="s">
        <v>704</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743</v>
      </c>
      <c r="AH8" s="1196" t="s">
        <v>157</v>
      </c>
      <c r="AI8" s="1630" t="s">
        <v>105</v>
      </c>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631"/>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744</v>
      </c>
      <c r="AA10" s="1176"/>
      <c r="AB10" s="1179"/>
      <c r="AC10" s="1183"/>
      <c r="AD10" s="1186"/>
      <c r="AE10" s="1186"/>
      <c r="AF10" s="1176"/>
      <c r="AG10" s="1176"/>
      <c r="AH10" s="1197"/>
      <c r="AI10" s="1631"/>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632"/>
      <c r="AJ11" s="1134"/>
      <c r="AK11" s="1187"/>
      <c r="AL11" s="1134"/>
      <c r="AM11" s="1195"/>
    </row>
    <row r="12" spans="1:39" ht="12" customHeight="1" x14ac:dyDescent="0.15">
      <c r="A12" s="1200" t="s">
        <v>1521</v>
      </c>
      <c r="B12" s="82" t="s">
        <v>745</v>
      </c>
      <c r="C12" s="78"/>
      <c r="D12" s="83"/>
      <c r="E12" s="82" t="s">
        <v>436</v>
      </c>
      <c r="F12" s="78"/>
      <c r="G12" s="78"/>
      <c r="H12" s="78"/>
      <c r="I12" s="78"/>
      <c r="J12" s="85" t="s">
        <v>166</v>
      </c>
      <c r="K12" s="86" t="s">
        <v>167</v>
      </c>
      <c r="L12" s="1436" t="s">
        <v>437</v>
      </c>
      <c r="M12" s="1437"/>
      <c r="N12" s="1437"/>
      <c r="O12" s="1437"/>
      <c r="P12" s="1438"/>
      <c r="Q12" s="1619" t="str">
        <f>IF(設８!G6="■","あり","")</f>
        <v>あり</v>
      </c>
      <c r="R12" s="1620"/>
      <c r="S12" s="1620"/>
      <c r="T12" s="1620"/>
      <c r="U12" s="1620"/>
      <c r="V12" s="1620"/>
      <c r="W12" s="1620"/>
      <c r="X12" s="1621"/>
      <c r="Y12" s="1439" t="s">
        <v>746</v>
      </c>
      <c r="Z12" s="1445" t="s">
        <v>747</v>
      </c>
      <c r="AA12" s="1442" t="s">
        <v>748</v>
      </c>
      <c r="AB12" s="1444" t="s">
        <v>749</v>
      </c>
      <c r="AC12" s="1439" t="s">
        <v>172</v>
      </c>
      <c r="AD12" s="1445" t="s">
        <v>173</v>
      </c>
      <c r="AE12" s="1445" t="s">
        <v>973</v>
      </c>
      <c r="AF12" s="1442" t="s">
        <v>964</v>
      </c>
      <c r="AG12" s="1442" t="s">
        <v>965</v>
      </c>
      <c r="AH12" s="1443" t="s">
        <v>966</v>
      </c>
      <c r="AI12" s="1444" t="s">
        <v>750</v>
      </c>
      <c r="AJ12" s="1440"/>
      <c r="AK12" s="1441"/>
      <c r="AL12" s="1440"/>
      <c r="AM12" s="1441"/>
    </row>
    <row r="13" spans="1:39" x14ac:dyDescent="0.15">
      <c r="A13" s="1201"/>
      <c r="B13" s="43" t="s">
        <v>1527</v>
      </c>
      <c r="C13" s="44"/>
      <c r="D13" s="45"/>
      <c r="E13" s="43">
        <v>1</v>
      </c>
      <c r="F13" s="60">
        <v>2</v>
      </c>
      <c r="G13" s="60">
        <v>3</v>
      </c>
      <c r="H13" s="60">
        <v>4</v>
      </c>
      <c r="I13" s="44"/>
      <c r="J13" s="73" t="s">
        <v>751</v>
      </c>
      <c r="K13" s="61" t="s">
        <v>751</v>
      </c>
      <c r="L13" s="1202"/>
      <c r="M13" s="1203"/>
      <c r="N13" s="1203"/>
      <c r="O13" s="1203"/>
      <c r="P13" s="1204"/>
      <c r="Q13" s="1622"/>
      <c r="R13" s="1623"/>
      <c r="S13" s="1623"/>
      <c r="T13" s="1623"/>
      <c r="U13" s="1623"/>
      <c r="V13" s="1623"/>
      <c r="W13" s="1623"/>
      <c r="X13" s="1624"/>
      <c r="Y13" s="1218"/>
      <c r="Z13" s="1252"/>
      <c r="AA13" s="1253"/>
      <c r="AB13" s="1254"/>
      <c r="AC13" s="1218"/>
      <c r="AD13" s="1252"/>
      <c r="AE13" s="1252"/>
      <c r="AF13" s="1253"/>
      <c r="AG13" s="1253"/>
      <c r="AH13" s="1256"/>
      <c r="AI13" s="1254"/>
      <c r="AJ13" s="1251"/>
      <c r="AK13" s="1255"/>
      <c r="AL13" s="1251"/>
      <c r="AM13" s="1255"/>
    </row>
    <row r="14" spans="1:39" ht="12" customHeight="1" x14ac:dyDescent="0.15">
      <c r="A14" s="1201"/>
      <c r="B14" s="43"/>
      <c r="C14" s="44"/>
      <c r="D14" s="45"/>
      <c r="E14" s="44"/>
      <c r="F14" s="44"/>
      <c r="G14" s="44"/>
      <c r="H14" s="44"/>
      <c r="I14" s="44"/>
      <c r="J14" s="71" t="s">
        <v>166</v>
      </c>
      <c r="K14" s="63" t="s">
        <v>167</v>
      </c>
      <c r="L14" s="1269" t="s">
        <v>752</v>
      </c>
      <c r="M14" s="1270"/>
      <c r="N14" s="1270"/>
      <c r="O14" s="1270"/>
      <c r="P14" s="1271"/>
      <c r="Q14" s="1600" t="str">
        <f>IF(設８!G7="■","あり","")</f>
        <v>あり</v>
      </c>
      <c r="R14" s="1625"/>
      <c r="S14" s="1625"/>
      <c r="T14" s="1625"/>
      <c r="U14" s="1625"/>
      <c r="V14" s="1625"/>
      <c r="W14" s="1625"/>
      <c r="X14" s="1626"/>
      <c r="Y14" s="1230" t="s">
        <v>753</v>
      </c>
      <c r="Z14" s="1263" t="s">
        <v>754</v>
      </c>
      <c r="AA14" s="1264" t="s">
        <v>755</v>
      </c>
      <c r="AB14" s="1258" t="s">
        <v>756</v>
      </c>
      <c r="AC14" s="1230" t="s">
        <v>172</v>
      </c>
      <c r="AD14" s="1263" t="s">
        <v>173</v>
      </c>
      <c r="AE14" s="1263" t="s">
        <v>973</v>
      </c>
      <c r="AF14" s="1264" t="s">
        <v>964</v>
      </c>
      <c r="AG14" s="1264" t="s">
        <v>965</v>
      </c>
      <c r="AH14" s="1267" t="s">
        <v>966</v>
      </c>
      <c r="AI14" s="1258" t="s">
        <v>750</v>
      </c>
      <c r="AJ14" s="1260"/>
      <c r="AK14" s="1262"/>
      <c r="AL14" s="1260"/>
      <c r="AM14" s="1262"/>
    </row>
    <row r="15" spans="1:39" x14ac:dyDescent="0.15">
      <c r="A15" s="1201"/>
      <c r="B15" s="43"/>
      <c r="D15" s="45"/>
      <c r="E15" s="44"/>
      <c r="F15" s="44"/>
      <c r="G15" s="44"/>
      <c r="H15" s="44"/>
      <c r="I15" s="44"/>
      <c r="J15" s="70" t="s">
        <v>751</v>
      </c>
      <c r="K15" s="68" t="s">
        <v>751</v>
      </c>
      <c r="L15" s="1209"/>
      <c r="M15" s="1210"/>
      <c r="N15" s="1210"/>
      <c r="O15" s="1210"/>
      <c r="P15" s="1211"/>
      <c r="Q15" s="1627"/>
      <c r="R15" s="1628"/>
      <c r="S15" s="1628"/>
      <c r="T15" s="1628"/>
      <c r="U15" s="1628"/>
      <c r="V15" s="1628"/>
      <c r="W15" s="1628"/>
      <c r="X15" s="1629"/>
      <c r="Y15" s="1230"/>
      <c r="Z15" s="1263"/>
      <c r="AA15" s="1264"/>
      <c r="AB15" s="1258"/>
      <c r="AC15" s="1230"/>
      <c r="AD15" s="1263"/>
      <c r="AE15" s="1263"/>
      <c r="AF15" s="1264"/>
      <c r="AG15" s="1264"/>
      <c r="AH15" s="1267"/>
      <c r="AI15" s="1258"/>
      <c r="AJ15" s="1260"/>
      <c r="AK15" s="1262"/>
      <c r="AL15" s="1260"/>
      <c r="AM15" s="1262"/>
    </row>
    <row r="16" spans="1:39" ht="12" customHeight="1" x14ac:dyDescent="0.15">
      <c r="A16" s="1201"/>
      <c r="B16" s="43"/>
      <c r="D16" s="45"/>
      <c r="E16" s="43"/>
      <c r="F16" s="44"/>
      <c r="G16" s="44"/>
      <c r="H16" s="44"/>
      <c r="I16" s="47"/>
      <c r="J16" s="73" t="s">
        <v>166</v>
      </c>
      <c r="K16" s="61" t="s">
        <v>167</v>
      </c>
      <c r="L16" s="1202" t="s">
        <v>442</v>
      </c>
      <c r="M16" s="1203"/>
      <c r="N16" s="1203"/>
      <c r="O16" s="1203"/>
      <c r="P16" s="1204"/>
      <c r="Q16" s="1639" t="str">
        <f>IF(設８!G9="■","あり","")</f>
        <v/>
      </c>
      <c r="R16" s="1623"/>
      <c r="S16" s="1623"/>
      <c r="T16" s="1623"/>
      <c r="U16" s="1623"/>
      <c r="V16" s="1623"/>
      <c r="W16" s="1623"/>
      <c r="X16" s="1624"/>
      <c r="Y16" s="1219" t="s">
        <v>757</v>
      </c>
      <c r="Z16" s="1240" t="s">
        <v>758</v>
      </c>
      <c r="AA16" s="1242" t="s">
        <v>759</v>
      </c>
      <c r="AB16" s="1136" t="s">
        <v>760</v>
      </c>
      <c r="AC16" s="1219" t="s">
        <v>172</v>
      </c>
      <c r="AD16" s="1240" t="s">
        <v>173</v>
      </c>
      <c r="AE16" s="1240" t="s">
        <v>973</v>
      </c>
      <c r="AF16" s="1242" t="s">
        <v>964</v>
      </c>
      <c r="AG16" s="1242" t="s">
        <v>965</v>
      </c>
      <c r="AH16" s="1250" t="s">
        <v>966</v>
      </c>
      <c r="AI16" s="1136" t="s">
        <v>750</v>
      </c>
      <c r="AJ16" s="1248"/>
      <c r="AK16" s="1193"/>
      <c r="AL16" s="1248"/>
      <c r="AM16" s="1193"/>
    </row>
    <row r="17" spans="1:39" x14ac:dyDescent="0.15">
      <c r="A17" s="1201"/>
      <c r="B17" s="43"/>
      <c r="D17" s="45"/>
      <c r="E17" s="43"/>
      <c r="F17" s="44"/>
      <c r="G17" s="44"/>
      <c r="H17" s="44"/>
      <c r="I17" s="44"/>
      <c r="J17" s="73" t="s">
        <v>751</v>
      </c>
      <c r="K17" s="61" t="s">
        <v>751</v>
      </c>
      <c r="L17" s="1202"/>
      <c r="M17" s="1203"/>
      <c r="N17" s="1203"/>
      <c r="O17" s="1203"/>
      <c r="P17" s="1204"/>
      <c r="Q17" s="1622"/>
      <c r="R17" s="1623"/>
      <c r="S17" s="1623"/>
      <c r="T17" s="1623"/>
      <c r="U17" s="1623"/>
      <c r="V17" s="1623"/>
      <c r="W17" s="1623"/>
      <c r="X17" s="1624"/>
      <c r="Y17" s="1218"/>
      <c r="Z17" s="1252"/>
      <c r="AA17" s="1253"/>
      <c r="AB17" s="1254"/>
      <c r="AC17" s="1218"/>
      <c r="AD17" s="1252"/>
      <c r="AE17" s="1252"/>
      <c r="AF17" s="1253"/>
      <c r="AG17" s="1253"/>
      <c r="AH17" s="1256"/>
      <c r="AI17" s="1254"/>
      <c r="AJ17" s="1251"/>
      <c r="AK17" s="1255"/>
      <c r="AL17" s="1251"/>
      <c r="AM17" s="1255"/>
    </row>
    <row r="18" spans="1:39" ht="12" customHeight="1" x14ac:dyDescent="0.15">
      <c r="A18" s="1201"/>
      <c r="B18" s="56"/>
      <c r="C18" s="352" t="s">
        <v>652</v>
      </c>
      <c r="D18" s="58"/>
      <c r="E18" s="1640" t="s">
        <v>761</v>
      </c>
      <c r="F18" s="1641"/>
      <c r="G18" s="1641"/>
      <c r="H18" s="1641"/>
      <c r="I18" s="1642"/>
      <c r="J18" s="69" t="s">
        <v>166</v>
      </c>
      <c r="K18" s="55" t="s">
        <v>167</v>
      </c>
      <c r="L18" s="1220" t="s">
        <v>443</v>
      </c>
      <c r="M18" s="1221"/>
      <c r="N18" s="1221"/>
      <c r="O18" s="1221"/>
      <c r="P18" s="1222"/>
      <c r="Q18" s="1613" t="str">
        <f>IF(設８!G12="■","F☆☆☆☆相当",IF(設８!G13="■","F☆☆☆相当",IF(設８!G14="■","F☆☆相当",)))</f>
        <v>F☆☆☆☆相当</v>
      </c>
      <c r="R18" s="1614"/>
      <c r="S18" s="1614"/>
      <c r="T18" s="1614"/>
      <c r="U18" s="1614"/>
      <c r="V18" s="1614"/>
      <c r="W18" s="1614"/>
      <c r="X18" s="1615"/>
      <c r="Y18" s="1229" t="s">
        <v>1204</v>
      </c>
      <c r="Z18" s="1266" t="s">
        <v>1205</v>
      </c>
      <c r="AA18" s="1265" t="s">
        <v>1206</v>
      </c>
      <c r="AB18" s="1257" t="s">
        <v>1207</v>
      </c>
      <c r="AC18" s="1229" t="s">
        <v>172</v>
      </c>
      <c r="AD18" s="1266" t="s">
        <v>173</v>
      </c>
      <c r="AE18" s="1266" t="s">
        <v>973</v>
      </c>
      <c r="AF18" s="1265" t="s">
        <v>964</v>
      </c>
      <c r="AG18" s="1265" t="s">
        <v>965</v>
      </c>
      <c r="AH18" s="1268" t="s">
        <v>966</v>
      </c>
      <c r="AI18" s="1257" t="s">
        <v>750</v>
      </c>
      <c r="AJ18" s="1259"/>
      <c r="AK18" s="1261"/>
      <c r="AL18" s="1259"/>
      <c r="AM18" s="1261"/>
    </row>
    <row r="19" spans="1:39" x14ac:dyDescent="0.15">
      <c r="A19" s="1201"/>
      <c r="B19" s="43"/>
      <c r="C19" s="49"/>
      <c r="D19" s="45"/>
      <c r="E19" s="1643"/>
      <c r="F19" s="1644"/>
      <c r="G19" s="1644"/>
      <c r="H19" s="1644"/>
      <c r="I19" s="1645"/>
      <c r="J19" s="70" t="s">
        <v>751</v>
      </c>
      <c r="K19" s="68" t="s">
        <v>751</v>
      </c>
      <c r="L19" s="1209"/>
      <c r="M19" s="1210"/>
      <c r="N19" s="1210"/>
      <c r="O19" s="1210"/>
      <c r="P19" s="1211"/>
      <c r="Q19" s="1616"/>
      <c r="R19" s="1617"/>
      <c r="S19" s="1617"/>
      <c r="T19" s="1617"/>
      <c r="U19" s="1617"/>
      <c r="V19" s="1617"/>
      <c r="W19" s="1617"/>
      <c r="X19" s="1618"/>
      <c r="Y19" s="1230"/>
      <c r="Z19" s="1263"/>
      <c r="AA19" s="1264"/>
      <c r="AB19" s="1258"/>
      <c r="AC19" s="1230"/>
      <c r="AD19" s="1263"/>
      <c r="AE19" s="1263"/>
      <c r="AF19" s="1264"/>
      <c r="AG19" s="1264"/>
      <c r="AH19" s="1267"/>
      <c r="AI19" s="1258"/>
      <c r="AJ19" s="1260"/>
      <c r="AK19" s="1262"/>
      <c r="AL19" s="1260"/>
      <c r="AM19" s="1262"/>
    </row>
    <row r="20" spans="1:39" ht="12" customHeight="1" x14ac:dyDescent="0.15">
      <c r="A20" s="1201"/>
      <c r="B20" s="43"/>
      <c r="D20" s="45"/>
      <c r="E20" s="1643"/>
      <c r="F20" s="1644"/>
      <c r="G20" s="1644"/>
      <c r="H20" s="1644"/>
      <c r="I20" s="1645"/>
      <c r="J20" s="73" t="s">
        <v>166</v>
      </c>
      <c r="K20" s="61" t="s">
        <v>167</v>
      </c>
      <c r="L20" s="1202" t="s">
        <v>444</v>
      </c>
      <c r="M20" s="1203"/>
      <c r="N20" s="1203"/>
      <c r="O20" s="1203"/>
      <c r="P20" s="1204"/>
      <c r="Q20" s="1485">
        <f>設８!K11</f>
        <v>0</v>
      </c>
      <c r="R20" s="1486"/>
      <c r="S20" s="1486"/>
      <c r="T20" s="1486"/>
      <c r="U20" s="1486"/>
      <c r="V20" s="1486"/>
      <c r="W20" s="1486"/>
      <c r="X20" s="1487"/>
      <c r="Y20" s="1219" t="s">
        <v>762</v>
      </c>
      <c r="Z20" s="1240" t="s">
        <v>763</v>
      </c>
      <c r="AA20" s="1242" t="s">
        <v>764</v>
      </c>
      <c r="AB20" s="1136" t="s">
        <v>765</v>
      </c>
      <c r="AC20" s="1219" t="s">
        <v>172</v>
      </c>
      <c r="AD20" s="1240" t="s">
        <v>173</v>
      </c>
      <c r="AE20" s="1240" t="s">
        <v>973</v>
      </c>
      <c r="AF20" s="1242" t="s">
        <v>964</v>
      </c>
      <c r="AG20" s="1242" t="s">
        <v>965</v>
      </c>
      <c r="AH20" s="1250" t="s">
        <v>966</v>
      </c>
      <c r="AI20" s="1136" t="s">
        <v>750</v>
      </c>
      <c r="AJ20" s="1248"/>
      <c r="AK20" s="1193"/>
      <c r="AL20" s="1248"/>
      <c r="AM20" s="1193"/>
    </row>
    <row r="21" spans="1:39" x14ac:dyDescent="0.15">
      <c r="A21" s="1201"/>
      <c r="B21" s="64"/>
      <c r="C21" s="96"/>
      <c r="D21" s="66"/>
      <c r="E21" s="44">
        <v>1</v>
      </c>
      <c r="F21" s="44">
        <v>2</v>
      </c>
      <c r="G21" s="60">
        <v>3</v>
      </c>
      <c r="H21" s="60">
        <v>4</v>
      </c>
      <c r="I21" s="44"/>
      <c r="J21" s="73" t="s">
        <v>751</v>
      </c>
      <c r="K21" s="61" t="s">
        <v>751</v>
      </c>
      <c r="L21" s="1202"/>
      <c r="M21" s="1203"/>
      <c r="N21" s="1203"/>
      <c r="O21" s="1203"/>
      <c r="P21" s="1204"/>
      <c r="Q21" s="1540"/>
      <c r="R21" s="1486"/>
      <c r="S21" s="1486"/>
      <c r="T21" s="1486"/>
      <c r="U21" s="1486"/>
      <c r="V21" s="1486"/>
      <c r="W21" s="1486"/>
      <c r="X21" s="1487"/>
      <c r="Y21" s="1218"/>
      <c r="Z21" s="1252"/>
      <c r="AA21" s="1253"/>
      <c r="AB21" s="1254"/>
      <c r="AC21" s="1218"/>
      <c r="AD21" s="1252"/>
      <c r="AE21" s="1252"/>
      <c r="AF21" s="1253"/>
      <c r="AG21" s="1253"/>
      <c r="AH21" s="1256"/>
      <c r="AI21" s="1254"/>
      <c r="AJ21" s="1251"/>
      <c r="AK21" s="1255"/>
      <c r="AL21" s="1251"/>
      <c r="AM21" s="1255"/>
    </row>
    <row r="22" spans="1:39" ht="15" customHeight="1" x14ac:dyDescent="0.15">
      <c r="A22" s="1073"/>
      <c r="B22" s="1646" t="s">
        <v>632</v>
      </c>
      <c r="C22" s="1647"/>
      <c r="D22" s="1648"/>
      <c r="E22" s="1649" t="s">
        <v>766</v>
      </c>
      <c r="F22" s="1650"/>
      <c r="G22" s="1650"/>
      <c r="H22" s="1650"/>
      <c r="I22" s="1651"/>
      <c r="J22" s="69" t="s">
        <v>166</v>
      </c>
      <c r="K22" s="55" t="s">
        <v>167</v>
      </c>
      <c r="L22" s="1220" t="s">
        <v>443</v>
      </c>
      <c r="M22" s="1221"/>
      <c r="N22" s="1221"/>
      <c r="O22" s="1221"/>
      <c r="P22" s="1222"/>
      <c r="Q22" s="1613" t="str">
        <f>IF(設８!G19="■","F☆☆☆☆相当",IF(設８!G20="■","F☆☆☆相当",))</f>
        <v>F☆☆☆相当</v>
      </c>
      <c r="R22" s="1614"/>
      <c r="S22" s="1614"/>
      <c r="T22" s="1614"/>
      <c r="U22" s="1614"/>
      <c r="V22" s="1614"/>
      <c r="W22" s="1614"/>
      <c r="X22" s="1615"/>
      <c r="Y22" s="1229" t="s">
        <v>1204</v>
      </c>
      <c r="Z22" s="1266" t="s">
        <v>1205</v>
      </c>
      <c r="AA22" s="1265" t="s">
        <v>1206</v>
      </c>
      <c r="AB22" s="1257" t="s">
        <v>1207</v>
      </c>
      <c r="AC22" s="1229" t="s">
        <v>172</v>
      </c>
      <c r="AD22" s="1266" t="s">
        <v>173</v>
      </c>
      <c r="AE22" s="1266" t="s">
        <v>973</v>
      </c>
      <c r="AF22" s="1265" t="s">
        <v>964</v>
      </c>
      <c r="AG22" s="1265" t="s">
        <v>965</v>
      </c>
      <c r="AH22" s="1268" t="s">
        <v>966</v>
      </c>
      <c r="AI22" s="1257" t="s">
        <v>750</v>
      </c>
      <c r="AJ22" s="1259"/>
      <c r="AK22" s="1261"/>
      <c r="AL22" s="1259"/>
      <c r="AM22" s="1261"/>
    </row>
    <row r="23" spans="1:39" ht="15" customHeight="1" x14ac:dyDescent="0.15">
      <c r="A23" s="1073"/>
      <c r="B23" s="43"/>
      <c r="C23" s="49"/>
      <c r="D23" s="45"/>
      <c r="E23" s="1652"/>
      <c r="F23" s="1653"/>
      <c r="G23" s="1653"/>
      <c r="H23" s="1653"/>
      <c r="I23" s="1654"/>
      <c r="J23" s="70" t="s">
        <v>751</v>
      </c>
      <c r="K23" s="68" t="s">
        <v>751</v>
      </c>
      <c r="L23" s="1209"/>
      <c r="M23" s="1210"/>
      <c r="N23" s="1210"/>
      <c r="O23" s="1210"/>
      <c r="P23" s="1211"/>
      <c r="Q23" s="1616"/>
      <c r="R23" s="1617"/>
      <c r="S23" s="1617"/>
      <c r="T23" s="1617"/>
      <c r="U23" s="1617"/>
      <c r="V23" s="1617"/>
      <c r="W23" s="1617"/>
      <c r="X23" s="1618"/>
      <c r="Y23" s="1230"/>
      <c r="Z23" s="1263"/>
      <c r="AA23" s="1264"/>
      <c r="AB23" s="1258"/>
      <c r="AC23" s="1230"/>
      <c r="AD23" s="1263"/>
      <c r="AE23" s="1263"/>
      <c r="AF23" s="1264"/>
      <c r="AG23" s="1264"/>
      <c r="AH23" s="1267"/>
      <c r="AI23" s="1258"/>
      <c r="AJ23" s="1260"/>
      <c r="AK23" s="1262"/>
      <c r="AL23" s="1260"/>
      <c r="AM23" s="1262"/>
    </row>
    <row r="24" spans="1:39" ht="15" customHeight="1" x14ac:dyDescent="0.15">
      <c r="A24" s="1073"/>
      <c r="B24" s="43"/>
      <c r="D24" s="45"/>
      <c r="E24" s="1652"/>
      <c r="F24" s="1653"/>
      <c r="G24" s="1653"/>
      <c r="H24" s="1653"/>
      <c r="I24" s="1654"/>
      <c r="J24" s="73" t="s">
        <v>166</v>
      </c>
      <c r="K24" s="61" t="s">
        <v>167</v>
      </c>
      <c r="L24" s="1202" t="s">
        <v>444</v>
      </c>
      <c r="M24" s="1203"/>
      <c r="N24" s="1203"/>
      <c r="O24" s="1203"/>
      <c r="P24" s="1204"/>
      <c r="Q24" s="1485">
        <f>設８!K13</f>
        <v>0</v>
      </c>
      <c r="R24" s="1486"/>
      <c r="S24" s="1486"/>
      <c r="T24" s="1486"/>
      <c r="U24" s="1486"/>
      <c r="V24" s="1486"/>
      <c r="W24" s="1486"/>
      <c r="X24" s="1487"/>
      <c r="Y24" s="1219" t="s">
        <v>762</v>
      </c>
      <c r="Z24" s="1240" t="s">
        <v>763</v>
      </c>
      <c r="AA24" s="1242" t="s">
        <v>764</v>
      </c>
      <c r="AB24" s="1136" t="s">
        <v>765</v>
      </c>
      <c r="AC24" s="1219" t="s">
        <v>172</v>
      </c>
      <c r="AD24" s="1240" t="s">
        <v>173</v>
      </c>
      <c r="AE24" s="1240" t="s">
        <v>973</v>
      </c>
      <c r="AF24" s="1242" t="s">
        <v>964</v>
      </c>
      <c r="AG24" s="1242" t="s">
        <v>965</v>
      </c>
      <c r="AH24" s="1250" t="s">
        <v>966</v>
      </c>
      <c r="AI24" s="1136" t="s">
        <v>750</v>
      </c>
      <c r="AJ24" s="1248"/>
      <c r="AK24" s="1193"/>
      <c r="AL24" s="1248"/>
      <c r="AM24" s="1193"/>
    </row>
    <row r="25" spans="1:39" x14ac:dyDescent="0.15">
      <c r="A25" s="1073"/>
      <c r="B25" s="43"/>
      <c r="D25" s="45"/>
      <c r="E25" s="44">
        <v>1</v>
      </c>
      <c r="F25" s="44">
        <v>2</v>
      </c>
      <c r="G25" s="60">
        <v>3</v>
      </c>
      <c r="H25" s="60">
        <v>4</v>
      </c>
      <c r="I25" s="44"/>
      <c r="J25" s="73" t="s">
        <v>751</v>
      </c>
      <c r="K25" s="61" t="s">
        <v>751</v>
      </c>
      <c r="L25" s="1202"/>
      <c r="M25" s="1203"/>
      <c r="N25" s="1203"/>
      <c r="O25" s="1203"/>
      <c r="P25" s="1204"/>
      <c r="Q25" s="1540"/>
      <c r="R25" s="1486"/>
      <c r="S25" s="1486"/>
      <c r="T25" s="1486"/>
      <c r="U25" s="1486"/>
      <c r="V25" s="1486"/>
      <c r="W25" s="1486"/>
      <c r="X25" s="1487"/>
      <c r="Y25" s="1218"/>
      <c r="Z25" s="1252"/>
      <c r="AA25" s="1253"/>
      <c r="AB25" s="1254"/>
      <c r="AC25" s="1218"/>
      <c r="AD25" s="1252"/>
      <c r="AE25" s="1252"/>
      <c r="AF25" s="1253"/>
      <c r="AG25" s="1253"/>
      <c r="AH25" s="1256"/>
      <c r="AI25" s="1254"/>
      <c r="AJ25" s="1251"/>
      <c r="AK25" s="1255"/>
      <c r="AL25" s="1251"/>
      <c r="AM25" s="1255"/>
    </row>
    <row r="26" spans="1:39" ht="12" customHeight="1" x14ac:dyDescent="0.15">
      <c r="A26" s="1073"/>
      <c r="B26" s="56"/>
      <c r="C26" s="353"/>
      <c r="D26" s="58"/>
      <c r="E26" s="51" t="s">
        <v>767</v>
      </c>
      <c r="F26" s="52"/>
      <c r="G26" s="52"/>
      <c r="H26" s="52"/>
      <c r="I26" s="52"/>
      <c r="J26" s="69" t="s">
        <v>166</v>
      </c>
      <c r="K26" s="55" t="s">
        <v>167</v>
      </c>
      <c r="L26" s="1220" t="s">
        <v>768</v>
      </c>
      <c r="M26" s="1221"/>
      <c r="N26" s="1221"/>
      <c r="O26" s="1221"/>
      <c r="P26" s="1222"/>
      <c r="Q26" s="1613">
        <f>+設８!K24</f>
        <v>0</v>
      </c>
      <c r="R26" s="1614"/>
      <c r="S26" s="1614"/>
      <c r="T26" s="1614"/>
      <c r="U26" s="1614"/>
      <c r="V26" s="1614"/>
      <c r="W26" s="1614"/>
      <c r="X26" s="1615"/>
      <c r="Y26" s="1229" t="s">
        <v>762</v>
      </c>
      <c r="Z26" s="1266" t="s">
        <v>763</v>
      </c>
      <c r="AA26" s="1265" t="s">
        <v>764</v>
      </c>
      <c r="AB26" s="1257" t="s">
        <v>765</v>
      </c>
      <c r="AC26" s="1229" t="s">
        <v>172</v>
      </c>
      <c r="AD26" s="1266" t="s">
        <v>173</v>
      </c>
      <c r="AE26" s="1266" t="s">
        <v>973</v>
      </c>
      <c r="AF26" s="1265" t="s">
        <v>964</v>
      </c>
      <c r="AG26" s="1265" t="s">
        <v>965</v>
      </c>
      <c r="AH26" s="1268" t="s">
        <v>966</v>
      </c>
      <c r="AI26" s="1257"/>
      <c r="AJ26" s="1259"/>
      <c r="AK26" s="1261"/>
      <c r="AL26" s="1259"/>
      <c r="AM26" s="1261"/>
    </row>
    <row r="27" spans="1:39" x14ac:dyDescent="0.15">
      <c r="A27" s="1073"/>
      <c r="B27" s="43"/>
      <c r="C27" s="354"/>
      <c r="D27" s="45"/>
      <c r="E27" s="43"/>
      <c r="F27" s="44"/>
      <c r="G27" s="44"/>
      <c r="H27" s="44"/>
      <c r="I27" s="44"/>
      <c r="J27" s="70" t="s">
        <v>751</v>
      </c>
      <c r="K27" s="68" t="s">
        <v>751</v>
      </c>
      <c r="L27" s="1209"/>
      <c r="M27" s="1210"/>
      <c r="N27" s="1210"/>
      <c r="O27" s="1210"/>
      <c r="P27" s="1211"/>
      <c r="Q27" s="1616"/>
      <c r="R27" s="1617"/>
      <c r="S27" s="1617"/>
      <c r="T27" s="1617"/>
      <c r="U27" s="1617"/>
      <c r="V27" s="1617"/>
      <c r="W27" s="1617"/>
      <c r="X27" s="1618"/>
      <c r="Y27" s="1230"/>
      <c r="Z27" s="1263"/>
      <c r="AA27" s="1264"/>
      <c r="AB27" s="1258"/>
      <c r="AC27" s="1230"/>
      <c r="AD27" s="1263"/>
      <c r="AE27" s="1263"/>
      <c r="AF27" s="1264"/>
      <c r="AG27" s="1264"/>
      <c r="AH27" s="1267"/>
      <c r="AI27" s="1258"/>
      <c r="AJ27" s="1260"/>
      <c r="AK27" s="1262"/>
      <c r="AL27" s="1260"/>
      <c r="AM27" s="1262"/>
    </row>
    <row r="28" spans="1:39" ht="12" customHeight="1" x14ac:dyDescent="0.15">
      <c r="A28" s="1073"/>
      <c r="B28" s="43"/>
      <c r="C28" s="17"/>
      <c r="D28" s="45"/>
      <c r="E28" s="44"/>
      <c r="F28" s="44"/>
      <c r="G28" s="44"/>
      <c r="H28" s="44"/>
      <c r="I28" s="44"/>
      <c r="J28" s="73" t="s">
        <v>166</v>
      </c>
      <c r="K28" s="61" t="s">
        <v>167</v>
      </c>
      <c r="L28" s="1202" t="s">
        <v>769</v>
      </c>
      <c r="M28" s="1203"/>
      <c r="N28" s="1203"/>
      <c r="O28" s="1203"/>
      <c r="P28" s="1204"/>
      <c r="Q28" s="1609">
        <f>+設８!I25</f>
        <v>0</v>
      </c>
      <c r="R28" s="1610"/>
      <c r="S28" s="1610"/>
      <c r="T28" s="1610"/>
      <c r="U28" s="1610"/>
      <c r="V28" s="1610"/>
      <c r="W28" s="1610"/>
      <c r="X28" s="1611"/>
      <c r="Y28" s="1219" t="s">
        <v>770</v>
      </c>
      <c r="Z28" s="1240" t="s">
        <v>771</v>
      </c>
      <c r="AA28" s="1242" t="s">
        <v>772</v>
      </c>
      <c r="AB28" s="1136" t="s">
        <v>773</v>
      </c>
      <c r="AC28" s="1219" t="s">
        <v>172</v>
      </c>
      <c r="AD28" s="1240" t="s">
        <v>173</v>
      </c>
      <c r="AE28" s="1240" t="s">
        <v>973</v>
      </c>
      <c r="AF28" s="1242" t="s">
        <v>964</v>
      </c>
      <c r="AG28" s="1242" t="s">
        <v>965</v>
      </c>
      <c r="AH28" s="1250" t="s">
        <v>966</v>
      </c>
      <c r="AI28" s="1136"/>
      <c r="AJ28" s="1248"/>
      <c r="AK28" s="1193"/>
      <c r="AL28" s="1248"/>
      <c r="AM28" s="1193"/>
    </row>
    <row r="29" spans="1:39" x14ac:dyDescent="0.15">
      <c r="A29" s="1073"/>
      <c r="B29" s="43"/>
      <c r="D29" s="45"/>
      <c r="E29" s="44">
        <v>1</v>
      </c>
      <c r="F29" s="44">
        <v>2</v>
      </c>
      <c r="G29" s="60">
        <v>3</v>
      </c>
      <c r="H29" s="60">
        <v>4</v>
      </c>
      <c r="I29" s="44"/>
      <c r="J29" s="73" t="s">
        <v>751</v>
      </c>
      <c r="K29" s="61" t="s">
        <v>751</v>
      </c>
      <c r="L29" s="1202"/>
      <c r="M29" s="1203"/>
      <c r="N29" s="1203"/>
      <c r="O29" s="1203"/>
      <c r="P29" s="1204"/>
      <c r="Q29" s="1612"/>
      <c r="R29" s="1610"/>
      <c r="S29" s="1610"/>
      <c r="T29" s="1610"/>
      <c r="U29" s="1610"/>
      <c r="V29" s="1610"/>
      <c r="W29" s="1610"/>
      <c r="X29" s="1611"/>
      <c r="Y29" s="1218"/>
      <c r="Z29" s="1252"/>
      <c r="AA29" s="1253"/>
      <c r="AB29" s="1254"/>
      <c r="AC29" s="1218"/>
      <c r="AD29" s="1252"/>
      <c r="AE29" s="1252"/>
      <c r="AF29" s="1253"/>
      <c r="AG29" s="1253"/>
      <c r="AH29" s="1256"/>
      <c r="AI29" s="1254"/>
      <c r="AJ29" s="1251"/>
      <c r="AK29" s="1255"/>
      <c r="AL29" s="1251"/>
      <c r="AM29" s="1255"/>
    </row>
    <row r="30" spans="1:39" ht="12" customHeight="1" x14ac:dyDescent="0.15">
      <c r="A30" s="1073"/>
      <c r="B30" s="43"/>
      <c r="C30" s="17"/>
      <c r="D30" s="45"/>
      <c r="E30" s="43"/>
      <c r="F30" s="44"/>
      <c r="G30" s="44"/>
      <c r="H30" s="44"/>
      <c r="I30" s="47"/>
      <c r="J30" s="69" t="s">
        <v>166</v>
      </c>
      <c r="K30" s="55" t="s">
        <v>167</v>
      </c>
      <c r="L30" s="1220" t="s">
        <v>774</v>
      </c>
      <c r="M30" s="1221"/>
      <c r="N30" s="1221"/>
      <c r="O30" s="1221"/>
      <c r="P30" s="1222"/>
      <c r="Q30" s="1613">
        <f>+設８!K27</f>
        <v>0</v>
      </c>
      <c r="R30" s="1614"/>
      <c r="S30" s="1614"/>
      <c r="T30" s="1614"/>
      <c r="U30" s="1614"/>
      <c r="V30" s="1614"/>
      <c r="W30" s="1614"/>
      <c r="X30" s="1615"/>
      <c r="Y30" s="1229" t="s">
        <v>746</v>
      </c>
      <c r="Z30" s="1266" t="s">
        <v>747</v>
      </c>
      <c r="AA30" s="1265" t="s">
        <v>748</v>
      </c>
      <c r="AB30" s="1257" t="s">
        <v>749</v>
      </c>
      <c r="AC30" s="1229" t="s">
        <v>172</v>
      </c>
      <c r="AD30" s="1266" t="s">
        <v>173</v>
      </c>
      <c r="AE30" s="1266" t="s">
        <v>973</v>
      </c>
      <c r="AF30" s="1265" t="s">
        <v>964</v>
      </c>
      <c r="AG30" s="1265" t="s">
        <v>965</v>
      </c>
      <c r="AH30" s="1268" t="s">
        <v>966</v>
      </c>
      <c r="AI30" s="1257"/>
      <c r="AJ30" s="1259"/>
      <c r="AK30" s="1261"/>
      <c r="AL30" s="1259"/>
      <c r="AM30" s="1261"/>
    </row>
    <row r="31" spans="1:39" x14ac:dyDescent="0.15">
      <c r="A31" s="1073"/>
      <c r="B31" s="43"/>
      <c r="C31" s="354"/>
      <c r="D31" s="45"/>
      <c r="E31" s="43"/>
      <c r="F31" s="44"/>
      <c r="G31" s="44"/>
      <c r="H31" s="44"/>
      <c r="I31" s="47"/>
      <c r="J31" s="70" t="s">
        <v>751</v>
      </c>
      <c r="K31" s="68" t="s">
        <v>751</v>
      </c>
      <c r="L31" s="1209"/>
      <c r="M31" s="1210"/>
      <c r="N31" s="1210"/>
      <c r="O31" s="1210"/>
      <c r="P31" s="1211"/>
      <c r="Q31" s="1616"/>
      <c r="R31" s="1617"/>
      <c r="S31" s="1617"/>
      <c r="T31" s="1617"/>
      <c r="U31" s="1617"/>
      <c r="V31" s="1617"/>
      <c r="W31" s="1617"/>
      <c r="X31" s="1618"/>
      <c r="Y31" s="1230"/>
      <c r="Z31" s="1263"/>
      <c r="AA31" s="1264"/>
      <c r="AB31" s="1258"/>
      <c r="AC31" s="1230"/>
      <c r="AD31" s="1263"/>
      <c r="AE31" s="1263"/>
      <c r="AF31" s="1264"/>
      <c r="AG31" s="1264"/>
      <c r="AH31" s="1267"/>
      <c r="AI31" s="1258"/>
      <c r="AJ31" s="1260"/>
      <c r="AK31" s="1262"/>
      <c r="AL31" s="1260"/>
      <c r="AM31" s="1262"/>
    </row>
    <row r="32" spans="1:39" ht="12" customHeight="1" x14ac:dyDescent="0.15">
      <c r="A32" s="1073"/>
      <c r="B32" s="43"/>
      <c r="D32" s="45"/>
      <c r="E32" s="43"/>
      <c r="F32" s="44"/>
      <c r="G32" s="44"/>
      <c r="H32" s="44"/>
      <c r="I32" s="47"/>
      <c r="J32" s="73" t="s">
        <v>166</v>
      </c>
      <c r="K32" s="61" t="s">
        <v>167</v>
      </c>
      <c r="L32" s="1202" t="s">
        <v>775</v>
      </c>
      <c r="M32" s="1203"/>
      <c r="N32" s="1203"/>
      <c r="O32" s="1203"/>
      <c r="P32" s="1204"/>
      <c r="Q32" s="1609">
        <f>+設８!I28</f>
        <v>0</v>
      </c>
      <c r="R32" s="1610"/>
      <c r="S32" s="1610"/>
      <c r="T32" s="1610"/>
      <c r="U32" s="1610"/>
      <c r="V32" s="1610"/>
      <c r="W32" s="1610"/>
      <c r="X32" s="1611"/>
      <c r="Y32" s="1219" t="s">
        <v>770</v>
      </c>
      <c r="Z32" s="1240" t="s">
        <v>771</v>
      </c>
      <c r="AA32" s="1242" t="s">
        <v>772</v>
      </c>
      <c r="AB32" s="1136" t="s">
        <v>773</v>
      </c>
      <c r="AC32" s="1219" t="s">
        <v>172</v>
      </c>
      <c r="AD32" s="1240" t="s">
        <v>173</v>
      </c>
      <c r="AE32" s="1240" t="s">
        <v>973</v>
      </c>
      <c r="AF32" s="1242" t="s">
        <v>964</v>
      </c>
      <c r="AG32" s="1242" t="s">
        <v>965</v>
      </c>
      <c r="AH32" s="1250" t="s">
        <v>966</v>
      </c>
      <c r="AI32" s="1136"/>
      <c r="AJ32" s="1248"/>
      <c r="AK32" s="1193"/>
      <c r="AL32" s="1248"/>
      <c r="AM32" s="1193"/>
    </row>
    <row r="33" spans="1:39" x14ac:dyDescent="0.15">
      <c r="A33" s="1073"/>
      <c r="B33" s="43"/>
      <c r="D33" s="45"/>
      <c r="E33" s="43"/>
      <c r="F33" s="44"/>
      <c r="G33" s="44"/>
      <c r="H33" s="44"/>
      <c r="I33" s="47"/>
      <c r="J33" s="73" t="s">
        <v>751</v>
      </c>
      <c r="K33" s="61" t="s">
        <v>751</v>
      </c>
      <c r="L33" s="1202"/>
      <c r="M33" s="1203"/>
      <c r="N33" s="1203"/>
      <c r="O33" s="1203"/>
      <c r="P33" s="1204"/>
      <c r="Q33" s="1612"/>
      <c r="R33" s="1610"/>
      <c r="S33" s="1610"/>
      <c r="T33" s="1610"/>
      <c r="U33" s="1610"/>
      <c r="V33" s="1610"/>
      <c r="W33" s="1610"/>
      <c r="X33" s="1611"/>
      <c r="Y33" s="1218"/>
      <c r="Z33" s="1252"/>
      <c r="AA33" s="1253"/>
      <c r="AB33" s="1254"/>
      <c r="AC33" s="1218"/>
      <c r="AD33" s="1252"/>
      <c r="AE33" s="1252"/>
      <c r="AF33" s="1253"/>
      <c r="AG33" s="1253"/>
      <c r="AH33" s="1256"/>
      <c r="AI33" s="1254"/>
      <c r="AJ33" s="1251"/>
      <c r="AK33" s="1255"/>
      <c r="AL33" s="1251"/>
      <c r="AM33" s="1255"/>
    </row>
    <row r="34" spans="1:39" ht="12" customHeight="1" x14ac:dyDescent="0.15">
      <c r="A34" s="1073"/>
      <c r="B34" s="43"/>
      <c r="C34" s="17"/>
      <c r="D34" s="45"/>
      <c r="E34" s="43"/>
      <c r="F34" s="44"/>
      <c r="G34" s="44"/>
      <c r="H34" s="44"/>
      <c r="I34" s="47"/>
      <c r="J34" s="69" t="s">
        <v>166</v>
      </c>
      <c r="K34" s="55" t="s">
        <v>167</v>
      </c>
      <c r="L34" s="1220" t="s">
        <v>1533</v>
      </c>
      <c r="M34" s="1221"/>
      <c r="N34" s="1221"/>
      <c r="O34" s="1221"/>
      <c r="P34" s="1222"/>
      <c r="Q34" s="1613">
        <f>+設８!K30</f>
        <v>0</v>
      </c>
      <c r="R34" s="1614"/>
      <c r="S34" s="1614"/>
      <c r="T34" s="1614"/>
      <c r="U34" s="1614"/>
      <c r="V34" s="1614"/>
      <c r="W34" s="1614"/>
      <c r="X34" s="1615"/>
      <c r="Y34" s="1229" t="s">
        <v>1534</v>
      </c>
      <c r="Z34" s="1266" t="s">
        <v>1535</v>
      </c>
      <c r="AA34" s="1265" t="s">
        <v>1536</v>
      </c>
      <c r="AB34" s="1257" t="s">
        <v>1537</v>
      </c>
      <c r="AC34" s="1229" t="s">
        <v>172</v>
      </c>
      <c r="AD34" s="1266" t="s">
        <v>173</v>
      </c>
      <c r="AE34" s="1266" t="s">
        <v>973</v>
      </c>
      <c r="AF34" s="1265" t="s">
        <v>964</v>
      </c>
      <c r="AG34" s="1265" t="s">
        <v>965</v>
      </c>
      <c r="AH34" s="1268" t="s">
        <v>966</v>
      </c>
      <c r="AI34" s="1257"/>
      <c r="AJ34" s="1259"/>
      <c r="AK34" s="1261"/>
      <c r="AL34" s="1259"/>
      <c r="AM34" s="1261"/>
    </row>
    <row r="35" spans="1:39" x14ac:dyDescent="0.15">
      <c r="A35" s="1073"/>
      <c r="B35" s="43"/>
      <c r="C35" s="354"/>
      <c r="D35" s="45"/>
      <c r="E35" s="43"/>
      <c r="F35" s="44"/>
      <c r="G35" s="44"/>
      <c r="H35" s="44"/>
      <c r="I35" s="47"/>
      <c r="J35" s="70" t="s">
        <v>751</v>
      </c>
      <c r="K35" s="68" t="s">
        <v>751</v>
      </c>
      <c r="L35" s="1209"/>
      <c r="M35" s="1210"/>
      <c r="N35" s="1210"/>
      <c r="O35" s="1210"/>
      <c r="P35" s="1211"/>
      <c r="Q35" s="1616"/>
      <c r="R35" s="1617"/>
      <c r="S35" s="1617"/>
      <c r="T35" s="1617"/>
      <c r="U35" s="1617"/>
      <c r="V35" s="1617"/>
      <c r="W35" s="1617"/>
      <c r="X35" s="1618"/>
      <c r="Y35" s="1230"/>
      <c r="Z35" s="1263"/>
      <c r="AA35" s="1264"/>
      <c r="AB35" s="1258"/>
      <c r="AC35" s="1230"/>
      <c r="AD35" s="1263"/>
      <c r="AE35" s="1263"/>
      <c r="AF35" s="1264"/>
      <c r="AG35" s="1264"/>
      <c r="AH35" s="1267"/>
      <c r="AI35" s="1258"/>
      <c r="AJ35" s="1260"/>
      <c r="AK35" s="1262"/>
      <c r="AL35" s="1260"/>
      <c r="AM35" s="1262"/>
    </row>
    <row r="36" spans="1:39" ht="12" customHeight="1" x14ac:dyDescent="0.15">
      <c r="A36" s="1073"/>
      <c r="B36" s="43"/>
      <c r="D36" s="45"/>
      <c r="E36" s="44"/>
      <c r="F36" s="44"/>
      <c r="G36" s="44"/>
      <c r="H36" s="44"/>
      <c r="I36" s="44"/>
      <c r="J36" s="73" t="s">
        <v>166</v>
      </c>
      <c r="K36" s="61" t="s">
        <v>167</v>
      </c>
      <c r="L36" s="1202" t="s">
        <v>1538</v>
      </c>
      <c r="M36" s="1203"/>
      <c r="N36" s="1203"/>
      <c r="O36" s="1203"/>
      <c r="P36" s="1204"/>
      <c r="Q36" s="1609">
        <f>+設８!I31</f>
        <v>0</v>
      </c>
      <c r="R36" s="1610"/>
      <c r="S36" s="1610"/>
      <c r="T36" s="1610"/>
      <c r="U36" s="1610"/>
      <c r="V36" s="1610"/>
      <c r="W36" s="1610"/>
      <c r="X36" s="1611"/>
      <c r="Y36" s="1219" t="s">
        <v>1204</v>
      </c>
      <c r="Z36" s="1240" t="s">
        <v>1205</v>
      </c>
      <c r="AA36" s="1242" t="s">
        <v>1206</v>
      </c>
      <c r="AB36" s="1136" t="s">
        <v>1207</v>
      </c>
      <c r="AC36" s="1219" t="s">
        <v>172</v>
      </c>
      <c r="AD36" s="1240" t="s">
        <v>173</v>
      </c>
      <c r="AE36" s="1240" t="s">
        <v>973</v>
      </c>
      <c r="AF36" s="1242" t="s">
        <v>964</v>
      </c>
      <c r="AG36" s="1242" t="s">
        <v>965</v>
      </c>
      <c r="AH36" s="1250" t="s">
        <v>966</v>
      </c>
      <c r="AI36" s="1136"/>
      <c r="AJ36" s="1248"/>
      <c r="AK36" s="1193"/>
      <c r="AL36" s="1248"/>
      <c r="AM36" s="1193"/>
    </row>
    <row r="37" spans="1:39" x14ac:dyDescent="0.15">
      <c r="A37" s="1073"/>
      <c r="B37" s="43"/>
      <c r="D37" s="45"/>
      <c r="E37" s="44"/>
      <c r="F37" s="44"/>
      <c r="G37" s="44"/>
      <c r="H37" s="44"/>
      <c r="I37" s="44"/>
      <c r="J37" s="73" t="s">
        <v>751</v>
      </c>
      <c r="K37" s="61" t="s">
        <v>751</v>
      </c>
      <c r="L37" s="1202"/>
      <c r="M37" s="1203"/>
      <c r="N37" s="1203"/>
      <c r="O37" s="1203"/>
      <c r="P37" s="1204"/>
      <c r="Q37" s="1612"/>
      <c r="R37" s="1610"/>
      <c r="S37" s="1610"/>
      <c r="T37" s="1610"/>
      <c r="U37" s="1610"/>
      <c r="V37" s="1610"/>
      <c r="W37" s="1610"/>
      <c r="X37" s="1611"/>
      <c r="Y37" s="1218"/>
      <c r="Z37" s="1252"/>
      <c r="AA37" s="1253"/>
      <c r="AB37" s="1254"/>
      <c r="AC37" s="1218"/>
      <c r="AD37" s="1252"/>
      <c r="AE37" s="1252"/>
      <c r="AF37" s="1253"/>
      <c r="AG37" s="1253"/>
      <c r="AH37" s="1256"/>
      <c r="AI37" s="1254"/>
      <c r="AJ37" s="1251"/>
      <c r="AK37" s="1255"/>
      <c r="AL37" s="1251"/>
      <c r="AM37" s="1255"/>
    </row>
    <row r="38" spans="1:39" ht="12" customHeight="1" x14ac:dyDescent="0.15">
      <c r="A38" s="1073"/>
      <c r="B38" s="51" t="s">
        <v>677</v>
      </c>
      <c r="C38" s="52"/>
      <c r="D38" s="74"/>
      <c r="E38" s="51" t="s">
        <v>682</v>
      </c>
      <c r="F38" s="52"/>
      <c r="G38" s="52"/>
      <c r="H38" s="52"/>
      <c r="I38" s="53"/>
      <c r="J38" s="69" t="s">
        <v>166</v>
      </c>
      <c r="K38" s="55" t="s">
        <v>167</v>
      </c>
      <c r="L38" s="1220" t="s">
        <v>1539</v>
      </c>
      <c r="M38" s="1221"/>
      <c r="N38" s="1221"/>
      <c r="O38" s="1221"/>
      <c r="P38" s="1222"/>
      <c r="Q38" s="1613" t="str">
        <f>IF(設８!G45="■","第1種換気",IF(設８!G46="■","第2種換気",IF(設８!G47="■","第3種換気",)))</f>
        <v>第3種換気</v>
      </c>
      <c r="R38" s="1614"/>
      <c r="S38" s="1614"/>
      <c r="T38" s="1614"/>
      <c r="U38" s="1614"/>
      <c r="V38" s="1614"/>
      <c r="W38" s="1614"/>
      <c r="X38" s="1615"/>
      <c r="Y38" s="1229" t="s">
        <v>1534</v>
      </c>
      <c r="Z38" s="1266" t="s">
        <v>1535</v>
      </c>
      <c r="AA38" s="1265" t="s">
        <v>1536</v>
      </c>
      <c r="AB38" s="1257" t="s">
        <v>1537</v>
      </c>
      <c r="AC38" s="1229" t="s">
        <v>172</v>
      </c>
      <c r="AD38" s="1266" t="s">
        <v>173</v>
      </c>
      <c r="AE38" s="1266" t="s">
        <v>973</v>
      </c>
      <c r="AF38" s="1265" t="s">
        <v>964</v>
      </c>
      <c r="AG38" s="1265" t="s">
        <v>965</v>
      </c>
      <c r="AH38" s="1268" t="s">
        <v>966</v>
      </c>
      <c r="AI38" s="1257"/>
      <c r="AJ38" s="1259"/>
      <c r="AK38" s="1261"/>
      <c r="AL38" s="1259"/>
      <c r="AM38" s="1261"/>
    </row>
    <row r="39" spans="1:39" x14ac:dyDescent="0.15">
      <c r="A39" s="1073"/>
      <c r="B39" s="43"/>
      <c r="C39" s="44"/>
      <c r="D39" s="45"/>
      <c r="E39" s="43">
        <v>1</v>
      </c>
      <c r="F39" s="44">
        <v>2</v>
      </c>
      <c r="G39" s="60">
        <v>3</v>
      </c>
      <c r="H39" s="60">
        <v>4</v>
      </c>
      <c r="I39" s="44"/>
      <c r="J39" s="73" t="s">
        <v>751</v>
      </c>
      <c r="K39" s="61" t="s">
        <v>751</v>
      </c>
      <c r="L39" s="1202"/>
      <c r="M39" s="1203"/>
      <c r="N39" s="1203"/>
      <c r="O39" s="1203"/>
      <c r="P39" s="1204"/>
      <c r="Q39" s="1612"/>
      <c r="R39" s="1610"/>
      <c r="S39" s="1610"/>
      <c r="T39" s="1610"/>
      <c r="U39" s="1610"/>
      <c r="V39" s="1610"/>
      <c r="W39" s="1610"/>
      <c r="X39" s="1611"/>
      <c r="Y39" s="1218"/>
      <c r="Z39" s="1252"/>
      <c r="AA39" s="1253"/>
      <c r="AB39" s="1254"/>
      <c r="AC39" s="1218"/>
      <c r="AD39" s="1252"/>
      <c r="AE39" s="1252"/>
      <c r="AF39" s="1253"/>
      <c r="AG39" s="1253"/>
      <c r="AH39" s="1256"/>
      <c r="AI39" s="1254"/>
      <c r="AJ39" s="1251"/>
      <c r="AK39" s="1255"/>
      <c r="AL39" s="1251"/>
      <c r="AM39" s="1255"/>
    </row>
    <row r="40" spans="1:39" x14ac:dyDescent="0.15">
      <c r="A40" s="1073"/>
      <c r="B40" s="43"/>
      <c r="C40" s="44"/>
      <c r="D40" s="45"/>
      <c r="E40" s="44"/>
      <c r="F40" s="44"/>
      <c r="G40" s="44"/>
      <c r="H40" s="44"/>
      <c r="J40" s="71" t="s">
        <v>166</v>
      </c>
      <c r="K40" s="63" t="s">
        <v>167</v>
      </c>
      <c r="L40" s="1269" t="s">
        <v>445</v>
      </c>
      <c r="M40" s="1270"/>
      <c r="N40" s="1270"/>
      <c r="O40" s="1270"/>
      <c r="P40" s="1271"/>
      <c r="Q40" s="1272"/>
      <c r="R40" s="1403"/>
      <c r="S40" s="1403"/>
      <c r="T40" s="1403"/>
      <c r="U40" s="1403"/>
      <c r="V40" s="1403"/>
      <c r="W40" s="1403"/>
      <c r="X40" s="1404"/>
      <c r="Y40" s="1230" t="s">
        <v>1540</v>
      </c>
      <c r="Z40" s="1263" t="s">
        <v>1541</v>
      </c>
      <c r="AA40" s="1264" t="s">
        <v>1542</v>
      </c>
      <c r="AB40" s="1258" t="s">
        <v>1543</v>
      </c>
      <c r="AC40" s="1230" t="s">
        <v>172</v>
      </c>
      <c r="AD40" s="1263" t="s">
        <v>173</v>
      </c>
      <c r="AE40" s="1263" t="s">
        <v>973</v>
      </c>
      <c r="AF40" s="1264" t="s">
        <v>964</v>
      </c>
      <c r="AG40" s="1264" t="s">
        <v>965</v>
      </c>
      <c r="AH40" s="1267" t="s">
        <v>966</v>
      </c>
      <c r="AI40" s="1258"/>
      <c r="AJ40" s="1260"/>
      <c r="AK40" s="1262"/>
      <c r="AL40" s="1260"/>
      <c r="AM40" s="1262"/>
    </row>
    <row r="41" spans="1:39" x14ac:dyDescent="0.15">
      <c r="A41" s="1073"/>
      <c r="B41" s="43"/>
      <c r="C41" s="44"/>
      <c r="D41" s="45"/>
      <c r="E41" s="44"/>
      <c r="F41" s="44"/>
      <c r="G41" s="44"/>
      <c r="H41" s="44"/>
      <c r="J41" s="70" t="s">
        <v>751</v>
      </c>
      <c r="K41" s="68" t="s">
        <v>751</v>
      </c>
      <c r="L41" s="1209"/>
      <c r="M41" s="1210"/>
      <c r="N41" s="1210"/>
      <c r="O41" s="1210"/>
      <c r="P41" s="1211"/>
      <c r="Q41" s="1312"/>
      <c r="R41" s="1313"/>
      <c r="S41" s="1313"/>
      <c r="T41" s="1313"/>
      <c r="U41" s="1313"/>
      <c r="V41" s="1313"/>
      <c r="W41" s="1313"/>
      <c r="X41" s="1314"/>
      <c r="Y41" s="1230"/>
      <c r="Z41" s="1263"/>
      <c r="AA41" s="1264"/>
      <c r="AB41" s="1258"/>
      <c r="AC41" s="1230"/>
      <c r="AD41" s="1263"/>
      <c r="AE41" s="1263"/>
      <c r="AF41" s="1264"/>
      <c r="AG41" s="1264"/>
      <c r="AH41" s="1267"/>
      <c r="AI41" s="1258"/>
      <c r="AJ41" s="1260"/>
      <c r="AK41" s="1262"/>
      <c r="AL41" s="1260"/>
      <c r="AM41" s="1262"/>
    </row>
    <row r="42" spans="1:39" x14ac:dyDescent="0.15">
      <c r="A42" s="1073"/>
      <c r="B42" s="43"/>
      <c r="C42" s="44"/>
      <c r="D42" s="45"/>
      <c r="E42" s="44"/>
      <c r="F42" s="44"/>
      <c r="G42" s="44"/>
      <c r="H42" s="44"/>
      <c r="J42" s="71" t="s">
        <v>166</v>
      </c>
      <c r="K42" s="63" t="s">
        <v>167</v>
      </c>
      <c r="L42" s="1269" t="s">
        <v>446</v>
      </c>
      <c r="M42" s="1270"/>
      <c r="N42" s="1270"/>
      <c r="O42" s="1270"/>
      <c r="P42" s="1271"/>
      <c r="Q42" s="1633">
        <f>+設８!H49</f>
        <v>0</v>
      </c>
      <c r="R42" s="1634"/>
      <c r="S42" s="1634"/>
      <c r="T42" s="1634"/>
      <c r="U42" s="1634"/>
      <c r="V42" s="1634"/>
      <c r="W42" s="1634"/>
      <c r="X42" s="1635"/>
      <c r="Y42" s="1230" t="s">
        <v>1544</v>
      </c>
      <c r="Z42" s="1263" t="s">
        <v>1545</v>
      </c>
      <c r="AA42" s="1264" t="s">
        <v>1546</v>
      </c>
      <c r="AB42" s="1258" t="s">
        <v>1547</v>
      </c>
      <c r="AC42" s="1230" t="s">
        <v>172</v>
      </c>
      <c r="AD42" s="1263" t="s">
        <v>173</v>
      </c>
      <c r="AE42" s="1263" t="s">
        <v>973</v>
      </c>
      <c r="AF42" s="1264" t="s">
        <v>964</v>
      </c>
      <c r="AG42" s="1264" t="s">
        <v>965</v>
      </c>
      <c r="AH42" s="1267" t="s">
        <v>966</v>
      </c>
      <c r="AI42" s="1258"/>
      <c r="AJ42" s="1260"/>
      <c r="AK42" s="1262"/>
      <c r="AL42" s="1260"/>
      <c r="AM42" s="1262"/>
    </row>
    <row r="43" spans="1:39" x14ac:dyDescent="0.15">
      <c r="A43" s="1073"/>
      <c r="B43" s="43"/>
      <c r="C43" s="44"/>
      <c r="D43" s="45"/>
      <c r="E43" s="43"/>
      <c r="F43" s="44"/>
      <c r="G43" s="44"/>
      <c r="H43" s="44"/>
      <c r="I43" s="47"/>
      <c r="J43" s="73" t="s">
        <v>751</v>
      </c>
      <c r="K43" s="61" t="s">
        <v>751</v>
      </c>
      <c r="L43" s="1202"/>
      <c r="M43" s="1203"/>
      <c r="N43" s="1203"/>
      <c r="O43" s="1203"/>
      <c r="P43" s="1204"/>
      <c r="Q43" s="1636">
        <f>+設８!H51</f>
        <v>0</v>
      </c>
      <c r="R43" s="1637"/>
      <c r="S43" s="1637"/>
      <c r="T43" s="1637"/>
      <c r="U43" s="1637"/>
      <c r="V43" s="1637"/>
      <c r="W43" s="1637"/>
      <c r="X43" s="1638"/>
      <c r="Y43" s="1218"/>
      <c r="Z43" s="1252"/>
      <c r="AA43" s="1253"/>
      <c r="AB43" s="1254"/>
      <c r="AC43" s="1218"/>
      <c r="AD43" s="1252"/>
      <c r="AE43" s="1252"/>
      <c r="AF43" s="1253"/>
      <c r="AG43" s="1253"/>
      <c r="AH43" s="1256"/>
      <c r="AI43" s="1254"/>
      <c r="AJ43" s="1251"/>
      <c r="AK43" s="1255"/>
      <c r="AL43" s="1251"/>
      <c r="AM43" s="1255"/>
    </row>
    <row r="44" spans="1:39" ht="12" customHeight="1" x14ac:dyDescent="0.15">
      <c r="A44" s="1073"/>
      <c r="B44" s="43"/>
      <c r="C44" s="44"/>
      <c r="D44" s="45"/>
      <c r="E44" s="44"/>
      <c r="F44" s="44"/>
      <c r="G44" s="44"/>
      <c r="H44" s="44"/>
      <c r="J44" s="71" t="s">
        <v>166</v>
      </c>
      <c r="K44" s="63" t="s">
        <v>167</v>
      </c>
      <c r="L44" s="1269" t="s">
        <v>690</v>
      </c>
      <c r="M44" s="1270"/>
      <c r="N44" s="1270"/>
      <c r="O44" s="1270"/>
      <c r="P44" s="1271"/>
      <c r="Q44" s="1600" t="str">
        <f>IF(設８!G53="■","ﾄﾞｱのｱﾝﾀﾞｰｶｯﾄ・引戸・襖・障子等",IF(設８!S43="■","なし",""))</f>
        <v>ﾄﾞｱのｱﾝﾀﾞｰｶｯﾄ・引戸・襖・障子等</v>
      </c>
      <c r="R44" s="1601"/>
      <c r="S44" s="1601"/>
      <c r="T44" s="1601"/>
      <c r="U44" s="1601"/>
      <c r="V44" s="1601"/>
      <c r="W44" s="1601"/>
      <c r="X44" s="1602"/>
      <c r="Y44" s="1218" t="s">
        <v>1548</v>
      </c>
      <c r="Z44" s="1253" t="s">
        <v>1549</v>
      </c>
      <c r="AA44" s="1253" t="s">
        <v>1550</v>
      </c>
      <c r="AB44" s="1254" t="s">
        <v>1551</v>
      </c>
      <c r="AC44" s="1218" t="s">
        <v>172</v>
      </c>
      <c r="AD44" s="1253" t="s">
        <v>173</v>
      </c>
      <c r="AE44" s="1253" t="s">
        <v>973</v>
      </c>
      <c r="AF44" s="1253" t="s">
        <v>964</v>
      </c>
      <c r="AG44" s="1253" t="s">
        <v>965</v>
      </c>
      <c r="AH44" s="1253" t="s">
        <v>966</v>
      </c>
      <c r="AI44" s="1254"/>
      <c r="AJ44" s="1251"/>
      <c r="AK44" s="1255"/>
      <c r="AL44" s="1251"/>
      <c r="AM44" s="1255"/>
    </row>
    <row r="45" spans="1:39" x14ac:dyDescent="0.15">
      <c r="A45" s="1073"/>
      <c r="B45" s="43"/>
      <c r="C45" s="44"/>
      <c r="D45" s="45"/>
      <c r="E45" s="43"/>
      <c r="F45" s="44"/>
      <c r="G45" s="44"/>
      <c r="H45" s="44"/>
      <c r="I45" s="47"/>
      <c r="J45" s="70" t="s">
        <v>751</v>
      </c>
      <c r="K45" s="68" t="s">
        <v>751</v>
      </c>
      <c r="L45" s="1202"/>
      <c r="M45" s="1203"/>
      <c r="N45" s="1203"/>
      <c r="O45" s="1203"/>
      <c r="P45" s="1204"/>
      <c r="Q45" s="1655"/>
      <c r="R45" s="1656"/>
      <c r="S45" s="1656"/>
      <c r="T45" s="1656"/>
      <c r="U45" s="1656"/>
      <c r="V45" s="1656"/>
      <c r="W45" s="1656"/>
      <c r="X45" s="1657"/>
      <c r="Y45" s="1219"/>
      <c r="Z45" s="1242"/>
      <c r="AA45" s="1242"/>
      <c r="AB45" s="1136"/>
      <c r="AC45" s="1219"/>
      <c r="AD45" s="1242"/>
      <c r="AE45" s="1242"/>
      <c r="AF45" s="1242"/>
      <c r="AG45" s="1242"/>
      <c r="AH45" s="1242"/>
      <c r="AI45" s="1136"/>
      <c r="AJ45" s="1248"/>
      <c r="AK45" s="1193"/>
      <c r="AL45" s="1248"/>
      <c r="AM45" s="1193"/>
    </row>
    <row r="46" spans="1:39" ht="12" customHeight="1" x14ac:dyDescent="0.15">
      <c r="A46" s="1073"/>
      <c r="B46" s="43"/>
      <c r="C46" s="44"/>
      <c r="D46" s="45"/>
      <c r="E46" s="44"/>
      <c r="F46" s="44"/>
      <c r="G46" s="44"/>
      <c r="H46" s="44"/>
      <c r="J46" s="71" t="s">
        <v>166</v>
      </c>
      <c r="K46" s="63" t="s">
        <v>167</v>
      </c>
      <c r="L46" s="1543" t="s">
        <v>447</v>
      </c>
      <c r="M46" s="1544"/>
      <c r="N46" s="1544"/>
      <c r="O46" s="1544"/>
      <c r="P46" s="1545"/>
      <c r="Q46" s="1272"/>
      <c r="R46" s="1273"/>
      <c r="S46" s="1273"/>
      <c r="T46" s="1273"/>
      <c r="U46" s="1273"/>
      <c r="V46" s="1273"/>
      <c r="W46" s="1273"/>
      <c r="X46" s="1274"/>
      <c r="Y46" s="1218" t="s">
        <v>1552</v>
      </c>
      <c r="Z46" s="1253" t="s">
        <v>1553</v>
      </c>
      <c r="AA46" s="1253" t="s">
        <v>1554</v>
      </c>
      <c r="AB46" s="1254" t="s">
        <v>1555</v>
      </c>
      <c r="AC46" s="1218" t="s">
        <v>172</v>
      </c>
      <c r="AD46" s="1253" t="s">
        <v>173</v>
      </c>
      <c r="AE46" s="1253" t="s">
        <v>973</v>
      </c>
      <c r="AF46" s="1253" t="s">
        <v>964</v>
      </c>
      <c r="AG46" s="1253" t="s">
        <v>965</v>
      </c>
      <c r="AH46" s="1253" t="s">
        <v>966</v>
      </c>
      <c r="AI46" s="1254"/>
      <c r="AJ46" s="1251"/>
      <c r="AK46" s="1255"/>
      <c r="AL46" s="1251"/>
      <c r="AM46" s="1255"/>
    </row>
    <row r="47" spans="1:39" x14ac:dyDescent="0.15">
      <c r="A47" s="1073"/>
      <c r="B47" s="43"/>
      <c r="C47" s="44"/>
      <c r="D47" s="45"/>
      <c r="E47" s="43"/>
      <c r="F47" s="44"/>
      <c r="G47" s="44"/>
      <c r="H47" s="44"/>
      <c r="I47" s="47"/>
      <c r="J47" s="70" t="s">
        <v>751</v>
      </c>
      <c r="K47" s="68" t="s">
        <v>751</v>
      </c>
      <c r="L47" s="1546"/>
      <c r="M47" s="1547"/>
      <c r="N47" s="1547"/>
      <c r="O47" s="1547"/>
      <c r="P47" s="1548"/>
      <c r="Q47" s="1226"/>
      <c r="R47" s="1227"/>
      <c r="S47" s="1227"/>
      <c r="T47" s="1227"/>
      <c r="U47" s="1227"/>
      <c r="V47" s="1227"/>
      <c r="W47" s="1227"/>
      <c r="X47" s="1228"/>
      <c r="Y47" s="1219"/>
      <c r="Z47" s="1242"/>
      <c r="AA47" s="1242"/>
      <c r="AB47" s="1136"/>
      <c r="AC47" s="1219"/>
      <c r="AD47" s="1242"/>
      <c r="AE47" s="1242"/>
      <c r="AF47" s="1242"/>
      <c r="AG47" s="1242"/>
      <c r="AH47" s="1242"/>
      <c r="AI47" s="1136"/>
      <c r="AJ47" s="1248"/>
      <c r="AK47" s="1193"/>
      <c r="AL47" s="1248"/>
      <c r="AM47" s="1193"/>
    </row>
    <row r="48" spans="1:39" ht="12" customHeight="1" x14ac:dyDescent="0.15">
      <c r="A48" s="1073"/>
      <c r="B48" s="43"/>
      <c r="C48" s="44"/>
      <c r="D48" s="45"/>
      <c r="E48" s="44"/>
      <c r="F48" s="44"/>
      <c r="G48" s="44"/>
      <c r="H48" s="44"/>
      <c r="J48" s="71" t="s">
        <v>166</v>
      </c>
      <c r="K48" s="63" t="s">
        <v>167</v>
      </c>
      <c r="L48" s="1543" t="s">
        <v>451</v>
      </c>
      <c r="M48" s="1544"/>
      <c r="N48" s="1544"/>
      <c r="O48" s="1544"/>
      <c r="P48" s="1545"/>
      <c r="Q48" s="1272"/>
      <c r="R48" s="1273"/>
      <c r="S48" s="1273"/>
      <c r="T48" s="1273"/>
      <c r="U48" s="1273"/>
      <c r="V48" s="1273"/>
      <c r="W48" s="1273"/>
      <c r="X48" s="1274"/>
      <c r="Y48" s="1218" t="s">
        <v>1552</v>
      </c>
      <c r="Z48" s="1253" t="s">
        <v>1553</v>
      </c>
      <c r="AA48" s="1253" t="s">
        <v>1554</v>
      </c>
      <c r="AB48" s="1254" t="s">
        <v>1555</v>
      </c>
      <c r="AC48" s="1218" t="s">
        <v>172</v>
      </c>
      <c r="AD48" s="1253" t="s">
        <v>173</v>
      </c>
      <c r="AE48" s="1253" t="s">
        <v>973</v>
      </c>
      <c r="AF48" s="1253" t="s">
        <v>964</v>
      </c>
      <c r="AG48" s="1253" t="s">
        <v>965</v>
      </c>
      <c r="AH48" s="1253" t="s">
        <v>966</v>
      </c>
      <c r="AI48" s="1254"/>
      <c r="AJ48" s="1251"/>
      <c r="AK48" s="1255"/>
      <c r="AL48" s="1251"/>
      <c r="AM48" s="1255"/>
    </row>
    <row r="49" spans="1:39" x14ac:dyDescent="0.15">
      <c r="A49" s="1073"/>
      <c r="B49" s="43"/>
      <c r="C49" s="44"/>
      <c r="D49" s="45"/>
      <c r="E49" s="44"/>
      <c r="F49" s="44"/>
      <c r="G49" s="44"/>
      <c r="H49" s="44"/>
      <c r="J49" s="73" t="s">
        <v>751</v>
      </c>
      <c r="K49" s="61" t="s">
        <v>751</v>
      </c>
      <c r="L49" s="1534"/>
      <c r="M49" s="1535"/>
      <c r="N49" s="1535"/>
      <c r="O49" s="1535"/>
      <c r="P49" s="1536"/>
      <c r="Q49" s="1205"/>
      <c r="R49" s="1206"/>
      <c r="S49" s="1206"/>
      <c r="T49" s="1206"/>
      <c r="U49" s="1206"/>
      <c r="V49" s="1206"/>
      <c r="W49" s="1206"/>
      <c r="X49" s="1207"/>
      <c r="Y49" s="1246"/>
      <c r="Z49" s="1243"/>
      <c r="AA49" s="1243"/>
      <c r="AB49" s="1244"/>
      <c r="AC49" s="1246"/>
      <c r="AD49" s="1243"/>
      <c r="AE49" s="1243"/>
      <c r="AF49" s="1243"/>
      <c r="AG49" s="1243"/>
      <c r="AH49" s="1243"/>
      <c r="AI49" s="1244"/>
      <c r="AJ49" s="1232"/>
      <c r="AK49" s="1234"/>
      <c r="AL49" s="1232"/>
      <c r="AM49" s="1234"/>
    </row>
    <row r="50" spans="1:39" ht="12" customHeight="1" x14ac:dyDescent="0.15">
      <c r="A50" s="1073"/>
      <c r="B50" s="43"/>
      <c r="C50" s="44"/>
      <c r="D50" s="45"/>
      <c r="E50" s="43"/>
      <c r="F50" s="44"/>
      <c r="G50" s="44"/>
      <c r="H50" s="44"/>
      <c r="I50" s="15"/>
      <c r="J50" s="69" t="s">
        <v>166</v>
      </c>
      <c r="K50" s="55" t="s">
        <v>167</v>
      </c>
      <c r="L50" s="1220" t="s">
        <v>452</v>
      </c>
      <c r="M50" s="1221"/>
      <c r="N50" s="1221"/>
      <c r="O50" s="1221"/>
      <c r="P50" s="1222"/>
      <c r="Q50" s="1223"/>
      <c r="R50" s="1224"/>
      <c r="S50" s="1224"/>
      <c r="T50" s="1224"/>
      <c r="U50" s="1224"/>
      <c r="V50" s="1224"/>
      <c r="W50" s="1224"/>
      <c r="X50" s="1225"/>
      <c r="Y50" s="1238" t="s">
        <v>1556</v>
      </c>
      <c r="Z50" s="1241" t="s">
        <v>1557</v>
      </c>
      <c r="AA50" s="1241" t="s">
        <v>1558</v>
      </c>
      <c r="AB50" s="1135" t="s">
        <v>1559</v>
      </c>
      <c r="AC50" s="1238" t="s">
        <v>172</v>
      </c>
      <c r="AD50" s="1241" t="s">
        <v>173</v>
      </c>
      <c r="AE50" s="1241" t="s">
        <v>973</v>
      </c>
      <c r="AF50" s="1241" t="s">
        <v>964</v>
      </c>
      <c r="AG50" s="1241" t="s">
        <v>965</v>
      </c>
      <c r="AH50" s="1241" t="s">
        <v>966</v>
      </c>
      <c r="AI50" s="1135"/>
      <c r="AJ50" s="1247"/>
      <c r="AK50" s="1192"/>
      <c r="AL50" s="1247"/>
      <c r="AM50" s="1192"/>
    </row>
    <row r="51" spans="1:39" x14ac:dyDescent="0.15">
      <c r="A51" s="1073"/>
      <c r="B51" s="43"/>
      <c r="C51" s="44"/>
      <c r="D51" s="45"/>
      <c r="E51" s="43"/>
      <c r="F51" s="44"/>
      <c r="G51" s="44"/>
      <c r="H51" s="44"/>
      <c r="I51" s="15"/>
      <c r="J51" s="70" t="s">
        <v>751</v>
      </c>
      <c r="K51" s="68" t="s">
        <v>751</v>
      </c>
      <c r="L51" s="1209"/>
      <c r="M51" s="1210"/>
      <c r="N51" s="1210"/>
      <c r="O51" s="1210"/>
      <c r="P51" s="1211"/>
      <c r="Q51" s="1226"/>
      <c r="R51" s="1227"/>
      <c r="S51" s="1227"/>
      <c r="T51" s="1227"/>
      <c r="U51" s="1227"/>
      <c r="V51" s="1227"/>
      <c r="W51" s="1227"/>
      <c r="X51" s="1228"/>
      <c r="Y51" s="1219"/>
      <c r="Z51" s="1242"/>
      <c r="AA51" s="1242"/>
      <c r="AB51" s="1136"/>
      <c r="AC51" s="1219"/>
      <c r="AD51" s="1242"/>
      <c r="AE51" s="1242"/>
      <c r="AF51" s="1242"/>
      <c r="AG51" s="1242"/>
      <c r="AH51" s="1242"/>
      <c r="AI51" s="1136"/>
      <c r="AJ51" s="1248"/>
      <c r="AK51" s="1193"/>
      <c r="AL51" s="1248"/>
      <c r="AM51" s="1193"/>
    </row>
    <row r="52" spans="1:39" x14ac:dyDescent="0.15">
      <c r="A52" s="1073"/>
      <c r="B52" s="43"/>
      <c r="C52" s="44"/>
      <c r="D52" s="45"/>
      <c r="J52" s="71" t="s">
        <v>166</v>
      </c>
      <c r="K52" s="63" t="s">
        <v>167</v>
      </c>
      <c r="L52" s="1269" t="s">
        <v>453</v>
      </c>
      <c r="M52" s="1270"/>
      <c r="N52" s="1270"/>
      <c r="O52" s="1270"/>
      <c r="P52" s="1271"/>
      <c r="Q52" s="1600" t="str">
        <f>IF(設８!G49="■","ﾄﾞｱのｱﾝﾀﾞｰｶｯﾄ・引戸・襖・障子等",IF(設８!S49="■","なし",""))</f>
        <v/>
      </c>
      <c r="R52" s="1601"/>
      <c r="S52" s="1601"/>
      <c r="T52" s="1601"/>
      <c r="U52" s="1601"/>
      <c r="V52" s="1601"/>
      <c r="W52" s="1601"/>
      <c r="X52" s="1602"/>
      <c r="Y52" s="1218" t="s">
        <v>1003</v>
      </c>
      <c r="Z52" s="1253" t="s">
        <v>1004</v>
      </c>
      <c r="AA52" s="1253" t="s">
        <v>1005</v>
      </c>
      <c r="AB52" s="1254" t="s">
        <v>671</v>
      </c>
      <c r="AC52" s="1218" t="s">
        <v>172</v>
      </c>
      <c r="AD52" s="1253" t="s">
        <v>173</v>
      </c>
      <c r="AE52" s="1253" t="s">
        <v>973</v>
      </c>
      <c r="AF52" s="1253" t="s">
        <v>964</v>
      </c>
      <c r="AG52" s="1253" t="s">
        <v>965</v>
      </c>
      <c r="AH52" s="1253" t="s">
        <v>966</v>
      </c>
      <c r="AI52" s="1254"/>
      <c r="AJ52" s="1251"/>
      <c r="AK52" s="1255"/>
      <c r="AL52" s="1251"/>
      <c r="AM52" s="1255"/>
    </row>
    <row r="53" spans="1:39" x14ac:dyDescent="0.15">
      <c r="A53" s="1073"/>
      <c r="B53" s="43"/>
      <c r="C53" s="44"/>
      <c r="D53" s="45"/>
      <c r="E53" s="355"/>
      <c r="F53" s="356"/>
      <c r="G53" s="356"/>
      <c r="H53" s="356"/>
      <c r="I53" s="357"/>
      <c r="J53" s="75" t="s">
        <v>751</v>
      </c>
      <c r="K53" s="76" t="s">
        <v>751</v>
      </c>
      <c r="L53" s="1355"/>
      <c r="M53" s="1356"/>
      <c r="N53" s="1356"/>
      <c r="O53" s="1356"/>
      <c r="P53" s="1357"/>
      <c r="Q53" s="1606"/>
      <c r="R53" s="1607"/>
      <c r="S53" s="1607"/>
      <c r="T53" s="1607"/>
      <c r="U53" s="1607"/>
      <c r="V53" s="1607"/>
      <c r="W53" s="1607"/>
      <c r="X53" s="1608"/>
      <c r="Y53" s="1506"/>
      <c r="Z53" s="1513"/>
      <c r="AA53" s="1513"/>
      <c r="AB53" s="1514"/>
      <c r="AC53" s="1506"/>
      <c r="AD53" s="1513"/>
      <c r="AE53" s="1513"/>
      <c r="AF53" s="1513"/>
      <c r="AG53" s="1513"/>
      <c r="AH53" s="1513"/>
      <c r="AI53" s="1514"/>
      <c r="AJ53" s="1511"/>
      <c r="AK53" s="1512"/>
      <c r="AL53" s="1511"/>
      <c r="AM53" s="1512"/>
    </row>
    <row r="54" spans="1:39" x14ac:dyDescent="0.15">
      <c r="A54" s="1073"/>
      <c r="B54" s="43"/>
      <c r="C54" s="44"/>
      <c r="D54" s="45"/>
      <c r="E54" s="44" t="s">
        <v>53</v>
      </c>
      <c r="J54" s="73" t="s">
        <v>1560</v>
      </c>
      <c r="K54" s="61" t="s">
        <v>1561</v>
      </c>
      <c r="L54" s="318"/>
      <c r="M54" s="319"/>
      <c r="N54" s="319"/>
      <c r="O54" s="319"/>
      <c r="P54" s="320"/>
      <c r="Q54" s="351"/>
      <c r="R54" s="358"/>
      <c r="S54" s="358"/>
      <c r="T54" s="358"/>
      <c r="U54" s="358"/>
      <c r="V54" s="358"/>
      <c r="W54" s="358"/>
      <c r="X54" s="359"/>
      <c r="Y54" s="1218" t="s">
        <v>1562</v>
      </c>
      <c r="Z54" s="1253" t="s">
        <v>1563</v>
      </c>
      <c r="AA54" s="1253" t="s">
        <v>1564</v>
      </c>
      <c r="AB54" s="1254" t="s">
        <v>1565</v>
      </c>
      <c r="AC54" s="1218" t="s">
        <v>172</v>
      </c>
      <c r="AD54" s="1253" t="s">
        <v>173</v>
      </c>
      <c r="AE54" s="1253" t="s">
        <v>973</v>
      </c>
      <c r="AF54" s="1253" t="s">
        <v>964</v>
      </c>
      <c r="AG54" s="1253" t="s">
        <v>965</v>
      </c>
      <c r="AH54" s="1253" t="s">
        <v>966</v>
      </c>
      <c r="AI54" s="296"/>
      <c r="AJ54" s="298"/>
      <c r="AK54" s="299"/>
      <c r="AL54" s="298"/>
      <c r="AM54" s="299"/>
    </row>
    <row r="55" spans="1:39" x14ac:dyDescent="0.15">
      <c r="A55" s="1073"/>
      <c r="B55" s="43"/>
      <c r="C55" s="44"/>
      <c r="D55" s="45"/>
      <c r="E55" s="43">
        <v>1</v>
      </c>
      <c r="F55" s="44">
        <v>2</v>
      </c>
      <c r="G55" s="60">
        <v>3</v>
      </c>
      <c r="H55" s="60">
        <v>4</v>
      </c>
      <c r="J55" s="73" t="s">
        <v>239</v>
      </c>
      <c r="K55" s="61" t="s">
        <v>239</v>
      </c>
      <c r="L55" s="318"/>
      <c r="M55" s="319"/>
      <c r="N55" s="319"/>
      <c r="O55" s="319"/>
      <c r="P55" s="320"/>
      <c r="Q55" s="351"/>
      <c r="R55" s="358"/>
      <c r="S55" s="358"/>
      <c r="T55" s="358"/>
      <c r="U55" s="358"/>
      <c r="V55" s="358"/>
      <c r="W55" s="358"/>
      <c r="X55" s="359"/>
      <c r="Y55" s="1506"/>
      <c r="Z55" s="1513"/>
      <c r="AA55" s="1513"/>
      <c r="AB55" s="1514"/>
      <c r="AC55" s="1506"/>
      <c r="AD55" s="1513"/>
      <c r="AE55" s="1513"/>
      <c r="AF55" s="1513"/>
      <c r="AG55" s="1513"/>
      <c r="AH55" s="1513"/>
      <c r="AI55" s="296"/>
      <c r="AJ55" s="298"/>
      <c r="AK55" s="299"/>
      <c r="AL55" s="298"/>
      <c r="AM55" s="299"/>
    </row>
    <row r="56" spans="1:39" x14ac:dyDescent="0.15">
      <c r="A56" s="1073"/>
      <c r="B56" s="51" t="s">
        <v>695</v>
      </c>
      <c r="C56" s="52"/>
      <c r="D56" s="74"/>
      <c r="E56" s="51" t="s">
        <v>695</v>
      </c>
      <c r="F56" s="26"/>
      <c r="G56" s="26"/>
      <c r="H56" s="26"/>
      <c r="I56" s="26"/>
      <c r="J56" s="69" t="s">
        <v>166</v>
      </c>
      <c r="K56" s="55" t="s">
        <v>167</v>
      </c>
      <c r="L56" s="1220" t="s">
        <v>455</v>
      </c>
      <c r="M56" s="1221"/>
      <c r="N56" s="1221"/>
      <c r="O56" s="1221"/>
      <c r="P56" s="1222"/>
      <c r="Q56" s="1658" t="str">
        <f>IF(設８!G65="■","機械換気",IF(設８!L65="■","換気窓",IF(設８!P65="■","なし","")))</f>
        <v/>
      </c>
      <c r="R56" s="1659"/>
      <c r="S56" s="1659"/>
      <c r="T56" s="1659"/>
      <c r="U56" s="1659"/>
      <c r="V56" s="1659"/>
      <c r="W56" s="1659"/>
      <c r="X56" s="1660"/>
      <c r="Y56" s="1238" t="s">
        <v>1544</v>
      </c>
      <c r="Z56" s="1241" t="s">
        <v>1545</v>
      </c>
      <c r="AA56" s="1241" t="s">
        <v>1546</v>
      </c>
      <c r="AB56" s="1135" t="s">
        <v>1547</v>
      </c>
      <c r="AC56" s="1238" t="s">
        <v>172</v>
      </c>
      <c r="AD56" s="1241" t="s">
        <v>173</v>
      </c>
      <c r="AE56" s="1241" t="s">
        <v>973</v>
      </c>
      <c r="AF56" s="1241" t="s">
        <v>964</v>
      </c>
      <c r="AG56" s="1241" t="s">
        <v>965</v>
      </c>
      <c r="AH56" s="1241" t="s">
        <v>966</v>
      </c>
      <c r="AI56" s="1135"/>
      <c r="AJ56" s="1247"/>
      <c r="AK56" s="1192"/>
      <c r="AL56" s="1247"/>
      <c r="AM56" s="1192"/>
    </row>
    <row r="57" spans="1:39" x14ac:dyDescent="0.15">
      <c r="A57" s="1073"/>
      <c r="B57" s="43"/>
      <c r="C57" s="44"/>
      <c r="D57" s="45"/>
      <c r="E57" s="43">
        <v>1</v>
      </c>
      <c r="F57" s="44">
        <v>2</v>
      </c>
      <c r="G57" s="44">
        <v>3</v>
      </c>
      <c r="H57" s="60">
        <v>4</v>
      </c>
      <c r="J57" s="73" t="s">
        <v>751</v>
      </c>
      <c r="K57" s="61" t="s">
        <v>751</v>
      </c>
      <c r="L57" s="1202"/>
      <c r="M57" s="1203"/>
      <c r="N57" s="1203"/>
      <c r="O57" s="1203"/>
      <c r="P57" s="1204"/>
      <c r="Q57" s="1639"/>
      <c r="R57" s="1661"/>
      <c r="S57" s="1661"/>
      <c r="T57" s="1661"/>
      <c r="U57" s="1661"/>
      <c r="V57" s="1661"/>
      <c r="W57" s="1661"/>
      <c r="X57" s="1662"/>
      <c r="Y57" s="1246"/>
      <c r="Z57" s="1243"/>
      <c r="AA57" s="1243"/>
      <c r="AB57" s="1244"/>
      <c r="AC57" s="1246"/>
      <c r="AD57" s="1243"/>
      <c r="AE57" s="1243"/>
      <c r="AF57" s="1243"/>
      <c r="AG57" s="1243"/>
      <c r="AH57" s="1243"/>
      <c r="AI57" s="1244"/>
      <c r="AJ57" s="1232"/>
      <c r="AK57" s="1234"/>
      <c r="AL57" s="1232"/>
      <c r="AM57" s="1234"/>
    </row>
    <row r="58" spans="1:39" x14ac:dyDescent="0.15">
      <c r="A58" s="1073"/>
      <c r="B58" s="43"/>
      <c r="C58" s="44"/>
      <c r="D58" s="45"/>
      <c r="E58" s="11"/>
      <c r="I58" s="15"/>
      <c r="J58" s="71" t="s">
        <v>166</v>
      </c>
      <c r="K58" s="63" t="s">
        <v>167</v>
      </c>
      <c r="L58" s="1269" t="s">
        <v>454</v>
      </c>
      <c r="M58" s="1270"/>
      <c r="N58" s="1270"/>
      <c r="O58" s="1270"/>
      <c r="P58" s="1271"/>
      <c r="Q58" s="1600" t="str">
        <f>IF(設８!G67="■","機械換気",IF(設８!L67="■","換気窓",IF(設８!P67="■","なし","")))</f>
        <v/>
      </c>
      <c r="R58" s="1601"/>
      <c r="S58" s="1601"/>
      <c r="T58" s="1601"/>
      <c r="U58" s="1601"/>
      <c r="V58" s="1601"/>
      <c r="W58" s="1601"/>
      <c r="X58" s="1602"/>
      <c r="Y58" s="1218" t="s">
        <v>1544</v>
      </c>
      <c r="Z58" s="1253" t="s">
        <v>1545</v>
      </c>
      <c r="AA58" s="1253" t="s">
        <v>1546</v>
      </c>
      <c r="AB58" s="1254" t="s">
        <v>1547</v>
      </c>
      <c r="AC58" s="1218" t="s">
        <v>172</v>
      </c>
      <c r="AD58" s="1253" t="s">
        <v>173</v>
      </c>
      <c r="AE58" s="1253" t="s">
        <v>973</v>
      </c>
      <c r="AF58" s="1253" t="s">
        <v>964</v>
      </c>
      <c r="AG58" s="1253" t="s">
        <v>965</v>
      </c>
      <c r="AH58" s="1253" t="s">
        <v>966</v>
      </c>
      <c r="AI58" s="1254"/>
      <c r="AJ58" s="1251"/>
      <c r="AK58" s="1255"/>
      <c r="AL58" s="1251"/>
      <c r="AM58" s="1255"/>
    </row>
    <row r="59" spans="1:39" x14ac:dyDescent="0.15">
      <c r="A59" s="1073"/>
      <c r="B59" s="43"/>
      <c r="C59" s="44"/>
      <c r="D59" s="45"/>
      <c r="E59" s="43"/>
      <c r="F59" s="44"/>
      <c r="G59" s="44"/>
      <c r="H59" s="44"/>
      <c r="I59" s="15"/>
      <c r="J59" s="70" t="s">
        <v>751</v>
      </c>
      <c r="K59" s="68" t="s">
        <v>751</v>
      </c>
      <c r="L59" s="1209"/>
      <c r="M59" s="1210"/>
      <c r="N59" s="1210"/>
      <c r="O59" s="1210"/>
      <c r="P59" s="1211"/>
      <c r="Q59" s="1655"/>
      <c r="R59" s="1656"/>
      <c r="S59" s="1656"/>
      <c r="T59" s="1656"/>
      <c r="U59" s="1656"/>
      <c r="V59" s="1656"/>
      <c r="W59" s="1656"/>
      <c r="X59" s="1657"/>
      <c r="Y59" s="1219"/>
      <c r="Z59" s="1242"/>
      <c r="AA59" s="1242"/>
      <c r="AB59" s="1136"/>
      <c r="AC59" s="1219"/>
      <c r="AD59" s="1242"/>
      <c r="AE59" s="1242"/>
      <c r="AF59" s="1242"/>
      <c r="AG59" s="1242"/>
      <c r="AH59" s="1242"/>
      <c r="AI59" s="1136"/>
      <c r="AJ59" s="1248"/>
      <c r="AK59" s="1193"/>
      <c r="AL59" s="1248"/>
      <c r="AM59" s="1193"/>
    </row>
    <row r="60" spans="1:39" ht="12" customHeight="1" x14ac:dyDescent="0.15">
      <c r="A60" s="1073"/>
      <c r="B60" s="43"/>
      <c r="C60" s="44"/>
      <c r="D60" s="45"/>
      <c r="J60" s="71" t="s">
        <v>166</v>
      </c>
      <c r="K60" s="63" t="s">
        <v>167</v>
      </c>
      <c r="L60" s="1269" t="s">
        <v>824</v>
      </c>
      <c r="M60" s="1270"/>
      <c r="N60" s="1270"/>
      <c r="O60" s="1270"/>
      <c r="P60" s="1271"/>
      <c r="Q60" s="1600" t="str">
        <f>IF(設８!G69="■","機械換気",IF(設８!L69="■","換気窓",IF(設８!P69="■","なし","")))</f>
        <v/>
      </c>
      <c r="R60" s="1601"/>
      <c r="S60" s="1601"/>
      <c r="T60" s="1601"/>
      <c r="U60" s="1601"/>
      <c r="V60" s="1601"/>
      <c r="W60" s="1601"/>
      <c r="X60" s="1602"/>
      <c r="Y60" s="1218" t="s">
        <v>1544</v>
      </c>
      <c r="Z60" s="1253" t="s">
        <v>1545</v>
      </c>
      <c r="AA60" s="1253" t="s">
        <v>1546</v>
      </c>
      <c r="AB60" s="1254" t="s">
        <v>1547</v>
      </c>
      <c r="AC60" s="1218" t="s">
        <v>172</v>
      </c>
      <c r="AD60" s="1253" t="s">
        <v>173</v>
      </c>
      <c r="AE60" s="1253" t="s">
        <v>973</v>
      </c>
      <c r="AF60" s="1253" t="s">
        <v>964</v>
      </c>
      <c r="AG60" s="1253" t="s">
        <v>965</v>
      </c>
      <c r="AH60" s="1253" t="s">
        <v>966</v>
      </c>
      <c r="AI60" s="1254"/>
      <c r="AJ60" s="1251"/>
      <c r="AK60" s="1255"/>
      <c r="AL60" s="1251"/>
      <c r="AM60" s="1255"/>
    </row>
    <row r="61" spans="1:39" ht="14.25" thickBot="1" x14ac:dyDescent="0.2">
      <c r="A61" s="1074"/>
      <c r="B61" s="87"/>
      <c r="C61" s="88"/>
      <c r="D61" s="89"/>
      <c r="E61" s="8"/>
      <c r="F61" s="8"/>
      <c r="G61" s="8"/>
      <c r="H61" s="8"/>
      <c r="I61" s="8"/>
      <c r="J61" s="93" t="s">
        <v>751</v>
      </c>
      <c r="K61" s="92" t="s">
        <v>751</v>
      </c>
      <c r="L61" s="1454"/>
      <c r="M61" s="1455"/>
      <c r="N61" s="1455"/>
      <c r="O61" s="1455"/>
      <c r="P61" s="1456"/>
      <c r="Q61" s="1603"/>
      <c r="R61" s="1604"/>
      <c r="S61" s="1604"/>
      <c r="T61" s="1604"/>
      <c r="U61" s="1604"/>
      <c r="V61" s="1604"/>
      <c r="W61" s="1604"/>
      <c r="X61" s="1605"/>
      <c r="Y61" s="1526"/>
      <c r="Z61" s="1527"/>
      <c r="AA61" s="1527"/>
      <c r="AB61" s="1528"/>
      <c r="AC61" s="1526"/>
      <c r="AD61" s="1527"/>
      <c r="AE61" s="1527"/>
      <c r="AF61" s="1527"/>
      <c r="AG61" s="1527"/>
      <c r="AH61" s="1527"/>
      <c r="AI61" s="1528"/>
      <c r="AJ61" s="1529"/>
      <c r="AK61" s="1530"/>
      <c r="AL61" s="1529"/>
      <c r="AM61" s="1530"/>
    </row>
    <row r="62" spans="1:39" x14ac:dyDescent="0.15">
      <c r="A62" s="77"/>
      <c r="B62" s="78"/>
      <c r="C62" s="78"/>
      <c r="D62" s="78"/>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row>
    <row r="63" spans="1:39" x14ac:dyDescent="0.15">
      <c r="A63" s="79"/>
      <c r="B63" s="44"/>
      <c r="C63" s="44"/>
      <c r="D63" s="44"/>
    </row>
    <row r="64" spans="1:39" x14ac:dyDescent="0.15">
      <c r="A64" s="79"/>
      <c r="B64" s="44"/>
      <c r="C64" s="44"/>
      <c r="D64" s="44"/>
    </row>
    <row r="65" spans="1:4" x14ac:dyDescent="0.15">
      <c r="A65" s="79"/>
      <c r="B65" s="44"/>
      <c r="C65" s="44"/>
      <c r="D65" s="44"/>
    </row>
    <row r="66" spans="1:4" x14ac:dyDescent="0.15">
      <c r="A66" s="79"/>
      <c r="B66" s="44"/>
      <c r="C66" s="44"/>
      <c r="D66" s="44"/>
    </row>
    <row r="67" spans="1:4" x14ac:dyDescent="0.15">
      <c r="A67" s="79"/>
      <c r="B67" s="44"/>
      <c r="C67" s="44"/>
      <c r="D67" s="44"/>
    </row>
    <row r="68" spans="1:4" x14ac:dyDescent="0.15">
      <c r="A68" s="79"/>
    </row>
    <row r="69" spans="1:4" x14ac:dyDescent="0.15">
      <c r="A69" s="79"/>
    </row>
    <row r="70" spans="1:4" x14ac:dyDescent="0.15">
      <c r="A70" s="79"/>
    </row>
    <row r="71" spans="1:4" x14ac:dyDescent="0.15">
      <c r="A71" s="79"/>
    </row>
    <row r="72" spans="1:4" x14ac:dyDescent="0.15">
      <c r="A72" s="79"/>
    </row>
    <row r="73" spans="1:4" x14ac:dyDescent="0.15">
      <c r="A73" s="79"/>
    </row>
    <row r="74" spans="1:4" x14ac:dyDescent="0.15">
      <c r="A74" s="79"/>
    </row>
    <row r="75" spans="1:4" x14ac:dyDescent="0.15">
      <c r="A75" s="79"/>
    </row>
    <row r="76" spans="1:4" x14ac:dyDescent="0.15">
      <c r="A76" s="79"/>
    </row>
    <row r="77" spans="1:4" x14ac:dyDescent="0.15">
      <c r="A77" s="79"/>
    </row>
    <row r="78" spans="1:4" x14ac:dyDescent="0.15">
      <c r="A78" s="79"/>
    </row>
    <row r="79" spans="1:4" x14ac:dyDescent="0.15">
      <c r="A79" s="79"/>
    </row>
    <row r="80" spans="1:4" x14ac:dyDescent="0.15">
      <c r="A80" s="79"/>
    </row>
    <row r="81" spans="1:1" x14ac:dyDescent="0.15">
      <c r="A81" s="79"/>
    </row>
  </sheetData>
  <sheetProtection sheet="1"/>
  <mergeCells count="453">
    <mergeCell ref="Q42:X42"/>
    <mergeCell ref="Q43:X43"/>
    <mergeCell ref="Q16:X17"/>
    <mergeCell ref="Q18:X19"/>
    <mergeCell ref="Q24:X25"/>
    <mergeCell ref="A1:T1"/>
    <mergeCell ref="A12:A61"/>
    <mergeCell ref="E18:I20"/>
    <mergeCell ref="B22:D22"/>
    <mergeCell ref="E22:I24"/>
    <mergeCell ref="Q38:X39"/>
    <mergeCell ref="Q40:X41"/>
    <mergeCell ref="Q44:X45"/>
    <mergeCell ref="Q20:X21"/>
    <mergeCell ref="Q22:X23"/>
    <mergeCell ref="L38:P39"/>
    <mergeCell ref="L34:P35"/>
    <mergeCell ref="Q34:X35"/>
    <mergeCell ref="L48:P49"/>
    <mergeCell ref="Q48:X49"/>
    <mergeCell ref="L56:P57"/>
    <mergeCell ref="Q56:X57"/>
    <mergeCell ref="L58:P59"/>
    <mergeCell ref="Q58:X59"/>
    <mergeCell ref="Y8:Z9"/>
    <mergeCell ref="Z14:Z15"/>
    <mergeCell ref="Z20:Z21"/>
    <mergeCell ref="Z24:Z25"/>
    <mergeCell ref="Y30:Y31"/>
    <mergeCell ref="A4:A11"/>
    <mergeCell ref="B4:D11"/>
    <mergeCell ref="E4:I11"/>
    <mergeCell ref="J4:X5"/>
    <mergeCell ref="J6:K11"/>
    <mergeCell ref="L24:P25"/>
    <mergeCell ref="Y24:Y25"/>
    <mergeCell ref="L30:P31"/>
    <mergeCell ref="Q30:X31"/>
    <mergeCell ref="Z30:Z31"/>
    <mergeCell ref="L28:P29"/>
    <mergeCell ref="Q28:X29"/>
    <mergeCell ref="Y28:Y29"/>
    <mergeCell ref="Z28:Z29"/>
    <mergeCell ref="AF8:AF11"/>
    <mergeCell ref="L12:P13"/>
    <mergeCell ref="Q12:X13"/>
    <mergeCell ref="Q14:X15"/>
    <mergeCell ref="Y4:AM5"/>
    <mergeCell ref="L6:P11"/>
    <mergeCell ref="Q6:X11"/>
    <mergeCell ref="Y6:AB7"/>
    <mergeCell ref="AC6:AI7"/>
    <mergeCell ref="AJ6:AM7"/>
    <mergeCell ref="AM10:AM11"/>
    <mergeCell ref="AG8:AG11"/>
    <mergeCell ref="AH8:AH11"/>
    <mergeCell ref="AI8:AI11"/>
    <mergeCell ref="AA8:AA11"/>
    <mergeCell ref="AB8:AB11"/>
    <mergeCell ref="AJ8:AK9"/>
    <mergeCell ref="AC8:AC11"/>
    <mergeCell ref="AD8:AD11"/>
    <mergeCell ref="AE8:AE11"/>
    <mergeCell ref="AL8:AM9"/>
    <mergeCell ref="Y10:Y11"/>
    <mergeCell ref="Z10:Z11"/>
    <mergeCell ref="AJ10:AJ11"/>
    <mergeCell ref="AK10:AK11"/>
    <mergeCell ref="AL10:AL11"/>
    <mergeCell ref="AA14:AA15"/>
    <mergeCell ref="L16:P17"/>
    <mergeCell ref="Y16:Y17"/>
    <mergeCell ref="Y12:Y13"/>
    <mergeCell ref="L32:P33"/>
    <mergeCell ref="Q32:X33"/>
    <mergeCell ref="Y32:Y33"/>
    <mergeCell ref="L20:P21"/>
    <mergeCell ref="Y20:Y21"/>
    <mergeCell ref="Z16:Z17"/>
    <mergeCell ref="AB12:AB13"/>
    <mergeCell ref="AC12:AC13"/>
    <mergeCell ref="AD12:AD13"/>
    <mergeCell ref="AE12:AE13"/>
    <mergeCell ref="AB14:AB15"/>
    <mergeCell ref="AC14:AC15"/>
    <mergeCell ref="AD14:AD15"/>
    <mergeCell ref="AE14:AE15"/>
    <mergeCell ref="AH16:AH17"/>
    <mergeCell ref="AI16:AI17"/>
    <mergeCell ref="AJ16:AJ17"/>
    <mergeCell ref="AK16:AK17"/>
    <mergeCell ref="Y38:Y39"/>
    <mergeCell ref="Z12:Z13"/>
    <mergeCell ref="AA12:AA13"/>
    <mergeCell ref="L14:P15"/>
    <mergeCell ref="Y14:Y15"/>
    <mergeCell ref="AJ12:AJ13"/>
    <mergeCell ref="AK12:AK13"/>
    <mergeCell ref="AL12:AL13"/>
    <mergeCell ref="AM12:AM13"/>
    <mergeCell ref="AF12:AF13"/>
    <mergeCell ref="AG12:AG13"/>
    <mergeCell ref="AH12:AH13"/>
    <mergeCell ref="AI12:AI13"/>
    <mergeCell ref="AL14:AL15"/>
    <mergeCell ref="AM14:AM15"/>
    <mergeCell ref="AF14:AF15"/>
    <mergeCell ref="AG14:AG15"/>
    <mergeCell ref="AH14:AH15"/>
    <mergeCell ref="AI14:AI15"/>
    <mergeCell ref="AA16:AA17"/>
    <mergeCell ref="AB16:AB17"/>
    <mergeCell ref="AC16:AC17"/>
    <mergeCell ref="AJ14:AJ15"/>
    <mergeCell ref="AK14:AK15"/>
    <mergeCell ref="L18:P19"/>
    <mergeCell ref="Y18:Y19"/>
    <mergeCell ref="Z18:Z19"/>
    <mergeCell ref="AA18:AA19"/>
    <mergeCell ref="AB18:AB19"/>
    <mergeCell ref="AC18:AC19"/>
    <mergeCell ref="AD18:AD19"/>
    <mergeCell ref="AE18:AE19"/>
    <mergeCell ref="AL18:AL19"/>
    <mergeCell ref="AF18:AF19"/>
    <mergeCell ref="AG18:AG19"/>
    <mergeCell ref="AH18:AH19"/>
    <mergeCell ref="AI18:AI19"/>
    <mergeCell ref="AJ18:AJ19"/>
    <mergeCell ref="AK18:AK19"/>
    <mergeCell ref="AF20:AF21"/>
    <mergeCell ref="AG20:AG21"/>
    <mergeCell ref="AL20:AL21"/>
    <mergeCell ref="AD16:AD17"/>
    <mergeCell ref="AE16:AE17"/>
    <mergeCell ref="AF16:AF17"/>
    <mergeCell ref="AG16:AG17"/>
    <mergeCell ref="AL16:AL17"/>
    <mergeCell ref="AM16:AM17"/>
    <mergeCell ref="AM18:AM19"/>
    <mergeCell ref="AM20:AM21"/>
    <mergeCell ref="L22:P23"/>
    <mergeCell ref="Y22:Y23"/>
    <mergeCell ref="Z22:Z23"/>
    <mergeCell ref="AA22:AA23"/>
    <mergeCell ref="AB22:AB23"/>
    <mergeCell ref="AC22:AC23"/>
    <mergeCell ref="AD22:AD23"/>
    <mergeCell ref="AE22:AE23"/>
    <mergeCell ref="AL22:AL23"/>
    <mergeCell ref="AM22:AM23"/>
    <mergeCell ref="AF22:AF23"/>
    <mergeCell ref="AG22:AG23"/>
    <mergeCell ref="AH22:AH23"/>
    <mergeCell ref="AI22:AI23"/>
    <mergeCell ref="AA20:AA21"/>
    <mergeCell ref="AB20:AB21"/>
    <mergeCell ref="AC20:AC21"/>
    <mergeCell ref="AH20:AH21"/>
    <mergeCell ref="AI20:AI21"/>
    <mergeCell ref="AJ20:AJ21"/>
    <mergeCell ref="AK20:AK21"/>
    <mergeCell ref="AD20:AD21"/>
    <mergeCell ref="AE20:AE21"/>
    <mergeCell ref="AM28:AM29"/>
    <mergeCell ref="AF28:AF29"/>
    <mergeCell ref="AG28:AG29"/>
    <mergeCell ref="AH28:AH29"/>
    <mergeCell ref="AH26:AH27"/>
    <mergeCell ref="AA24:AA25"/>
    <mergeCell ref="AB24:AB25"/>
    <mergeCell ref="AC24:AC25"/>
    <mergeCell ref="AJ22:AJ23"/>
    <mergeCell ref="AK22:AK23"/>
    <mergeCell ref="AH24:AH25"/>
    <mergeCell ref="AI24:AI25"/>
    <mergeCell ref="AJ24:AJ25"/>
    <mergeCell ref="AK24:AK25"/>
    <mergeCell ref="AD24:AD25"/>
    <mergeCell ref="AE24:AE25"/>
    <mergeCell ref="AF24:AF25"/>
    <mergeCell ref="AG24:AG25"/>
    <mergeCell ref="AC28:AC29"/>
    <mergeCell ref="AD28:AD29"/>
    <mergeCell ref="AE28:AE29"/>
    <mergeCell ref="AJ28:AJ29"/>
    <mergeCell ref="AA28:AA29"/>
    <mergeCell ref="AB28:AB29"/>
    <mergeCell ref="AL24:AL25"/>
    <mergeCell ref="AM24:AM25"/>
    <mergeCell ref="L26:P27"/>
    <mergeCell ref="Q26:X27"/>
    <mergeCell ref="Y26:Y27"/>
    <mergeCell ref="Z26:Z27"/>
    <mergeCell ref="AA26:AA27"/>
    <mergeCell ref="AM26:AM27"/>
    <mergeCell ref="AB26:AB27"/>
    <mergeCell ref="AC26:AC27"/>
    <mergeCell ref="AD26:AD27"/>
    <mergeCell ref="AI26:AI27"/>
    <mergeCell ref="AJ26:AJ27"/>
    <mergeCell ref="AK26:AK27"/>
    <mergeCell ref="AL26:AL27"/>
    <mergeCell ref="AE26:AE27"/>
    <mergeCell ref="AF26:AF27"/>
    <mergeCell ref="AG26:AG27"/>
    <mergeCell ref="AK28:AK29"/>
    <mergeCell ref="AL28:AL29"/>
    <mergeCell ref="AM30:AM31"/>
    <mergeCell ref="Z32:Z33"/>
    <mergeCell ref="AA32:AA33"/>
    <mergeCell ref="AB32:AB33"/>
    <mergeCell ref="AC32:AC33"/>
    <mergeCell ref="AD32:AD33"/>
    <mergeCell ref="AE32:AE33"/>
    <mergeCell ref="AF32:AF33"/>
    <mergeCell ref="AG30:AG31"/>
    <mergeCell ref="AH30:AH31"/>
    <mergeCell ref="AG32:AG33"/>
    <mergeCell ref="AH32:AH33"/>
    <mergeCell ref="AI32:AI33"/>
    <mergeCell ref="AJ32:AJ33"/>
    <mergeCell ref="AK30:AK31"/>
    <mergeCell ref="AL30:AL31"/>
    <mergeCell ref="AI30:AI31"/>
    <mergeCell ref="AJ30:AJ31"/>
    <mergeCell ref="AK32:AK33"/>
    <mergeCell ref="AL32:AL33"/>
    <mergeCell ref="AM32:AM33"/>
    <mergeCell ref="AI28:AI29"/>
    <mergeCell ref="AI34:AI35"/>
    <mergeCell ref="AJ34:AJ35"/>
    <mergeCell ref="AK34:AK35"/>
    <mergeCell ref="AD34:AD35"/>
    <mergeCell ref="AE34:AE35"/>
    <mergeCell ref="AF34:AF35"/>
    <mergeCell ref="AG34:AG35"/>
    <mergeCell ref="AA30:AA31"/>
    <mergeCell ref="AB30:AB31"/>
    <mergeCell ref="AC30:AC31"/>
    <mergeCell ref="AD30:AD31"/>
    <mergeCell ref="AE30:AE31"/>
    <mergeCell ref="AF30:AF31"/>
    <mergeCell ref="AL34:AL35"/>
    <mergeCell ref="AM34:AM35"/>
    <mergeCell ref="L36:P37"/>
    <mergeCell ref="Q36:X37"/>
    <mergeCell ref="Y36:Y37"/>
    <mergeCell ref="Z36:Z37"/>
    <mergeCell ref="AA36:AA37"/>
    <mergeCell ref="AB36:AB37"/>
    <mergeCell ref="AC36:AC37"/>
    <mergeCell ref="AD36:AD37"/>
    <mergeCell ref="AI36:AI37"/>
    <mergeCell ref="AJ36:AJ37"/>
    <mergeCell ref="AK36:AK37"/>
    <mergeCell ref="AL36:AL37"/>
    <mergeCell ref="AE36:AE37"/>
    <mergeCell ref="AF36:AF37"/>
    <mergeCell ref="AG36:AG37"/>
    <mergeCell ref="AH36:AH37"/>
    <mergeCell ref="Y34:Y35"/>
    <mergeCell ref="Z34:Z35"/>
    <mergeCell ref="AA34:AA35"/>
    <mergeCell ref="AB34:AB35"/>
    <mergeCell ref="AC34:AC35"/>
    <mergeCell ref="AH34:AH35"/>
    <mergeCell ref="AM36:AM37"/>
    <mergeCell ref="Z38:Z39"/>
    <mergeCell ref="AA38:AA39"/>
    <mergeCell ref="AB38:AB39"/>
    <mergeCell ref="AC38:AC39"/>
    <mergeCell ref="AD38:AD39"/>
    <mergeCell ref="AE38:AE39"/>
    <mergeCell ref="AF38:AF39"/>
    <mergeCell ref="AI38:AI39"/>
    <mergeCell ref="AJ38:AJ39"/>
    <mergeCell ref="AG38:AG39"/>
    <mergeCell ref="AH38:AH39"/>
    <mergeCell ref="L40:P41"/>
    <mergeCell ref="Y40:Y41"/>
    <mergeCell ref="Z40:Z41"/>
    <mergeCell ref="AA40:AA41"/>
    <mergeCell ref="AB40:AB41"/>
    <mergeCell ref="AK40:AK41"/>
    <mergeCell ref="AL40:AL41"/>
    <mergeCell ref="AC40:AC41"/>
    <mergeCell ref="AD40:AD41"/>
    <mergeCell ref="AL42:AL43"/>
    <mergeCell ref="AI40:AI41"/>
    <mergeCell ref="AJ40:AJ41"/>
    <mergeCell ref="AE40:AE41"/>
    <mergeCell ref="AF40:AF41"/>
    <mergeCell ref="AJ42:AJ43"/>
    <mergeCell ref="AG40:AG41"/>
    <mergeCell ref="AH40:AH41"/>
    <mergeCell ref="AM38:AM39"/>
    <mergeCell ref="AK38:AK39"/>
    <mergeCell ref="AL38:AL39"/>
    <mergeCell ref="AF44:AF45"/>
    <mergeCell ref="AM40:AM41"/>
    <mergeCell ref="L42:P43"/>
    <mergeCell ref="Y42:Y43"/>
    <mergeCell ref="Z42:Z43"/>
    <mergeCell ref="AA42:AA43"/>
    <mergeCell ref="AB42:AB43"/>
    <mergeCell ref="AG44:AG45"/>
    <mergeCell ref="AH44:AH45"/>
    <mergeCell ref="AI44:AI45"/>
    <mergeCell ref="AJ44:AJ45"/>
    <mergeCell ref="AE42:AE43"/>
    <mergeCell ref="AF42:AF43"/>
    <mergeCell ref="AG42:AG43"/>
    <mergeCell ref="AH42:AH43"/>
    <mergeCell ref="AM42:AM43"/>
    <mergeCell ref="L44:P45"/>
    <mergeCell ref="Y44:Y45"/>
    <mergeCell ref="Z44:Z45"/>
    <mergeCell ref="AA44:AA45"/>
    <mergeCell ref="AB44:AB45"/>
    <mergeCell ref="AC42:AC43"/>
    <mergeCell ref="AD42:AD43"/>
    <mergeCell ref="AK42:AK43"/>
    <mergeCell ref="AK44:AK45"/>
    <mergeCell ref="AL44:AL45"/>
    <mergeCell ref="AM44:AM45"/>
    <mergeCell ref="AI42:AI43"/>
    <mergeCell ref="L46:P47"/>
    <mergeCell ref="Q46:X47"/>
    <mergeCell ref="Y46:Y47"/>
    <mergeCell ref="Z46:Z47"/>
    <mergeCell ref="AA46:AA47"/>
    <mergeCell ref="AB46:AB47"/>
    <mergeCell ref="AC46:AC47"/>
    <mergeCell ref="AH46:AH47"/>
    <mergeCell ref="AI46:AI47"/>
    <mergeCell ref="AJ46:AJ47"/>
    <mergeCell ref="AK46:AK47"/>
    <mergeCell ref="AD46:AD47"/>
    <mergeCell ref="AE46:AE47"/>
    <mergeCell ref="AF46:AF47"/>
    <mergeCell ref="AG46:AG47"/>
    <mergeCell ref="AL46:AL47"/>
    <mergeCell ref="AM46:AM47"/>
    <mergeCell ref="AC44:AC45"/>
    <mergeCell ref="AD44:AD45"/>
    <mergeCell ref="AE44:AE45"/>
    <mergeCell ref="AM48:AM49"/>
    <mergeCell ref="L50:P51"/>
    <mergeCell ref="Q50:X51"/>
    <mergeCell ref="Y50:Y51"/>
    <mergeCell ref="Z50:Z51"/>
    <mergeCell ref="AA50:AA51"/>
    <mergeCell ref="AB50:AB51"/>
    <mergeCell ref="AC50:AC51"/>
    <mergeCell ref="AD50:AD51"/>
    <mergeCell ref="AE50:AE51"/>
    <mergeCell ref="AJ50:AJ51"/>
    <mergeCell ref="AK50:AK51"/>
    <mergeCell ref="AL50:AL51"/>
    <mergeCell ref="AM50:AM51"/>
    <mergeCell ref="AF50:AF51"/>
    <mergeCell ref="AG50:AG51"/>
    <mergeCell ref="AH50:AH51"/>
    <mergeCell ref="AI50:AI51"/>
    <mergeCell ref="Y48:Y49"/>
    <mergeCell ref="Z48:Z49"/>
    <mergeCell ref="AA48:AA49"/>
    <mergeCell ref="AB48:AB49"/>
    <mergeCell ref="AC48:AC49"/>
    <mergeCell ref="AD48:AD49"/>
    <mergeCell ref="L52:P53"/>
    <mergeCell ref="Q52:X53"/>
    <mergeCell ref="Y52:Y53"/>
    <mergeCell ref="Z52:Z53"/>
    <mergeCell ref="AI52:AI53"/>
    <mergeCell ref="AL48:AL49"/>
    <mergeCell ref="AE48:AE49"/>
    <mergeCell ref="AF48:AF49"/>
    <mergeCell ref="AG48:AG49"/>
    <mergeCell ref="AH48:AH49"/>
    <mergeCell ref="AI48:AI49"/>
    <mergeCell ref="AJ48:AJ49"/>
    <mergeCell ref="AK48:AK49"/>
    <mergeCell ref="AJ52:AJ53"/>
    <mergeCell ref="AK52:AK53"/>
    <mergeCell ref="AL52:AL53"/>
    <mergeCell ref="AE52:AE53"/>
    <mergeCell ref="AF52:AF53"/>
    <mergeCell ref="AG52:AG53"/>
    <mergeCell ref="AH52:AH53"/>
    <mergeCell ref="AM52:AM53"/>
    <mergeCell ref="Y54:Y55"/>
    <mergeCell ref="Z54:Z55"/>
    <mergeCell ref="AA54:AA55"/>
    <mergeCell ref="AB54:AB55"/>
    <mergeCell ref="AC54:AC55"/>
    <mergeCell ref="AD54:AD55"/>
    <mergeCell ref="AE54:AE55"/>
    <mergeCell ref="AF54:AF55"/>
    <mergeCell ref="AG54:AG55"/>
    <mergeCell ref="AH54:AH55"/>
    <mergeCell ref="AA52:AA53"/>
    <mergeCell ref="AB52:AB53"/>
    <mergeCell ref="AC52:AC53"/>
    <mergeCell ref="AD52:AD53"/>
    <mergeCell ref="Y56:Y57"/>
    <mergeCell ref="Z56:Z57"/>
    <mergeCell ref="AA56:AA57"/>
    <mergeCell ref="AB56:AB57"/>
    <mergeCell ref="AC56:AC57"/>
    <mergeCell ref="AD56:AD57"/>
    <mergeCell ref="AE56:AE57"/>
    <mergeCell ref="AJ56:AJ57"/>
    <mergeCell ref="AK56:AK57"/>
    <mergeCell ref="AL56:AL57"/>
    <mergeCell ref="AM56:AM57"/>
    <mergeCell ref="AF56:AF57"/>
    <mergeCell ref="AG56:AG57"/>
    <mergeCell ref="AH56:AH57"/>
    <mergeCell ref="AI56:AI57"/>
    <mergeCell ref="AA58:AA59"/>
    <mergeCell ref="AB58:AB59"/>
    <mergeCell ref="AC58:AC59"/>
    <mergeCell ref="AD58:AD59"/>
    <mergeCell ref="AM58:AM59"/>
    <mergeCell ref="Y58:Y59"/>
    <mergeCell ref="Z58:Z59"/>
    <mergeCell ref="AI58:AI59"/>
    <mergeCell ref="AJ58:AJ59"/>
    <mergeCell ref="AK58:AK59"/>
    <mergeCell ref="AL58:AL59"/>
    <mergeCell ref="AE58:AE59"/>
    <mergeCell ref="AF58:AF59"/>
    <mergeCell ref="AG58:AG59"/>
    <mergeCell ref="AH58:AH59"/>
    <mergeCell ref="AJ60:AJ61"/>
    <mergeCell ref="AK60:AK61"/>
    <mergeCell ref="AL60:AL61"/>
    <mergeCell ref="AM60:AM61"/>
    <mergeCell ref="AF60:AF61"/>
    <mergeCell ref="AG60:AG61"/>
    <mergeCell ref="AH60:AH61"/>
    <mergeCell ref="AI60:AI61"/>
    <mergeCell ref="L60:P61"/>
    <mergeCell ref="Q60:X61"/>
    <mergeCell ref="Y60:Y61"/>
    <mergeCell ref="Z60:Z61"/>
    <mergeCell ref="AA60:AA61"/>
    <mergeCell ref="AB60:AB61"/>
    <mergeCell ref="AC60:AC61"/>
    <mergeCell ref="AD60:AD61"/>
    <mergeCell ref="AE60:AE61"/>
  </mergeCells>
  <phoneticPr fontId="3"/>
  <conditionalFormatting sqref="E31:I33 R31:X41 D31:D43 J31:Q43 Y31:Z43 E35:I43 E55:H55">
    <cfRule type="expression" dxfId="3" priority="1" stopIfTrue="1">
      <formula>IF($C$6=1,TRUE,IF($C$6=2,TRUE,FALSE))</formula>
    </cfRule>
  </conditionalFormatting>
  <dataValidations count="2">
    <dataValidation type="list" allowBlank="1" showInputMessage="1" sqref="C35 C31 C27" xr:uid="{6C11E684-6F17-4CBF-A91D-4CBBB89686DC}">
      <formula1>"４,３,２,１,なし"</formula1>
    </dataValidation>
    <dataValidation type="list" allowBlank="1" showInputMessage="1" sqref="C19 C23" xr:uid="{48C2E3BE-B74F-4529-81B9-1BD7BC6374B1}">
      <formula1>"３,２,１,なし"</formula1>
    </dataValidation>
  </dataValidations>
  <pageMargins left="0.75" right="0.75" top="1" bottom="1" header="0.51200000000000001" footer="0.51200000000000001"/>
  <pageSetup paperSize="9" scale="86" orientation="portrait" horizontalDpi="4294967292" r:id="rId1"/>
  <headerFooter alignWithMargins="0">
    <oddFooter>&amp;R関西住宅品質保証株式会社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1F48-CAB0-4ED2-8D90-8DC35A207728}">
  <dimension ref="A1:AM85"/>
  <sheetViews>
    <sheetView showGridLines="0" view="pageBreakPreview" zoomScaleNormal="100" zoomScaleSheetLayoutView="100" workbookViewId="0">
      <selection activeCell="H15" sqref="H15"/>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79</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1215</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1216</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1200" t="s">
        <v>705</v>
      </c>
      <c r="B12" s="82" t="s">
        <v>456</v>
      </c>
      <c r="C12" s="78"/>
      <c r="D12" s="83"/>
      <c r="E12" s="82" t="s">
        <v>718</v>
      </c>
      <c r="F12" s="78"/>
      <c r="G12" s="78"/>
      <c r="H12" s="78"/>
      <c r="I12" s="78"/>
      <c r="J12" s="85" t="s">
        <v>166</v>
      </c>
      <c r="K12" s="86" t="s">
        <v>167</v>
      </c>
      <c r="L12" s="1436" t="s">
        <v>457</v>
      </c>
      <c r="M12" s="1437"/>
      <c r="N12" s="1437"/>
      <c r="O12" s="1437"/>
      <c r="P12" s="1438"/>
      <c r="Q12" s="1676">
        <f>設９!Q6</f>
        <v>0</v>
      </c>
      <c r="R12" s="1677"/>
      <c r="S12" s="1677"/>
      <c r="T12" s="1677"/>
      <c r="U12" s="1677"/>
      <c r="V12" s="1677"/>
      <c r="W12" s="1677"/>
      <c r="X12" s="1678"/>
      <c r="Y12" s="1439" t="s">
        <v>438</v>
      </c>
      <c r="Z12" s="1445" t="s">
        <v>439</v>
      </c>
      <c r="AA12" s="1442" t="s">
        <v>440</v>
      </c>
      <c r="AB12" s="1444" t="s">
        <v>441</v>
      </c>
      <c r="AC12" s="1439" t="s">
        <v>172</v>
      </c>
      <c r="AD12" s="1445" t="s">
        <v>173</v>
      </c>
      <c r="AE12" s="1445" t="s">
        <v>973</v>
      </c>
      <c r="AF12" s="1442" t="s">
        <v>964</v>
      </c>
      <c r="AG12" s="1442" t="s">
        <v>974</v>
      </c>
      <c r="AH12" s="1443" t="s">
        <v>966</v>
      </c>
      <c r="AI12" s="1444"/>
      <c r="AJ12" s="1440"/>
      <c r="AK12" s="1441"/>
      <c r="AL12" s="1440"/>
      <c r="AM12" s="1441"/>
    </row>
    <row r="13" spans="1:39" x14ac:dyDescent="0.15">
      <c r="A13" s="1073"/>
      <c r="B13" s="43" t="s">
        <v>458</v>
      </c>
      <c r="C13" s="44"/>
      <c r="D13" s="45"/>
      <c r="E13" s="43">
        <v>1</v>
      </c>
      <c r="F13" s="44">
        <v>2</v>
      </c>
      <c r="G13" s="44">
        <v>3</v>
      </c>
      <c r="H13" s="60">
        <v>4</v>
      </c>
      <c r="I13" s="44"/>
      <c r="J13" s="73" t="s">
        <v>42</v>
      </c>
      <c r="K13" s="61" t="s">
        <v>42</v>
      </c>
      <c r="L13" s="1202"/>
      <c r="M13" s="1203"/>
      <c r="N13" s="1203"/>
      <c r="O13" s="1203"/>
      <c r="P13" s="1204"/>
      <c r="Q13" s="1407"/>
      <c r="R13" s="1292"/>
      <c r="S13" s="1292"/>
      <c r="T13" s="1292"/>
      <c r="U13" s="1292"/>
      <c r="V13" s="1292"/>
      <c r="W13" s="1292"/>
      <c r="X13" s="1293"/>
      <c r="Y13" s="1218"/>
      <c r="Z13" s="1252"/>
      <c r="AA13" s="1253"/>
      <c r="AB13" s="1254"/>
      <c r="AC13" s="1218"/>
      <c r="AD13" s="1252"/>
      <c r="AE13" s="1252"/>
      <c r="AF13" s="1253"/>
      <c r="AG13" s="1253"/>
      <c r="AH13" s="1256"/>
      <c r="AI13" s="1254"/>
      <c r="AJ13" s="1251"/>
      <c r="AK13" s="1255"/>
      <c r="AL13" s="1251"/>
      <c r="AM13" s="1255"/>
    </row>
    <row r="14" spans="1:39" x14ac:dyDescent="0.15">
      <c r="A14" s="1073"/>
      <c r="B14" s="43"/>
      <c r="C14" s="44"/>
      <c r="D14" s="45"/>
      <c r="E14" s="43"/>
      <c r="F14" s="44"/>
      <c r="G14" s="44"/>
      <c r="H14" s="44"/>
      <c r="I14" s="44"/>
      <c r="J14" s="71" t="s">
        <v>166</v>
      </c>
      <c r="K14" s="63" t="s">
        <v>167</v>
      </c>
      <c r="L14" s="1269" t="s">
        <v>459</v>
      </c>
      <c r="M14" s="1270"/>
      <c r="N14" s="1270"/>
      <c r="O14" s="1270"/>
      <c r="P14" s="1271"/>
      <c r="Q14" s="1272"/>
      <c r="R14" s="1403"/>
      <c r="S14" s="1403"/>
      <c r="T14" s="1403"/>
      <c r="U14" s="1403"/>
      <c r="V14" s="1403"/>
      <c r="W14" s="1403"/>
      <c r="X14" s="1404"/>
      <c r="Y14" s="1230" t="s">
        <v>168</v>
      </c>
      <c r="Z14" s="1263" t="s">
        <v>169</v>
      </c>
      <c r="AA14" s="1264" t="s">
        <v>170</v>
      </c>
      <c r="AB14" s="1258" t="s">
        <v>171</v>
      </c>
      <c r="AC14" s="1230" t="s">
        <v>172</v>
      </c>
      <c r="AD14" s="1263" t="s">
        <v>173</v>
      </c>
      <c r="AE14" s="1263" t="s">
        <v>973</v>
      </c>
      <c r="AF14" s="1264" t="s">
        <v>964</v>
      </c>
      <c r="AG14" s="1264" t="s">
        <v>974</v>
      </c>
      <c r="AH14" s="1267" t="s">
        <v>966</v>
      </c>
      <c r="AI14" s="1258"/>
      <c r="AJ14" s="1260"/>
      <c r="AK14" s="1262"/>
      <c r="AL14" s="1260"/>
      <c r="AM14" s="1262"/>
    </row>
    <row r="15" spans="1:39" x14ac:dyDescent="0.15">
      <c r="A15" s="1073"/>
      <c r="B15" s="43"/>
      <c r="C15" s="44"/>
      <c r="D15" s="45"/>
      <c r="E15" s="43"/>
      <c r="F15" s="44"/>
      <c r="G15" s="44"/>
      <c r="H15" s="44"/>
      <c r="I15" s="44"/>
      <c r="J15" s="70" t="s">
        <v>42</v>
      </c>
      <c r="K15" s="68" t="s">
        <v>42</v>
      </c>
      <c r="L15" s="1209"/>
      <c r="M15" s="1210"/>
      <c r="N15" s="1210"/>
      <c r="O15" s="1210"/>
      <c r="P15" s="1211"/>
      <c r="Q15" s="1312"/>
      <c r="R15" s="1313"/>
      <c r="S15" s="1313"/>
      <c r="T15" s="1313"/>
      <c r="U15" s="1313"/>
      <c r="V15" s="1313"/>
      <c r="W15" s="1313"/>
      <c r="X15" s="1314"/>
      <c r="Y15" s="1230"/>
      <c r="Z15" s="1263"/>
      <c r="AA15" s="1264"/>
      <c r="AB15" s="1258"/>
      <c r="AC15" s="1230"/>
      <c r="AD15" s="1263"/>
      <c r="AE15" s="1263"/>
      <c r="AF15" s="1264"/>
      <c r="AG15" s="1264"/>
      <c r="AH15" s="1267"/>
      <c r="AI15" s="1258"/>
      <c r="AJ15" s="1260"/>
      <c r="AK15" s="1262"/>
      <c r="AL15" s="1260"/>
      <c r="AM15" s="1262"/>
    </row>
    <row r="16" spans="1:39" ht="12" customHeight="1" x14ac:dyDescent="0.15">
      <c r="A16" s="1073"/>
      <c r="B16" s="51" t="s">
        <v>460</v>
      </c>
      <c r="C16" s="41"/>
      <c r="D16" s="74"/>
      <c r="E16" s="51" t="s">
        <v>1568</v>
      </c>
      <c r="F16" s="52"/>
      <c r="G16" s="52"/>
      <c r="H16" s="52"/>
      <c r="I16" s="52"/>
      <c r="J16" s="69" t="s">
        <v>166</v>
      </c>
      <c r="K16" s="55" t="s">
        <v>167</v>
      </c>
      <c r="L16" s="1220" t="s">
        <v>435</v>
      </c>
      <c r="M16" s="1221"/>
      <c r="N16" s="1221"/>
      <c r="O16" s="1221"/>
      <c r="P16" s="1222"/>
      <c r="Q16" s="1223"/>
      <c r="R16" s="1310"/>
      <c r="S16" s="1310"/>
      <c r="T16" s="1310"/>
      <c r="U16" s="1310"/>
      <c r="V16" s="1310"/>
      <c r="W16" s="1310"/>
      <c r="X16" s="1311"/>
      <c r="Y16" s="1229" t="s">
        <v>168</v>
      </c>
      <c r="Z16" s="1266" t="s">
        <v>169</v>
      </c>
      <c r="AA16" s="1265" t="s">
        <v>170</v>
      </c>
      <c r="AB16" s="1257" t="s">
        <v>171</v>
      </c>
      <c r="AC16" s="1229" t="s">
        <v>172</v>
      </c>
      <c r="AD16" s="1266" t="s">
        <v>173</v>
      </c>
      <c r="AE16" s="1266" t="s">
        <v>973</v>
      </c>
      <c r="AF16" s="1265" t="s">
        <v>964</v>
      </c>
      <c r="AG16" s="1265" t="s">
        <v>974</v>
      </c>
      <c r="AH16" s="1268" t="s">
        <v>966</v>
      </c>
      <c r="AI16" s="1257"/>
      <c r="AJ16" s="1259"/>
      <c r="AK16" s="1261"/>
      <c r="AL16" s="1259"/>
      <c r="AM16" s="1261"/>
    </row>
    <row r="17" spans="1:39" x14ac:dyDescent="0.15">
      <c r="A17" s="1073"/>
      <c r="B17" s="43" t="s">
        <v>461</v>
      </c>
      <c r="D17" s="45"/>
      <c r="E17" s="43">
        <v>1</v>
      </c>
      <c r="F17" s="44">
        <v>2</v>
      </c>
      <c r="G17" s="44">
        <v>3</v>
      </c>
      <c r="H17" s="60">
        <v>4</v>
      </c>
      <c r="I17" s="44"/>
      <c r="J17" s="73" t="s">
        <v>42</v>
      </c>
      <c r="K17" s="61" t="s">
        <v>42</v>
      </c>
      <c r="L17" s="1202"/>
      <c r="M17" s="1203"/>
      <c r="N17" s="1203"/>
      <c r="O17" s="1203"/>
      <c r="P17" s="1204"/>
      <c r="Q17" s="1424"/>
      <c r="R17" s="1405"/>
      <c r="S17" s="1405"/>
      <c r="T17" s="1405"/>
      <c r="U17" s="1405"/>
      <c r="V17" s="1405"/>
      <c r="W17" s="1405"/>
      <c r="X17" s="1406"/>
      <c r="Y17" s="1218"/>
      <c r="Z17" s="1252"/>
      <c r="AA17" s="1253"/>
      <c r="AB17" s="1254"/>
      <c r="AC17" s="1218"/>
      <c r="AD17" s="1252"/>
      <c r="AE17" s="1252"/>
      <c r="AF17" s="1253"/>
      <c r="AG17" s="1253"/>
      <c r="AH17" s="1256"/>
      <c r="AI17" s="1254"/>
      <c r="AJ17" s="1251"/>
      <c r="AK17" s="1255"/>
      <c r="AL17" s="1251"/>
      <c r="AM17" s="1255"/>
    </row>
    <row r="18" spans="1:39" ht="12" customHeight="1" x14ac:dyDescent="0.15">
      <c r="A18" s="1073"/>
      <c r="B18" s="43"/>
      <c r="D18" s="45"/>
      <c r="E18" s="44"/>
      <c r="F18" s="44"/>
      <c r="G18" s="44"/>
      <c r="H18" s="44"/>
      <c r="I18" s="44"/>
      <c r="J18" s="71" t="s">
        <v>166</v>
      </c>
      <c r="K18" s="63" t="s">
        <v>167</v>
      </c>
      <c r="L18" s="1269" t="s">
        <v>462</v>
      </c>
      <c r="M18" s="1270"/>
      <c r="N18" s="1270"/>
      <c r="O18" s="1270"/>
      <c r="P18" s="1271"/>
      <c r="Q18" s="1272"/>
      <c r="R18" s="1403"/>
      <c r="S18" s="1403"/>
      <c r="T18" s="1403"/>
      <c r="U18" s="1403"/>
      <c r="V18" s="1403"/>
      <c r="W18" s="1403"/>
      <c r="X18" s="1404"/>
      <c r="Y18" s="1230" t="s">
        <v>168</v>
      </c>
      <c r="Z18" s="1263" t="s">
        <v>169</v>
      </c>
      <c r="AA18" s="1264" t="s">
        <v>170</v>
      </c>
      <c r="AB18" s="1258" t="s">
        <v>171</v>
      </c>
      <c r="AC18" s="1230" t="s">
        <v>172</v>
      </c>
      <c r="AD18" s="1263" t="s">
        <v>173</v>
      </c>
      <c r="AE18" s="1263" t="s">
        <v>973</v>
      </c>
      <c r="AF18" s="1264" t="s">
        <v>964</v>
      </c>
      <c r="AG18" s="1264" t="s">
        <v>974</v>
      </c>
      <c r="AH18" s="1267" t="s">
        <v>966</v>
      </c>
      <c r="AI18" s="1258"/>
      <c r="AJ18" s="1260"/>
      <c r="AK18" s="1262"/>
      <c r="AL18" s="1260"/>
      <c r="AM18" s="1262"/>
    </row>
    <row r="19" spans="1:39" x14ac:dyDescent="0.15">
      <c r="A19" s="1073"/>
      <c r="B19" s="43"/>
      <c r="D19" s="45"/>
      <c r="E19" s="44"/>
      <c r="F19" s="44"/>
      <c r="G19" s="44"/>
      <c r="H19" s="44"/>
      <c r="I19" s="44"/>
      <c r="J19" s="70" t="s">
        <v>42</v>
      </c>
      <c r="K19" s="68" t="s">
        <v>42</v>
      </c>
      <c r="L19" s="1209"/>
      <c r="M19" s="1210"/>
      <c r="N19" s="1210"/>
      <c r="O19" s="1210"/>
      <c r="P19" s="1211"/>
      <c r="Q19" s="1312"/>
      <c r="R19" s="1313"/>
      <c r="S19" s="1313"/>
      <c r="T19" s="1313"/>
      <c r="U19" s="1313"/>
      <c r="V19" s="1313"/>
      <c r="W19" s="1313"/>
      <c r="X19" s="1314"/>
      <c r="Y19" s="1230"/>
      <c r="Z19" s="1263"/>
      <c r="AA19" s="1264"/>
      <c r="AB19" s="1258"/>
      <c r="AC19" s="1230"/>
      <c r="AD19" s="1263"/>
      <c r="AE19" s="1263"/>
      <c r="AF19" s="1264"/>
      <c r="AG19" s="1264"/>
      <c r="AH19" s="1267"/>
      <c r="AI19" s="1258"/>
      <c r="AJ19" s="1260"/>
      <c r="AK19" s="1262"/>
      <c r="AL19" s="1260"/>
      <c r="AM19" s="1262"/>
    </row>
    <row r="20" spans="1:39" ht="12" customHeight="1" x14ac:dyDescent="0.15">
      <c r="A20" s="1073"/>
      <c r="B20" s="43"/>
      <c r="D20" s="45"/>
      <c r="E20" s="43"/>
      <c r="F20" s="44"/>
      <c r="G20" s="44"/>
      <c r="H20" s="44"/>
      <c r="I20" s="47"/>
      <c r="J20" s="73" t="s">
        <v>166</v>
      </c>
      <c r="K20" s="61" t="s">
        <v>167</v>
      </c>
      <c r="L20" s="1269" t="s">
        <v>463</v>
      </c>
      <c r="M20" s="1270"/>
      <c r="N20" s="1270"/>
      <c r="O20" s="1270"/>
      <c r="P20" s="1271"/>
      <c r="Q20" s="1205"/>
      <c r="R20" s="1405"/>
      <c r="S20" s="1405"/>
      <c r="T20" s="1405"/>
      <c r="U20" s="1405"/>
      <c r="V20" s="1405"/>
      <c r="W20" s="1405"/>
      <c r="X20" s="1406"/>
      <c r="Y20" s="1219" t="s">
        <v>168</v>
      </c>
      <c r="Z20" s="1240" t="s">
        <v>169</v>
      </c>
      <c r="AA20" s="1242" t="s">
        <v>170</v>
      </c>
      <c r="AB20" s="1136" t="s">
        <v>171</v>
      </c>
      <c r="AC20" s="1219" t="s">
        <v>172</v>
      </c>
      <c r="AD20" s="1240" t="s">
        <v>173</v>
      </c>
      <c r="AE20" s="1240" t="s">
        <v>973</v>
      </c>
      <c r="AF20" s="1242" t="s">
        <v>964</v>
      </c>
      <c r="AG20" s="1242" t="s">
        <v>974</v>
      </c>
      <c r="AH20" s="1250" t="s">
        <v>966</v>
      </c>
      <c r="AI20" s="1136"/>
      <c r="AJ20" s="1248"/>
      <c r="AK20" s="1193"/>
      <c r="AL20" s="1248"/>
      <c r="AM20" s="1193"/>
    </row>
    <row r="21" spans="1:39" ht="14.25" thickBot="1" x14ac:dyDescent="0.2">
      <c r="A21" s="1074"/>
      <c r="B21" s="87"/>
      <c r="C21" s="8"/>
      <c r="D21" s="89"/>
      <c r="E21" s="87"/>
      <c r="F21" s="88"/>
      <c r="G21" s="88"/>
      <c r="H21" s="88"/>
      <c r="I21" s="88"/>
      <c r="J21" s="93" t="s">
        <v>42</v>
      </c>
      <c r="K21" s="92" t="s">
        <v>42</v>
      </c>
      <c r="L21" s="1454"/>
      <c r="M21" s="1455"/>
      <c r="N21" s="1455"/>
      <c r="O21" s="1455"/>
      <c r="P21" s="1456"/>
      <c r="Q21" s="1457"/>
      <c r="R21" s="1458"/>
      <c r="S21" s="1458"/>
      <c r="T21" s="1458"/>
      <c r="U21" s="1458"/>
      <c r="V21" s="1458"/>
      <c r="W21" s="1458"/>
      <c r="X21" s="1459"/>
      <c r="Y21" s="1447"/>
      <c r="Z21" s="1448"/>
      <c r="AA21" s="1452"/>
      <c r="AB21" s="1450"/>
      <c r="AC21" s="1447"/>
      <c r="AD21" s="1448"/>
      <c r="AE21" s="1448"/>
      <c r="AF21" s="1452"/>
      <c r="AG21" s="1452"/>
      <c r="AH21" s="1453"/>
      <c r="AI21" s="1450"/>
      <c r="AJ21" s="1451"/>
      <c r="AK21" s="1449"/>
      <c r="AL21" s="1451"/>
      <c r="AM21" s="1449"/>
    </row>
    <row r="22" spans="1:39" ht="12" customHeight="1" x14ac:dyDescent="0.15">
      <c r="A22" s="1200" t="s">
        <v>1577</v>
      </c>
      <c r="B22" s="43" t="s">
        <v>1579</v>
      </c>
      <c r="D22" s="45"/>
      <c r="E22" s="43" t="s">
        <v>464</v>
      </c>
      <c r="F22" s="44"/>
      <c r="G22" s="44"/>
      <c r="H22" s="44"/>
      <c r="I22" s="44"/>
      <c r="J22" s="73" t="s">
        <v>166</v>
      </c>
      <c r="K22" s="61" t="s">
        <v>167</v>
      </c>
      <c r="L22" s="1534" t="s">
        <v>1590</v>
      </c>
      <c r="M22" s="1535"/>
      <c r="N22" s="1535"/>
      <c r="O22" s="1535"/>
      <c r="P22" s="1536"/>
      <c r="Q22" s="1212">
        <f>設９!H18</f>
        <v>0</v>
      </c>
      <c r="R22" s="1292"/>
      <c r="S22" s="1292"/>
      <c r="T22" s="1292"/>
      <c r="U22" s="1292"/>
      <c r="V22" s="1292"/>
      <c r="W22" s="1292"/>
      <c r="X22" s="1293"/>
      <c r="Y22" s="1219" t="s">
        <v>168</v>
      </c>
      <c r="Z22" s="1240" t="s">
        <v>169</v>
      </c>
      <c r="AA22" s="1242" t="s">
        <v>170</v>
      </c>
      <c r="AB22" s="1136" t="s">
        <v>171</v>
      </c>
      <c r="AC22" s="1219" t="s">
        <v>172</v>
      </c>
      <c r="AD22" s="1240" t="s">
        <v>173</v>
      </c>
      <c r="AE22" s="1240" t="s">
        <v>973</v>
      </c>
      <c r="AF22" s="1242" t="s">
        <v>964</v>
      </c>
      <c r="AG22" s="1242" t="s">
        <v>974</v>
      </c>
      <c r="AH22" s="1250" t="s">
        <v>966</v>
      </c>
      <c r="AI22" s="1136"/>
      <c r="AJ22" s="1248"/>
      <c r="AK22" s="1193"/>
      <c r="AL22" s="1248"/>
      <c r="AM22" s="1193"/>
    </row>
    <row r="23" spans="1:39" x14ac:dyDescent="0.15">
      <c r="A23" s="1073"/>
      <c r="B23" s="43" t="s">
        <v>1585</v>
      </c>
      <c r="D23" s="45"/>
      <c r="E23" s="43">
        <v>1</v>
      </c>
      <c r="F23" s="44">
        <v>2</v>
      </c>
      <c r="G23" s="44">
        <v>3</v>
      </c>
      <c r="H23" s="60">
        <v>4</v>
      </c>
      <c r="I23" s="44"/>
      <c r="J23" s="73" t="s">
        <v>42</v>
      </c>
      <c r="K23" s="61" t="s">
        <v>42</v>
      </c>
      <c r="L23" s="1534"/>
      <c r="M23" s="1535"/>
      <c r="N23" s="1535"/>
      <c r="O23" s="1535"/>
      <c r="P23" s="1536"/>
      <c r="Q23" s="1407"/>
      <c r="R23" s="1292"/>
      <c r="S23" s="1292"/>
      <c r="T23" s="1292"/>
      <c r="U23" s="1292"/>
      <c r="V23" s="1292"/>
      <c r="W23" s="1292"/>
      <c r="X23" s="1293"/>
      <c r="Y23" s="1218"/>
      <c r="Z23" s="1252"/>
      <c r="AA23" s="1253"/>
      <c r="AB23" s="1254"/>
      <c r="AC23" s="1218"/>
      <c r="AD23" s="1252"/>
      <c r="AE23" s="1252"/>
      <c r="AF23" s="1253"/>
      <c r="AG23" s="1253"/>
      <c r="AH23" s="1256"/>
      <c r="AI23" s="1254"/>
      <c r="AJ23" s="1251"/>
      <c r="AK23" s="1255"/>
      <c r="AL23" s="1251"/>
      <c r="AM23" s="1255"/>
    </row>
    <row r="24" spans="1:39" ht="12" customHeight="1" x14ac:dyDescent="0.15">
      <c r="A24" s="1073"/>
      <c r="B24" s="43" t="s">
        <v>1111</v>
      </c>
      <c r="C24" s="44"/>
      <c r="D24" s="44"/>
      <c r="E24" s="43"/>
      <c r="F24" s="44"/>
      <c r="G24" s="44"/>
      <c r="H24" s="44"/>
      <c r="I24" s="47"/>
      <c r="J24" s="71" t="s">
        <v>166</v>
      </c>
      <c r="K24" s="63" t="s">
        <v>167</v>
      </c>
      <c r="L24" s="1543" t="s">
        <v>465</v>
      </c>
      <c r="M24" s="1544"/>
      <c r="N24" s="1544"/>
      <c r="O24" s="1544"/>
      <c r="P24" s="1545"/>
      <c r="Q24" s="1412" t="str">
        <f>IF(設９!L19="■","なし",IF(設９!O19="■","あり",""))</f>
        <v/>
      </c>
      <c r="R24" s="1663"/>
      <c r="S24" s="1663"/>
      <c r="T24" s="1663"/>
      <c r="U24" s="1663"/>
      <c r="V24" s="1663"/>
      <c r="W24" s="1663"/>
      <c r="X24" s="1664"/>
      <c r="Y24" s="1230" t="s">
        <v>168</v>
      </c>
      <c r="Z24" s="1263" t="s">
        <v>169</v>
      </c>
      <c r="AA24" s="1264" t="s">
        <v>170</v>
      </c>
      <c r="AB24" s="1258" t="s">
        <v>171</v>
      </c>
      <c r="AC24" s="1230" t="s">
        <v>172</v>
      </c>
      <c r="AD24" s="1263" t="s">
        <v>173</v>
      </c>
      <c r="AE24" s="1263" t="s">
        <v>973</v>
      </c>
      <c r="AF24" s="1264" t="s">
        <v>964</v>
      </c>
      <c r="AG24" s="1264" t="s">
        <v>974</v>
      </c>
      <c r="AH24" s="1267" t="s">
        <v>966</v>
      </c>
      <c r="AI24" s="1258"/>
      <c r="AJ24" s="1260"/>
      <c r="AK24" s="1262"/>
      <c r="AL24" s="1260"/>
      <c r="AM24" s="1262"/>
    </row>
    <row r="25" spans="1:39" x14ac:dyDescent="0.15">
      <c r="A25" s="1073"/>
      <c r="B25" s="1679" t="s">
        <v>1147</v>
      </c>
      <c r="C25" s="1680"/>
      <c r="D25" s="1681"/>
      <c r="E25" s="43"/>
      <c r="F25" s="44"/>
      <c r="G25" s="44"/>
      <c r="H25" s="44"/>
      <c r="I25" s="47"/>
      <c r="J25" s="73" t="s">
        <v>42</v>
      </c>
      <c r="K25" s="61" t="s">
        <v>42</v>
      </c>
      <c r="L25" s="1534"/>
      <c r="M25" s="1535"/>
      <c r="N25" s="1535"/>
      <c r="O25" s="1535"/>
      <c r="P25" s="1536"/>
      <c r="Q25" s="1446">
        <f>設９!Q20</f>
        <v>0</v>
      </c>
      <c r="R25" s="1665"/>
      <c r="S25" s="1665"/>
      <c r="T25" s="1665"/>
      <c r="U25" s="1665"/>
      <c r="V25" s="1665"/>
      <c r="W25" s="1665"/>
      <c r="X25" s="1666"/>
      <c r="Y25" s="1218"/>
      <c r="Z25" s="1252"/>
      <c r="AA25" s="1253"/>
      <c r="AB25" s="1254"/>
      <c r="AC25" s="1218"/>
      <c r="AD25" s="1252"/>
      <c r="AE25" s="1252"/>
      <c r="AF25" s="1253"/>
      <c r="AG25" s="1253"/>
      <c r="AH25" s="1256"/>
      <c r="AI25" s="1254"/>
      <c r="AJ25" s="1251"/>
      <c r="AK25" s="1255"/>
      <c r="AL25" s="1251"/>
      <c r="AM25" s="1255"/>
    </row>
    <row r="26" spans="1:39" ht="12" customHeight="1" x14ac:dyDescent="0.15">
      <c r="A26" s="1073"/>
      <c r="B26" s="43"/>
      <c r="C26" s="49"/>
      <c r="D26" s="44"/>
      <c r="E26" s="51" t="s">
        <v>777</v>
      </c>
      <c r="F26" s="52"/>
      <c r="G26" s="52"/>
      <c r="H26" s="52"/>
      <c r="I26" s="53"/>
      <c r="J26" s="69" t="s">
        <v>166</v>
      </c>
      <c r="K26" s="55" t="s">
        <v>167</v>
      </c>
      <c r="L26" s="1220" t="s">
        <v>781</v>
      </c>
      <c r="M26" s="1221"/>
      <c r="N26" s="1221"/>
      <c r="O26" s="1221"/>
      <c r="P26" s="1222"/>
      <c r="Q26" s="1235">
        <f>設９!Q22</f>
        <v>0</v>
      </c>
      <c r="R26" s="1284"/>
      <c r="S26" s="1284"/>
      <c r="T26" s="1284"/>
      <c r="U26" s="1284"/>
      <c r="V26" s="1284"/>
      <c r="W26" s="1284"/>
      <c r="X26" s="1285"/>
      <c r="Y26" s="1229" t="s">
        <v>168</v>
      </c>
      <c r="Z26" s="1266" t="s">
        <v>169</v>
      </c>
      <c r="AA26" s="1265" t="s">
        <v>170</v>
      </c>
      <c r="AB26" s="1257" t="s">
        <v>171</v>
      </c>
      <c r="AC26" s="1229" t="s">
        <v>172</v>
      </c>
      <c r="AD26" s="1266" t="s">
        <v>173</v>
      </c>
      <c r="AE26" s="1266" t="s">
        <v>973</v>
      </c>
      <c r="AF26" s="1265" t="s">
        <v>964</v>
      </c>
      <c r="AG26" s="1265" t="s">
        <v>974</v>
      </c>
      <c r="AH26" s="1268" t="s">
        <v>966</v>
      </c>
      <c r="AI26" s="1257"/>
      <c r="AJ26" s="1259"/>
      <c r="AK26" s="1261"/>
      <c r="AL26" s="1259"/>
      <c r="AM26" s="1261"/>
    </row>
    <row r="27" spans="1:39" x14ac:dyDescent="0.15">
      <c r="A27" s="1073"/>
      <c r="B27" s="43"/>
      <c r="D27" s="44"/>
      <c r="E27" s="43">
        <v>1</v>
      </c>
      <c r="F27" s="44">
        <v>2</v>
      </c>
      <c r="G27" s="44">
        <v>3</v>
      </c>
      <c r="H27" s="60">
        <v>4</v>
      </c>
      <c r="I27" s="47"/>
      <c r="J27" s="73" t="s">
        <v>42</v>
      </c>
      <c r="K27" s="61" t="s">
        <v>42</v>
      </c>
      <c r="L27" s="1202"/>
      <c r="M27" s="1203"/>
      <c r="N27" s="1203"/>
      <c r="O27" s="1203"/>
      <c r="P27" s="1204"/>
      <c r="Q27" s="1407"/>
      <c r="R27" s="1292"/>
      <c r="S27" s="1292"/>
      <c r="T27" s="1292"/>
      <c r="U27" s="1292"/>
      <c r="V27" s="1292"/>
      <c r="W27" s="1292"/>
      <c r="X27" s="1293"/>
      <c r="Y27" s="1218"/>
      <c r="Z27" s="1252"/>
      <c r="AA27" s="1253"/>
      <c r="AB27" s="1254"/>
      <c r="AC27" s="1218"/>
      <c r="AD27" s="1252"/>
      <c r="AE27" s="1252"/>
      <c r="AF27" s="1253"/>
      <c r="AG27" s="1253"/>
      <c r="AH27" s="1256"/>
      <c r="AI27" s="1254"/>
      <c r="AJ27" s="1251"/>
      <c r="AK27" s="1255"/>
      <c r="AL27" s="1251"/>
      <c r="AM27" s="1255"/>
    </row>
    <row r="28" spans="1:39" ht="12" customHeight="1" x14ac:dyDescent="0.15">
      <c r="A28" s="1073"/>
      <c r="B28" s="43"/>
      <c r="C28" s="44"/>
      <c r="D28" s="44"/>
      <c r="E28" s="43"/>
      <c r="F28" s="44"/>
      <c r="G28" s="44"/>
      <c r="H28" s="44"/>
      <c r="I28" s="47"/>
      <c r="J28" s="71" t="s">
        <v>166</v>
      </c>
      <c r="K28" s="63" t="s">
        <v>167</v>
      </c>
      <c r="L28" s="1269" t="s">
        <v>785</v>
      </c>
      <c r="M28" s="1270"/>
      <c r="N28" s="1270"/>
      <c r="O28" s="1270"/>
      <c r="P28" s="1271"/>
      <c r="Q28" s="1275">
        <f>設９!Q23</f>
        <v>0</v>
      </c>
      <c r="R28" s="1276"/>
      <c r="S28" s="1276"/>
      <c r="T28" s="1276"/>
      <c r="U28" s="1276"/>
      <c r="V28" s="1276"/>
      <c r="W28" s="1276"/>
      <c r="X28" s="1277"/>
      <c r="Y28" s="1230" t="s">
        <v>168</v>
      </c>
      <c r="Z28" s="1263" t="s">
        <v>169</v>
      </c>
      <c r="AA28" s="1264" t="s">
        <v>170</v>
      </c>
      <c r="AB28" s="1258" t="s">
        <v>171</v>
      </c>
      <c r="AC28" s="1230" t="s">
        <v>172</v>
      </c>
      <c r="AD28" s="1263" t="s">
        <v>173</v>
      </c>
      <c r="AE28" s="1263" t="s">
        <v>973</v>
      </c>
      <c r="AF28" s="1264" t="s">
        <v>964</v>
      </c>
      <c r="AG28" s="1264" t="s">
        <v>974</v>
      </c>
      <c r="AH28" s="1267" t="s">
        <v>966</v>
      </c>
      <c r="AI28" s="1258"/>
      <c r="AJ28" s="1260"/>
      <c r="AK28" s="1262"/>
      <c r="AL28" s="1260"/>
      <c r="AM28" s="1262"/>
    </row>
    <row r="29" spans="1:39" x14ac:dyDescent="0.15">
      <c r="A29" s="1073"/>
      <c r="B29" s="43"/>
      <c r="C29" s="44"/>
      <c r="D29" s="44"/>
      <c r="E29" s="43"/>
      <c r="F29" s="44"/>
      <c r="G29" s="44"/>
      <c r="H29" s="44"/>
      <c r="I29" s="47"/>
      <c r="J29" s="70" t="s">
        <v>42</v>
      </c>
      <c r="K29" s="68" t="s">
        <v>42</v>
      </c>
      <c r="L29" s="1209"/>
      <c r="M29" s="1210"/>
      <c r="N29" s="1210"/>
      <c r="O29" s="1210"/>
      <c r="P29" s="1211"/>
      <c r="Q29" s="1280"/>
      <c r="R29" s="1278"/>
      <c r="S29" s="1278"/>
      <c r="T29" s="1278"/>
      <c r="U29" s="1278"/>
      <c r="V29" s="1278"/>
      <c r="W29" s="1278"/>
      <c r="X29" s="1279"/>
      <c r="Y29" s="1230"/>
      <c r="Z29" s="1263"/>
      <c r="AA29" s="1264"/>
      <c r="AB29" s="1258"/>
      <c r="AC29" s="1230"/>
      <c r="AD29" s="1263"/>
      <c r="AE29" s="1263"/>
      <c r="AF29" s="1264"/>
      <c r="AG29" s="1264"/>
      <c r="AH29" s="1267"/>
      <c r="AI29" s="1258"/>
      <c r="AJ29" s="1260"/>
      <c r="AK29" s="1262"/>
      <c r="AL29" s="1260"/>
      <c r="AM29" s="1262"/>
    </row>
    <row r="30" spans="1:39" ht="12" customHeight="1" x14ac:dyDescent="0.15">
      <c r="A30" s="1073"/>
      <c r="B30" s="43"/>
      <c r="C30" s="44"/>
      <c r="D30" s="44"/>
      <c r="E30" s="43"/>
      <c r="F30" s="44"/>
      <c r="G30" s="44"/>
      <c r="H30" s="44"/>
      <c r="I30" s="47"/>
      <c r="J30" s="73" t="s">
        <v>166</v>
      </c>
      <c r="K30" s="61" t="s">
        <v>167</v>
      </c>
      <c r="L30" s="1202" t="s">
        <v>466</v>
      </c>
      <c r="M30" s="1203"/>
      <c r="N30" s="1203"/>
      <c r="O30" s="1203"/>
      <c r="P30" s="1204"/>
      <c r="Q30" s="1212">
        <f>設９!Q24</f>
        <v>0</v>
      </c>
      <c r="R30" s="1292"/>
      <c r="S30" s="1292"/>
      <c r="T30" s="1292"/>
      <c r="U30" s="1292"/>
      <c r="V30" s="1292"/>
      <c r="W30" s="1292"/>
      <c r="X30" s="1293"/>
      <c r="Y30" s="1219" t="s">
        <v>168</v>
      </c>
      <c r="Z30" s="1240" t="s">
        <v>169</v>
      </c>
      <c r="AA30" s="1242" t="s">
        <v>170</v>
      </c>
      <c r="AB30" s="1136" t="s">
        <v>171</v>
      </c>
      <c r="AC30" s="1219" t="s">
        <v>172</v>
      </c>
      <c r="AD30" s="1240" t="s">
        <v>173</v>
      </c>
      <c r="AE30" s="1240" t="s">
        <v>973</v>
      </c>
      <c r="AF30" s="1242" t="s">
        <v>964</v>
      </c>
      <c r="AG30" s="1242" t="s">
        <v>974</v>
      </c>
      <c r="AH30" s="1250" t="s">
        <v>966</v>
      </c>
      <c r="AI30" s="1136"/>
      <c r="AJ30" s="1248"/>
      <c r="AK30" s="1193"/>
      <c r="AL30" s="1248"/>
      <c r="AM30" s="1193"/>
    </row>
    <row r="31" spans="1:39" x14ac:dyDescent="0.15">
      <c r="A31" s="1073"/>
      <c r="B31" s="43"/>
      <c r="C31" s="44"/>
      <c r="D31" s="44"/>
      <c r="E31" s="43"/>
      <c r="F31" s="44"/>
      <c r="G31" s="44"/>
      <c r="H31" s="44"/>
      <c r="I31" s="47"/>
      <c r="J31" s="73" t="s">
        <v>42</v>
      </c>
      <c r="K31" s="61" t="s">
        <v>42</v>
      </c>
      <c r="L31" s="1202"/>
      <c r="M31" s="1203"/>
      <c r="N31" s="1203"/>
      <c r="O31" s="1203"/>
      <c r="P31" s="1204"/>
      <c r="Q31" s="1407"/>
      <c r="R31" s="1292"/>
      <c r="S31" s="1292"/>
      <c r="T31" s="1292"/>
      <c r="U31" s="1292"/>
      <c r="V31" s="1292"/>
      <c r="W31" s="1292"/>
      <c r="X31" s="1293"/>
      <c r="Y31" s="1218"/>
      <c r="Z31" s="1252"/>
      <c r="AA31" s="1253"/>
      <c r="AB31" s="1254"/>
      <c r="AC31" s="1218"/>
      <c r="AD31" s="1252"/>
      <c r="AE31" s="1252"/>
      <c r="AF31" s="1253"/>
      <c r="AG31" s="1253"/>
      <c r="AH31" s="1256"/>
      <c r="AI31" s="1254"/>
      <c r="AJ31" s="1251"/>
      <c r="AK31" s="1255"/>
      <c r="AL31" s="1251"/>
      <c r="AM31" s="1255"/>
    </row>
    <row r="32" spans="1:39" ht="12" customHeight="1" x14ac:dyDescent="0.15">
      <c r="A32" s="1073"/>
      <c r="B32" s="43"/>
      <c r="C32" s="44"/>
      <c r="D32" s="44"/>
      <c r="E32" s="43"/>
      <c r="F32" s="44"/>
      <c r="G32" s="44"/>
      <c r="H32" s="44"/>
      <c r="I32" s="47"/>
      <c r="J32" s="71" t="s">
        <v>166</v>
      </c>
      <c r="K32" s="63" t="s">
        <v>167</v>
      </c>
      <c r="L32" s="1269" t="s">
        <v>791</v>
      </c>
      <c r="M32" s="1270"/>
      <c r="N32" s="1270"/>
      <c r="O32" s="1270"/>
      <c r="P32" s="1271"/>
      <c r="Q32" s="1275">
        <f>設９!H26</f>
        <v>0</v>
      </c>
      <c r="R32" s="1276"/>
      <c r="S32" s="1276"/>
      <c r="T32" s="1276"/>
      <c r="U32" s="1276"/>
      <c r="V32" s="1276"/>
      <c r="W32" s="1276"/>
      <c r="X32" s="1277"/>
      <c r="Y32" s="1230" t="s">
        <v>168</v>
      </c>
      <c r="Z32" s="1263" t="s">
        <v>169</v>
      </c>
      <c r="AA32" s="1264" t="s">
        <v>170</v>
      </c>
      <c r="AB32" s="1258" t="s">
        <v>171</v>
      </c>
      <c r="AC32" s="1230" t="s">
        <v>172</v>
      </c>
      <c r="AD32" s="1263" t="s">
        <v>173</v>
      </c>
      <c r="AE32" s="1263" t="s">
        <v>973</v>
      </c>
      <c r="AF32" s="1264" t="s">
        <v>964</v>
      </c>
      <c r="AG32" s="1264" t="s">
        <v>974</v>
      </c>
      <c r="AH32" s="1267" t="s">
        <v>966</v>
      </c>
      <c r="AI32" s="1258"/>
      <c r="AJ32" s="1260"/>
      <c r="AK32" s="1262"/>
      <c r="AL32" s="1260"/>
      <c r="AM32" s="1262"/>
    </row>
    <row r="33" spans="1:39" x14ac:dyDescent="0.15">
      <c r="A33" s="1073"/>
      <c r="B33" s="43"/>
      <c r="C33" s="44"/>
      <c r="D33" s="44"/>
      <c r="E33" s="43"/>
      <c r="F33" s="44"/>
      <c r="G33" s="44"/>
      <c r="H33" s="44"/>
      <c r="I33" s="47"/>
      <c r="J33" s="70" t="s">
        <v>42</v>
      </c>
      <c r="K33" s="68" t="s">
        <v>42</v>
      </c>
      <c r="L33" s="1209"/>
      <c r="M33" s="1210"/>
      <c r="N33" s="1210"/>
      <c r="O33" s="1210"/>
      <c r="P33" s="1211"/>
      <c r="Q33" s="1280"/>
      <c r="R33" s="1278"/>
      <c r="S33" s="1278"/>
      <c r="T33" s="1278"/>
      <c r="U33" s="1278"/>
      <c r="V33" s="1278"/>
      <c r="W33" s="1278"/>
      <c r="X33" s="1279"/>
      <c r="Y33" s="1230"/>
      <c r="Z33" s="1263"/>
      <c r="AA33" s="1264"/>
      <c r="AB33" s="1258"/>
      <c r="AC33" s="1230"/>
      <c r="AD33" s="1263"/>
      <c r="AE33" s="1263"/>
      <c r="AF33" s="1264"/>
      <c r="AG33" s="1264"/>
      <c r="AH33" s="1267"/>
      <c r="AI33" s="1258"/>
      <c r="AJ33" s="1260"/>
      <c r="AK33" s="1262"/>
      <c r="AL33" s="1260"/>
      <c r="AM33" s="1262"/>
    </row>
    <row r="34" spans="1:39" ht="12" customHeight="1" x14ac:dyDescent="0.15">
      <c r="A34" s="1073"/>
      <c r="B34" s="43"/>
      <c r="C34" s="44"/>
      <c r="D34" s="44"/>
      <c r="E34" s="43"/>
      <c r="F34" s="44"/>
      <c r="G34" s="44"/>
      <c r="H34" s="44"/>
      <c r="I34" s="47"/>
      <c r="J34" s="73" t="s">
        <v>166</v>
      </c>
      <c r="K34" s="61" t="s">
        <v>167</v>
      </c>
      <c r="L34" s="1202" t="s">
        <v>467</v>
      </c>
      <c r="M34" s="1203"/>
      <c r="N34" s="1203"/>
      <c r="O34" s="1203"/>
      <c r="P34" s="1204"/>
      <c r="Q34" s="1212">
        <f>設９!H28</f>
        <v>0</v>
      </c>
      <c r="R34" s="1292"/>
      <c r="S34" s="1292"/>
      <c r="T34" s="1292"/>
      <c r="U34" s="1292"/>
      <c r="V34" s="1292"/>
      <c r="W34" s="1292"/>
      <c r="X34" s="1293"/>
      <c r="Y34" s="1219" t="s">
        <v>168</v>
      </c>
      <c r="Z34" s="1240" t="s">
        <v>169</v>
      </c>
      <c r="AA34" s="1242" t="s">
        <v>170</v>
      </c>
      <c r="AB34" s="1136" t="s">
        <v>171</v>
      </c>
      <c r="AC34" s="1219" t="s">
        <v>172</v>
      </c>
      <c r="AD34" s="1240" t="s">
        <v>173</v>
      </c>
      <c r="AE34" s="1240" t="s">
        <v>973</v>
      </c>
      <c r="AF34" s="1242" t="s">
        <v>964</v>
      </c>
      <c r="AG34" s="1242" t="s">
        <v>974</v>
      </c>
      <c r="AH34" s="1250" t="s">
        <v>966</v>
      </c>
      <c r="AI34" s="1136"/>
      <c r="AJ34" s="1248"/>
      <c r="AK34" s="1193"/>
      <c r="AL34" s="1248"/>
      <c r="AM34" s="1193"/>
    </row>
    <row r="35" spans="1:39" x14ac:dyDescent="0.15">
      <c r="A35" s="1073"/>
      <c r="B35" s="43"/>
      <c r="C35" s="44"/>
      <c r="D35" s="44"/>
      <c r="E35" s="43"/>
      <c r="F35" s="44"/>
      <c r="G35" s="44"/>
      <c r="H35" s="44"/>
      <c r="I35" s="47"/>
      <c r="J35" s="73" t="s">
        <v>42</v>
      </c>
      <c r="K35" s="61" t="s">
        <v>42</v>
      </c>
      <c r="L35" s="1202"/>
      <c r="M35" s="1203"/>
      <c r="N35" s="1203"/>
      <c r="O35" s="1203"/>
      <c r="P35" s="1204"/>
      <c r="Q35" s="1407"/>
      <c r="R35" s="1292"/>
      <c r="S35" s="1292"/>
      <c r="T35" s="1292"/>
      <c r="U35" s="1292"/>
      <c r="V35" s="1292"/>
      <c r="W35" s="1292"/>
      <c r="X35" s="1293"/>
      <c r="Y35" s="1218"/>
      <c r="Z35" s="1252"/>
      <c r="AA35" s="1253"/>
      <c r="AB35" s="1254"/>
      <c r="AC35" s="1218"/>
      <c r="AD35" s="1252"/>
      <c r="AE35" s="1252"/>
      <c r="AF35" s="1253"/>
      <c r="AG35" s="1253"/>
      <c r="AH35" s="1256"/>
      <c r="AI35" s="1254"/>
      <c r="AJ35" s="1251"/>
      <c r="AK35" s="1255"/>
      <c r="AL35" s="1251"/>
      <c r="AM35" s="1255"/>
    </row>
    <row r="36" spans="1:39" ht="12" customHeight="1" x14ac:dyDescent="0.15">
      <c r="A36" s="1073"/>
      <c r="B36" s="43"/>
      <c r="C36" s="44"/>
      <c r="D36" s="44"/>
      <c r="E36" s="43"/>
      <c r="F36" s="44"/>
      <c r="G36" s="44"/>
      <c r="H36" s="44"/>
      <c r="I36" s="47"/>
      <c r="J36" s="71" t="s">
        <v>166</v>
      </c>
      <c r="K36" s="63" t="s">
        <v>167</v>
      </c>
      <c r="L36" s="1269" t="s">
        <v>468</v>
      </c>
      <c r="M36" s="1270"/>
      <c r="N36" s="1270"/>
      <c r="O36" s="1270"/>
      <c r="P36" s="1271"/>
      <c r="Q36" s="1275">
        <f>設９!J30</f>
        <v>0</v>
      </c>
      <c r="R36" s="1276"/>
      <c r="S36" s="1276"/>
      <c r="T36" s="1276"/>
      <c r="U36" s="1276"/>
      <c r="V36" s="1276"/>
      <c r="W36" s="1276"/>
      <c r="X36" s="1277"/>
      <c r="Y36" s="1230" t="s">
        <v>168</v>
      </c>
      <c r="Z36" s="1263" t="s">
        <v>169</v>
      </c>
      <c r="AA36" s="1264" t="s">
        <v>170</v>
      </c>
      <c r="AB36" s="1258" t="s">
        <v>171</v>
      </c>
      <c r="AC36" s="1230" t="s">
        <v>172</v>
      </c>
      <c r="AD36" s="1263" t="s">
        <v>173</v>
      </c>
      <c r="AE36" s="1263" t="s">
        <v>973</v>
      </c>
      <c r="AF36" s="1264" t="s">
        <v>964</v>
      </c>
      <c r="AG36" s="1264" t="s">
        <v>974</v>
      </c>
      <c r="AH36" s="1267" t="s">
        <v>966</v>
      </c>
      <c r="AI36" s="1258"/>
      <c r="AJ36" s="1260"/>
      <c r="AK36" s="1262"/>
      <c r="AL36" s="1260"/>
      <c r="AM36" s="1262"/>
    </row>
    <row r="37" spans="1:39" x14ac:dyDescent="0.15">
      <c r="A37" s="1073"/>
      <c r="B37" s="43"/>
      <c r="C37" s="44"/>
      <c r="D37" s="44"/>
      <c r="E37" s="43"/>
      <c r="F37" s="44"/>
      <c r="G37" s="44"/>
      <c r="H37" s="44"/>
      <c r="I37" s="47"/>
      <c r="J37" s="70" t="s">
        <v>42</v>
      </c>
      <c r="K37" s="68" t="s">
        <v>42</v>
      </c>
      <c r="L37" s="1209"/>
      <c r="M37" s="1210"/>
      <c r="N37" s="1210"/>
      <c r="O37" s="1210"/>
      <c r="P37" s="1211"/>
      <c r="Q37" s="1280"/>
      <c r="R37" s="1278"/>
      <c r="S37" s="1278"/>
      <c r="T37" s="1278"/>
      <c r="U37" s="1278"/>
      <c r="V37" s="1278"/>
      <c r="W37" s="1278"/>
      <c r="X37" s="1279"/>
      <c r="Y37" s="1230"/>
      <c r="Z37" s="1263"/>
      <c r="AA37" s="1264"/>
      <c r="AB37" s="1258"/>
      <c r="AC37" s="1230"/>
      <c r="AD37" s="1263"/>
      <c r="AE37" s="1263"/>
      <c r="AF37" s="1264"/>
      <c r="AG37" s="1264"/>
      <c r="AH37" s="1267"/>
      <c r="AI37" s="1258"/>
      <c r="AJ37" s="1260"/>
      <c r="AK37" s="1262"/>
      <c r="AL37" s="1260"/>
      <c r="AM37" s="1262"/>
    </row>
    <row r="38" spans="1:39" ht="12" customHeight="1" x14ac:dyDescent="0.15">
      <c r="A38" s="1073"/>
      <c r="B38" s="43"/>
      <c r="C38" s="44"/>
      <c r="D38" s="44"/>
      <c r="E38" s="43"/>
      <c r="F38" s="44"/>
      <c r="G38" s="44"/>
      <c r="H38" s="44"/>
      <c r="I38" s="47"/>
      <c r="J38" s="73" t="s">
        <v>166</v>
      </c>
      <c r="K38" s="61" t="s">
        <v>167</v>
      </c>
      <c r="L38" s="1202" t="s">
        <v>469</v>
      </c>
      <c r="M38" s="1203"/>
      <c r="N38" s="1203"/>
      <c r="O38" s="1203"/>
      <c r="P38" s="1204"/>
      <c r="Q38" s="1275">
        <f>設９!J31</f>
        <v>0</v>
      </c>
      <c r="R38" s="1682"/>
      <c r="S38" s="1682"/>
      <c r="T38" s="1682"/>
      <c r="U38" s="1682"/>
      <c r="V38" s="1682"/>
      <c r="W38" s="1682"/>
      <c r="X38" s="1683"/>
      <c r="Y38" s="1219" t="s">
        <v>168</v>
      </c>
      <c r="Z38" s="1240" t="s">
        <v>169</v>
      </c>
      <c r="AA38" s="1242" t="s">
        <v>170</v>
      </c>
      <c r="AB38" s="1136" t="s">
        <v>171</v>
      </c>
      <c r="AC38" s="1219" t="s">
        <v>172</v>
      </c>
      <c r="AD38" s="1240" t="s">
        <v>173</v>
      </c>
      <c r="AE38" s="1240" t="s">
        <v>973</v>
      </c>
      <c r="AF38" s="1242" t="s">
        <v>964</v>
      </c>
      <c r="AG38" s="1242" t="s">
        <v>974</v>
      </c>
      <c r="AH38" s="1250" t="s">
        <v>966</v>
      </c>
      <c r="AI38" s="1136"/>
      <c r="AJ38" s="1248"/>
      <c r="AK38" s="1193"/>
      <c r="AL38" s="1248"/>
      <c r="AM38" s="1193"/>
    </row>
    <row r="39" spans="1:39" x14ac:dyDescent="0.15">
      <c r="A39" s="1073"/>
      <c r="B39" s="43"/>
      <c r="C39" s="44"/>
      <c r="D39" s="44"/>
      <c r="E39" s="43"/>
      <c r="F39" s="44"/>
      <c r="G39" s="44"/>
      <c r="H39" s="44"/>
      <c r="I39" s="47"/>
      <c r="J39" s="73" t="s">
        <v>42</v>
      </c>
      <c r="K39" s="61" t="s">
        <v>42</v>
      </c>
      <c r="L39" s="1202"/>
      <c r="M39" s="1203"/>
      <c r="N39" s="1203"/>
      <c r="O39" s="1203"/>
      <c r="P39" s="1204"/>
      <c r="Q39" s="1280">
        <f>設９!S31</f>
        <v>0</v>
      </c>
      <c r="R39" s="1684"/>
      <c r="S39" s="1684"/>
      <c r="T39" s="1684"/>
      <c r="U39" s="1684"/>
      <c r="V39" s="1684"/>
      <c r="W39" s="1684"/>
      <c r="X39" s="1685"/>
      <c r="Y39" s="1218"/>
      <c r="Z39" s="1252"/>
      <c r="AA39" s="1253"/>
      <c r="AB39" s="1254"/>
      <c r="AC39" s="1218"/>
      <c r="AD39" s="1252"/>
      <c r="AE39" s="1252"/>
      <c r="AF39" s="1253"/>
      <c r="AG39" s="1253"/>
      <c r="AH39" s="1256"/>
      <c r="AI39" s="1254"/>
      <c r="AJ39" s="1251"/>
      <c r="AK39" s="1255"/>
      <c r="AL39" s="1251"/>
      <c r="AM39" s="1255"/>
    </row>
    <row r="40" spans="1:39" ht="12" customHeight="1" x14ac:dyDescent="0.15">
      <c r="A40" s="1073"/>
      <c r="B40" s="43"/>
      <c r="C40" s="44"/>
      <c r="D40" s="44"/>
      <c r="E40" s="43"/>
      <c r="F40" s="44"/>
      <c r="G40" s="44"/>
      <c r="H40" s="44"/>
      <c r="I40" s="47"/>
      <c r="J40" s="71" t="s">
        <v>166</v>
      </c>
      <c r="K40" s="63" t="s">
        <v>167</v>
      </c>
      <c r="L40" s="1269" t="s">
        <v>470</v>
      </c>
      <c r="M40" s="1270"/>
      <c r="N40" s="1270"/>
      <c r="O40" s="1270"/>
      <c r="P40" s="1271"/>
      <c r="Q40" s="1275">
        <f>設９!J32</f>
        <v>0</v>
      </c>
      <c r="R40" s="1276"/>
      <c r="S40" s="1276"/>
      <c r="T40" s="1276"/>
      <c r="U40" s="1276"/>
      <c r="V40" s="1276"/>
      <c r="W40" s="1276"/>
      <c r="X40" s="1277"/>
      <c r="Y40" s="1230" t="s">
        <v>168</v>
      </c>
      <c r="Z40" s="1263" t="s">
        <v>169</v>
      </c>
      <c r="AA40" s="1264" t="s">
        <v>170</v>
      </c>
      <c r="AB40" s="1258" t="s">
        <v>171</v>
      </c>
      <c r="AC40" s="1230" t="s">
        <v>172</v>
      </c>
      <c r="AD40" s="1263" t="s">
        <v>173</v>
      </c>
      <c r="AE40" s="1263" t="s">
        <v>973</v>
      </c>
      <c r="AF40" s="1264" t="s">
        <v>964</v>
      </c>
      <c r="AG40" s="1264" t="s">
        <v>974</v>
      </c>
      <c r="AH40" s="1267" t="s">
        <v>966</v>
      </c>
      <c r="AI40" s="1258"/>
      <c r="AJ40" s="1260"/>
      <c r="AK40" s="1262"/>
      <c r="AL40" s="1260"/>
      <c r="AM40" s="1262"/>
    </row>
    <row r="41" spans="1:39" x14ac:dyDescent="0.15">
      <c r="A41" s="1073"/>
      <c r="B41" s="43"/>
      <c r="C41" s="44"/>
      <c r="D41" s="44"/>
      <c r="E41" s="43"/>
      <c r="F41" s="44"/>
      <c r="G41" s="44"/>
      <c r="H41" s="44"/>
      <c r="I41" s="47"/>
      <c r="J41" s="70" t="s">
        <v>42</v>
      </c>
      <c r="K41" s="68" t="s">
        <v>42</v>
      </c>
      <c r="L41" s="1209"/>
      <c r="M41" s="1210"/>
      <c r="N41" s="1210"/>
      <c r="O41" s="1210"/>
      <c r="P41" s="1211"/>
      <c r="Q41" s="1280"/>
      <c r="R41" s="1278"/>
      <c r="S41" s="1278"/>
      <c r="T41" s="1278"/>
      <c r="U41" s="1278"/>
      <c r="V41" s="1278"/>
      <c r="W41" s="1278"/>
      <c r="X41" s="1279"/>
      <c r="Y41" s="1230"/>
      <c r="Z41" s="1263"/>
      <c r="AA41" s="1264"/>
      <c r="AB41" s="1258"/>
      <c r="AC41" s="1230"/>
      <c r="AD41" s="1263"/>
      <c r="AE41" s="1263"/>
      <c r="AF41" s="1264"/>
      <c r="AG41" s="1264"/>
      <c r="AH41" s="1267"/>
      <c r="AI41" s="1258"/>
      <c r="AJ41" s="1260"/>
      <c r="AK41" s="1262"/>
      <c r="AL41" s="1260"/>
      <c r="AM41" s="1262"/>
    </row>
    <row r="42" spans="1:39" ht="12" customHeight="1" x14ac:dyDescent="0.15">
      <c r="A42" s="1073"/>
      <c r="B42" s="43"/>
      <c r="C42" s="44"/>
      <c r="D42" s="44"/>
      <c r="E42" s="43"/>
      <c r="F42" s="44"/>
      <c r="G42" s="44"/>
      <c r="H42" s="44"/>
      <c r="I42" s="47"/>
      <c r="J42" s="73" t="s">
        <v>166</v>
      </c>
      <c r="K42" s="61" t="s">
        <v>167</v>
      </c>
      <c r="L42" s="1202" t="s">
        <v>471</v>
      </c>
      <c r="M42" s="1203"/>
      <c r="N42" s="1203"/>
      <c r="O42" s="1203"/>
      <c r="P42" s="1204"/>
      <c r="Q42" s="1212">
        <f>設９!H34</f>
        <v>0</v>
      </c>
      <c r="R42" s="1292"/>
      <c r="S42" s="1292"/>
      <c r="T42" s="1292"/>
      <c r="U42" s="1292"/>
      <c r="V42" s="1292"/>
      <c r="W42" s="1292"/>
      <c r="X42" s="1293"/>
      <c r="Y42" s="1219" t="s">
        <v>168</v>
      </c>
      <c r="Z42" s="1240" t="s">
        <v>169</v>
      </c>
      <c r="AA42" s="1242" t="s">
        <v>170</v>
      </c>
      <c r="AB42" s="1136" t="s">
        <v>171</v>
      </c>
      <c r="AC42" s="1219" t="s">
        <v>172</v>
      </c>
      <c r="AD42" s="1240" t="s">
        <v>173</v>
      </c>
      <c r="AE42" s="1240" t="s">
        <v>973</v>
      </c>
      <c r="AF42" s="1242" t="s">
        <v>964</v>
      </c>
      <c r="AG42" s="1242" t="s">
        <v>974</v>
      </c>
      <c r="AH42" s="1250" t="s">
        <v>966</v>
      </c>
      <c r="AI42" s="1136"/>
      <c r="AJ42" s="1248"/>
      <c r="AK42" s="1193"/>
      <c r="AL42" s="1248"/>
      <c r="AM42" s="1193"/>
    </row>
    <row r="43" spans="1:39" x14ac:dyDescent="0.15">
      <c r="A43" s="1073"/>
      <c r="B43" s="43"/>
      <c r="C43" s="44"/>
      <c r="D43" s="44"/>
      <c r="E43" s="43"/>
      <c r="F43" s="44"/>
      <c r="G43" s="44"/>
      <c r="H43" s="44"/>
      <c r="I43" s="47"/>
      <c r="J43" s="73" t="s">
        <v>42</v>
      </c>
      <c r="K43" s="61" t="s">
        <v>42</v>
      </c>
      <c r="L43" s="1202"/>
      <c r="M43" s="1203"/>
      <c r="N43" s="1203"/>
      <c r="O43" s="1203"/>
      <c r="P43" s="1204"/>
      <c r="Q43" s="1407"/>
      <c r="R43" s="1292"/>
      <c r="S43" s="1292"/>
      <c r="T43" s="1292"/>
      <c r="U43" s="1292"/>
      <c r="V43" s="1292"/>
      <c r="W43" s="1292"/>
      <c r="X43" s="1293"/>
      <c r="Y43" s="1218"/>
      <c r="Z43" s="1252"/>
      <c r="AA43" s="1253"/>
      <c r="AB43" s="1254"/>
      <c r="AC43" s="1218"/>
      <c r="AD43" s="1252"/>
      <c r="AE43" s="1252"/>
      <c r="AF43" s="1253"/>
      <c r="AG43" s="1253"/>
      <c r="AH43" s="1256"/>
      <c r="AI43" s="1254"/>
      <c r="AJ43" s="1251"/>
      <c r="AK43" s="1255"/>
      <c r="AL43" s="1251"/>
      <c r="AM43" s="1255"/>
    </row>
    <row r="44" spans="1:39" ht="12" customHeight="1" x14ac:dyDescent="0.15">
      <c r="A44" s="1073"/>
      <c r="B44" s="43"/>
      <c r="C44" s="44"/>
      <c r="D44" s="44"/>
      <c r="E44" s="51" t="s">
        <v>514</v>
      </c>
      <c r="F44" s="52"/>
      <c r="G44" s="52"/>
      <c r="H44" s="52"/>
      <c r="I44" s="53"/>
      <c r="J44" s="69" t="s">
        <v>166</v>
      </c>
      <c r="K44" s="55" t="s">
        <v>167</v>
      </c>
      <c r="L44" s="1220" t="s">
        <v>472</v>
      </c>
      <c r="M44" s="1221"/>
      <c r="N44" s="1221"/>
      <c r="O44" s="1221"/>
      <c r="P44" s="1222"/>
      <c r="Q44" s="1235">
        <f>設９!Q37</f>
        <v>0</v>
      </c>
      <c r="R44" s="1686"/>
      <c r="S44" s="1686"/>
      <c r="T44" s="1686"/>
      <c r="U44" s="1686"/>
      <c r="V44" s="1686"/>
      <c r="W44" s="1686"/>
      <c r="X44" s="1687"/>
      <c r="Y44" s="1229" t="s">
        <v>168</v>
      </c>
      <c r="Z44" s="1266" t="s">
        <v>169</v>
      </c>
      <c r="AA44" s="1265" t="s">
        <v>170</v>
      </c>
      <c r="AB44" s="1257" t="s">
        <v>171</v>
      </c>
      <c r="AC44" s="1229" t="s">
        <v>172</v>
      </c>
      <c r="AD44" s="1266" t="s">
        <v>173</v>
      </c>
      <c r="AE44" s="1266" t="s">
        <v>973</v>
      </c>
      <c r="AF44" s="1265" t="s">
        <v>964</v>
      </c>
      <c r="AG44" s="1265" t="s">
        <v>974</v>
      </c>
      <c r="AH44" s="1268" t="s">
        <v>966</v>
      </c>
      <c r="AI44" s="1257"/>
      <c r="AJ44" s="1259"/>
      <c r="AK44" s="1261"/>
      <c r="AL44" s="1259"/>
      <c r="AM44" s="1261"/>
    </row>
    <row r="45" spans="1:39" x14ac:dyDescent="0.15">
      <c r="A45" s="1073"/>
      <c r="B45" s="43"/>
      <c r="C45" s="44"/>
      <c r="D45" s="44"/>
      <c r="E45" s="43">
        <v>1</v>
      </c>
      <c r="F45" s="44">
        <v>2</v>
      </c>
      <c r="G45" s="44">
        <v>3</v>
      </c>
      <c r="H45" s="60">
        <v>4</v>
      </c>
      <c r="I45" s="47"/>
      <c r="J45" s="73" t="s">
        <v>42</v>
      </c>
      <c r="K45" s="61" t="s">
        <v>42</v>
      </c>
      <c r="L45" s="1202"/>
      <c r="M45" s="1203"/>
      <c r="N45" s="1203"/>
      <c r="O45" s="1203"/>
      <c r="P45" s="1204"/>
      <c r="Q45" s="1280">
        <f>設９!Q38</f>
        <v>0</v>
      </c>
      <c r="R45" s="1684"/>
      <c r="S45" s="1684"/>
      <c r="T45" s="1684"/>
      <c r="U45" s="1684"/>
      <c r="V45" s="1684"/>
      <c r="W45" s="1684"/>
      <c r="X45" s="1685"/>
      <c r="Y45" s="1218"/>
      <c r="Z45" s="1252"/>
      <c r="AA45" s="1253"/>
      <c r="AB45" s="1254"/>
      <c r="AC45" s="1218"/>
      <c r="AD45" s="1252"/>
      <c r="AE45" s="1252"/>
      <c r="AF45" s="1253"/>
      <c r="AG45" s="1253"/>
      <c r="AH45" s="1256"/>
      <c r="AI45" s="1254"/>
      <c r="AJ45" s="1251"/>
      <c r="AK45" s="1255"/>
      <c r="AL45" s="1251"/>
      <c r="AM45" s="1255"/>
    </row>
    <row r="46" spans="1:39" x14ac:dyDescent="0.15">
      <c r="A46" s="1073"/>
      <c r="B46" s="43"/>
      <c r="C46" s="44"/>
      <c r="D46" s="45"/>
      <c r="E46" s="43"/>
      <c r="F46" s="44"/>
      <c r="G46" s="44"/>
      <c r="H46" s="44"/>
      <c r="I46" s="15"/>
      <c r="J46" s="71" t="s">
        <v>166</v>
      </c>
      <c r="K46" s="63" t="s">
        <v>167</v>
      </c>
      <c r="L46" s="1269" t="s">
        <v>473</v>
      </c>
      <c r="M46" s="1270"/>
      <c r="N46" s="1270"/>
      <c r="O46" s="1270"/>
      <c r="P46" s="1271"/>
      <c r="Q46" s="1275">
        <f>設９!Q41</f>
        <v>0</v>
      </c>
      <c r="R46" s="1276"/>
      <c r="S46" s="1276"/>
      <c r="T46" s="1276"/>
      <c r="U46" s="1276"/>
      <c r="V46" s="1276"/>
      <c r="W46" s="1276"/>
      <c r="X46" s="1277"/>
      <c r="Y46" s="1230" t="s">
        <v>168</v>
      </c>
      <c r="Z46" s="1263" t="s">
        <v>169</v>
      </c>
      <c r="AA46" s="1264" t="s">
        <v>170</v>
      </c>
      <c r="AB46" s="1258" t="s">
        <v>171</v>
      </c>
      <c r="AC46" s="1230" t="s">
        <v>172</v>
      </c>
      <c r="AD46" s="1263" t="s">
        <v>173</v>
      </c>
      <c r="AE46" s="1263" t="s">
        <v>973</v>
      </c>
      <c r="AF46" s="1264" t="s">
        <v>964</v>
      </c>
      <c r="AG46" s="1264" t="s">
        <v>974</v>
      </c>
      <c r="AH46" s="1267" t="s">
        <v>966</v>
      </c>
      <c r="AI46" s="1258"/>
      <c r="AJ46" s="1260"/>
      <c r="AK46" s="1262"/>
      <c r="AL46" s="1260"/>
      <c r="AM46" s="1262"/>
    </row>
    <row r="47" spans="1:39" x14ac:dyDescent="0.15">
      <c r="A47" s="1073"/>
      <c r="B47" s="43"/>
      <c r="C47" s="44"/>
      <c r="D47" s="45"/>
      <c r="E47" s="44"/>
      <c r="F47" s="44"/>
      <c r="G47" s="44"/>
      <c r="H47" s="44"/>
      <c r="J47" s="70" t="s">
        <v>42</v>
      </c>
      <c r="K47" s="68" t="s">
        <v>42</v>
      </c>
      <c r="L47" s="1209"/>
      <c r="M47" s="1210"/>
      <c r="N47" s="1210"/>
      <c r="O47" s="1210"/>
      <c r="P47" s="1211"/>
      <c r="Q47" s="1280"/>
      <c r="R47" s="1278"/>
      <c r="S47" s="1278"/>
      <c r="T47" s="1278"/>
      <c r="U47" s="1278"/>
      <c r="V47" s="1278"/>
      <c r="W47" s="1278"/>
      <c r="X47" s="1279"/>
      <c r="Y47" s="1230"/>
      <c r="Z47" s="1263"/>
      <c r="AA47" s="1264"/>
      <c r="AB47" s="1258"/>
      <c r="AC47" s="1230"/>
      <c r="AD47" s="1263"/>
      <c r="AE47" s="1263"/>
      <c r="AF47" s="1264"/>
      <c r="AG47" s="1264"/>
      <c r="AH47" s="1267"/>
      <c r="AI47" s="1258"/>
      <c r="AJ47" s="1260"/>
      <c r="AK47" s="1262"/>
      <c r="AL47" s="1260"/>
      <c r="AM47" s="1262"/>
    </row>
    <row r="48" spans="1:39" x14ac:dyDescent="0.15">
      <c r="A48" s="1073"/>
      <c r="B48" s="43"/>
      <c r="C48" s="44"/>
      <c r="D48" s="45"/>
      <c r="E48" s="44"/>
      <c r="F48" s="44"/>
      <c r="G48" s="44"/>
      <c r="H48" s="44"/>
      <c r="J48" s="71" t="s">
        <v>166</v>
      </c>
      <c r="K48" s="63" t="s">
        <v>167</v>
      </c>
      <c r="L48" s="1269" t="s">
        <v>474</v>
      </c>
      <c r="M48" s="1270"/>
      <c r="N48" s="1270"/>
      <c r="O48" s="1270"/>
      <c r="P48" s="1271"/>
      <c r="Q48" s="1412" t="str">
        <f>IF(設９!Q42="■","なし",IF(設９!T42="■","あり",""))</f>
        <v/>
      </c>
      <c r="R48" s="1413"/>
      <c r="S48" s="1413"/>
      <c r="T48" s="1413"/>
      <c r="U48" s="1413"/>
      <c r="V48" s="1413"/>
      <c r="W48" s="1413"/>
      <c r="X48" s="1414"/>
      <c r="Y48" s="1230" t="s">
        <v>168</v>
      </c>
      <c r="Z48" s="1263" t="s">
        <v>169</v>
      </c>
      <c r="AA48" s="1264" t="s">
        <v>170</v>
      </c>
      <c r="AB48" s="1258" t="s">
        <v>171</v>
      </c>
      <c r="AC48" s="1230" t="s">
        <v>172</v>
      </c>
      <c r="AD48" s="1263" t="s">
        <v>173</v>
      </c>
      <c r="AE48" s="1263" t="s">
        <v>973</v>
      </c>
      <c r="AF48" s="1264" t="s">
        <v>964</v>
      </c>
      <c r="AG48" s="1264" t="s">
        <v>974</v>
      </c>
      <c r="AH48" s="1267" t="s">
        <v>966</v>
      </c>
      <c r="AI48" s="1258"/>
      <c r="AJ48" s="1260"/>
      <c r="AK48" s="1262"/>
      <c r="AL48" s="1260"/>
      <c r="AM48" s="1262"/>
    </row>
    <row r="49" spans="1:39" x14ac:dyDescent="0.15">
      <c r="A49" s="1073"/>
      <c r="B49" s="43"/>
      <c r="C49" s="44"/>
      <c r="D49" s="45"/>
      <c r="E49" s="43"/>
      <c r="F49" s="44"/>
      <c r="G49" s="44"/>
      <c r="H49" s="44"/>
      <c r="I49" s="47"/>
      <c r="J49" s="73" t="s">
        <v>42</v>
      </c>
      <c r="K49" s="61" t="s">
        <v>42</v>
      </c>
      <c r="L49" s="1202"/>
      <c r="M49" s="1203"/>
      <c r="N49" s="1203"/>
      <c r="O49" s="1203"/>
      <c r="P49" s="1204"/>
      <c r="Q49" s="1421"/>
      <c r="R49" s="1422"/>
      <c r="S49" s="1422"/>
      <c r="T49" s="1422"/>
      <c r="U49" s="1422"/>
      <c r="V49" s="1422"/>
      <c r="W49" s="1422"/>
      <c r="X49" s="1423"/>
      <c r="Y49" s="1218"/>
      <c r="Z49" s="1252"/>
      <c r="AA49" s="1253"/>
      <c r="AB49" s="1254"/>
      <c r="AC49" s="1218"/>
      <c r="AD49" s="1252"/>
      <c r="AE49" s="1252"/>
      <c r="AF49" s="1253"/>
      <c r="AG49" s="1253"/>
      <c r="AH49" s="1256"/>
      <c r="AI49" s="1254"/>
      <c r="AJ49" s="1251"/>
      <c r="AK49" s="1255"/>
      <c r="AL49" s="1251"/>
      <c r="AM49" s="1255"/>
    </row>
    <row r="50" spans="1:39" ht="12" customHeight="1" x14ac:dyDescent="0.15">
      <c r="A50" s="1073"/>
      <c r="B50" s="43"/>
      <c r="C50" s="44"/>
      <c r="D50" s="45"/>
      <c r="E50" s="44"/>
      <c r="F50" s="44"/>
      <c r="G50" s="44"/>
      <c r="H50" s="44"/>
      <c r="J50" s="71" t="s">
        <v>166</v>
      </c>
      <c r="K50" s="63" t="s">
        <v>167</v>
      </c>
      <c r="L50" s="1543" t="s">
        <v>475</v>
      </c>
      <c r="M50" s="1544"/>
      <c r="N50" s="1544"/>
      <c r="O50" s="1544"/>
      <c r="P50" s="1545"/>
      <c r="Q50" s="1275">
        <f>設９!L43</f>
        <v>0</v>
      </c>
      <c r="R50" s="1294"/>
      <c r="S50" s="1294"/>
      <c r="T50" s="1294"/>
      <c r="U50" s="1294"/>
      <c r="V50" s="1294"/>
      <c r="W50" s="1294"/>
      <c r="X50" s="1295"/>
      <c r="Y50" s="1218" t="s">
        <v>168</v>
      </c>
      <c r="Z50" s="1253" t="s">
        <v>169</v>
      </c>
      <c r="AA50" s="1253" t="s">
        <v>170</v>
      </c>
      <c r="AB50" s="1254" t="s">
        <v>171</v>
      </c>
      <c r="AC50" s="1218" t="s">
        <v>172</v>
      </c>
      <c r="AD50" s="1253" t="s">
        <v>173</v>
      </c>
      <c r="AE50" s="1253" t="s">
        <v>973</v>
      </c>
      <c r="AF50" s="1253" t="s">
        <v>964</v>
      </c>
      <c r="AG50" s="1253" t="s">
        <v>974</v>
      </c>
      <c r="AH50" s="1253" t="s">
        <v>966</v>
      </c>
      <c r="AI50" s="1254"/>
      <c r="AJ50" s="1251"/>
      <c r="AK50" s="1255"/>
      <c r="AL50" s="1251"/>
      <c r="AM50" s="1255"/>
    </row>
    <row r="51" spans="1:39" x14ac:dyDescent="0.15">
      <c r="A51" s="1073"/>
      <c r="B51" s="43"/>
      <c r="C51" s="44"/>
      <c r="D51" s="45"/>
      <c r="E51" s="43"/>
      <c r="F51" s="44"/>
      <c r="G51" s="44"/>
      <c r="H51" s="44"/>
      <c r="I51" s="47"/>
      <c r="J51" s="70" t="s">
        <v>42</v>
      </c>
      <c r="K51" s="68" t="s">
        <v>42</v>
      </c>
      <c r="L51" s="1534"/>
      <c r="M51" s="1535"/>
      <c r="N51" s="1535"/>
      <c r="O51" s="1535"/>
      <c r="P51" s="1536"/>
      <c r="Q51" s="1215"/>
      <c r="R51" s="1216"/>
      <c r="S51" s="1216"/>
      <c r="T51" s="1216"/>
      <c r="U51" s="1216"/>
      <c r="V51" s="1216"/>
      <c r="W51" s="1216"/>
      <c r="X51" s="1217"/>
      <c r="Y51" s="1219"/>
      <c r="Z51" s="1242"/>
      <c r="AA51" s="1242"/>
      <c r="AB51" s="1136"/>
      <c r="AC51" s="1219"/>
      <c r="AD51" s="1242"/>
      <c r="AE51" s="1242"/>
      <c r="AF51" s="1242"/>
      <c r="AG51" s="1242"/>
      <c r="AH51" s="1242"/>
      <c r="AI51" s="1136"/>
      <c r="AJ51" s="1248"/>
      <c r="AK51" s="1193"/>
      <c r="AL51" s="1248"/>
      <c r="AM51" s="1193"/>
    </row>
    <row r="52" spans="1:39" ht="12" customHeight="1" x14ac:dyDescent="0.15">
      <c r="A52" s="1073"/>
      <c r="B52" s="43"/>
      <c r="C52" s="44"/>
      <c r="D52" s="45"/>
      <c r="E52" s="44"/>
      <c r="F52" s="44"/>
      <c r="G52" s="44"/>
      <c r="H52" s="44"/>
      <c r="J52" s="71" t="s">
        <v>166</v>
      </c>
      <c r="K52" s="63" t="s">
        <v>167</v>
      </c>
      <c r="L52" s="1269" t="s">
        <v>476</v>
      </c>
      <c r="M52" s="1270"/>
      <c r="N52" s="1270"/>
      <c r="O52" s="1270"/>
      <c r="P52" s="1271"/>
      <c r="Q52" s="1412" t="str">
        <f>IF(設９!Q44="■","なし",IF(設９!T44="■","あり",""))</f>
        <v/>
      </c>
      <c r="R52" s="1663"/>
      <c r="S52" s="1663"/>
      <c r="T52" s="1663"/>
      <c r="U52" s="1663"/>
      <c r="V52" s="1663"/>
      <c r="W52" s="1663"/>
      <c r="X52" s="1664"/>
      <c r="Y52" s="1218" t="s">
        <v>168</v>
      </c>
      <c r="Z52" s="1253" t="s">
        <v>169</v>
      </c>
      <c r="AA52" s="1253" t="s">
        <v>170</v>
      </c>
      <c r="AB52" s="1254" t="s">
        <v>171</v>
      </c>
      <c r="AC52" s="1218" t="s">
        <v>172</v>
      </c>
      <c r="AD52" s="1253" t="s">
        <v>173</v>
      </c>
      <c r="AE52" s="1253" t="s">
        <v>973</v>
      </c>
      <c r="AF52" s="1253" t="s">
        <v>964</v>
      </c>
      <c r="AG52" s="1253" t="s">
        <v>974</v>
      </c>
      <c r="AH52" s="1253" t="s">
        <v>966</v>
      </c>
      <c r="AI52" s="1254"/>
      <c r="AJ52" s="1251"/>
      <c r="AK52" s="1255"/>
      <c r="AL52" s="1251"/>
      <c r="AM52" s="1255"/>
    </row>
    <row r="53" spans="1:39" x14ac:dyDescent="0.15">
      <c r="A53" s="1073"/>
      <c r="B53" s="43"/>
      <c r="C53" s="44"/>
      <c r="D53" s="45"/>
      <c r="E53" s="43"/>
      <c r="F53" s="44"/>
      <c r="G53" s="44"/>
      <c r="H53" s="44"/>
      <c r="I53" s="47"/>
      <c r="J53" s="70" t="s">
        <v>42</v>
      </c>
      <c r="K53" s="68" t="s">
        <v>42</v>
      </c>
      <c r="L53" s="1209"/>
      <c r="M53" s="1210"/>
      <c r="N53" s="1210"/>
      <c r="O53" s="1210"/>
      <c r="P53" s="1211"/>
      <c r="Q53" s="1394" t="str">
        <f>IF(設９!Q45="■","なし",IF(設９!T45="■","あり",""))</f>
        <v/>
      </c>
      <c r="R53" s="1688"/>
      <c r="S53" s="1688"/>
      <c r="T53" s="1688"/>
      <c r="U53" s="1688"/>
      <c r="V53" s="1688"/>
      <c r="W53" s="1688"/>
      <c r="X53" s="1689"/>
      <c r="Y53" s="1219"/>
      <c r="Z53" s="1242"/>
      <c r="AA53" s="1242"/>
      <c r="AB53" s="1136"/>
      <c r="AC53" s="1219"/>
      <c r="AD53" s="1242"/>
      <c r="AE53" s="1242"/>
      <c r="AF53" s="1242"/>
      <c r="AG53" s="1242"/>
      <c r="AH53" s="1242"/>
      <c r="AI53" s="1136"/>
      <c r="AJ53" s="1248"/>
      <c r="AK53" s="1193"/>
      <c r="AL53" s="1248"/>
      <c r="AM53" s="1193"/>
    </row>
    <row r="54" spans="1:39" ht="12" customHeight="1" x14ac:dyDescent="0.15">
      <c r="A54" s="1073"/>
      <c r="B54" s="43"/>
      <c r="C54" s="44"/>
      <c r="D54" s="45"/>
      <c r="E54" s="44"/>
      <c r="F54" s="44"/>
      <c r="G54" s="44"/>
      <c r="H54" s="44"/>
      <c r="J54" s="71" t="s">
        <v>166</v>
      </c>
      <c r="K54" s="63" t="s">
        <v>167</v>
      </c>
      <c r="L54" s="1269" t="s">
        <v>1613</v>
      </c>
      <c r="M54" s="1270"/>
      <c r="N54" s="1270"/>
      <c r="O54" s="1270"/>
      <c r="P54" s="1271"/>
      <c r="Q54" s="1412" t="str">
        <f>IF(設９!Q46="■","なし",IF(設９!T46="■","あり",""))</f>
        <v/>
      </c>
      <c r="R54" s="1413"/>
      <c r="S54" s="1413"/>
      <c r="T54" s="1413"/>
      <c r="U54" s="1413"/>
      <c r="V54" s="1413"/>
      <c r="W54" s="1413"/>
      <c r="X54" s="1414"/>
      <c r="Y54" s="1218" t="s">
        <v>168</v>
      </c>
      <c r="Z54" s="1253" t="s">
        <v>169</v>
      </c>
      <c r="AA54" s="1253" t="s">
        <v>170</v>
      </c>
      <c r="AB54" s="1254" t="s">
        <v>171</v>
      </c>
      <c r="AC54" s="1218" t="s">
        <v>172</v>
      </c>
      <c r="AD54" s="1253" t="s">
        <v>173</v>
      </c>
      <c r="AE54" s="1253" t="s">
        <v>973</v>
      </c>
      <c r="AF54" s="1253" t="s">
        <v>964</v>
      </c>
      <c r="AG54" s="1253" t="s">
        <v>974</v>
      </c>
      <c r="AH54" s="1253" t="s">
        <v>966</v>
      </c>
      <c r="AI54" s="1254"/>
      <c r="AJ54" s="1251"/>
      <c r="AK54" s="1255"/>
      <c r="AL54" s="1251"/>
      <c r="AM54" s="1255"/>
    </row>
    <row r="55" spans="1:39" x14ac:dyDescent="0.15">
      <c r="A55" s="1073"/>
      <c r="B55" s="43"/>
      <c r="C55" s="44"/>
      <c r="D55" s="45"/>
      <c r="E55" s="44"/>
      <c r="F55" s="44"/>
      <c r="G55" s="44"/>
      <c r="H55" s="44"/>
      <c r="J55" s="73" t="s">
        <v>42</v>
      </c>
      <c r="K55" s="61" t="s">
        <v>42</v>
      </c>
      <c r="L55" s="1202"/>
      <c r="M55" s="1203"/>
      <c r="N55" s="1203"/>
      <c r="O55" s="1203"/>
      <c r="P55" s="1204"/>
      <c r="Q55" s="1421"/>
      <c r="R55" s="1422"/>
      <c r="S55" s="1422"/>
      <c r="T55" s="1422"/>
      <c r="U55" s="1422"/>
      <c r="V55" s="1422"/>
      <c r="W55" s="1422"/>
      <c r="X55" s="1423"/>
      <c r="Y55" s="1246"/>
      <c r="Z55" s="1243"/>
      <c r="AA55" s="1243"/>
      <c r="AB55" s="1244"/>
      <c r="AC55" s="1246"/>
      <c r="AD55" s="1243"/>
      <c r="AE55" s="1243"/>
      <c r="AF55" s="1243"/>
      <c r="AG55" s="1243"/>
      <c r="AH55" s="1243"/>
      <c r="AI55" s="1244"/>
      <c r="AJ55" s="1232"/>
      <c r="AK55" s="1234"/>
      <c r="AL55" s="1232"/>
      <c r="AM55" s="1234"/>
    </row>
    <row r="56" spans="1:39" ht="12" customHeight="1" x14ac:dyDescent="0.15">
      <c r="A56" s="1073"/>
      <c r="B56" s="43"/>
      <c r="C56" s="44"/>
      <c r="D56" s="45"/>
      <c r="E56" s="44"/>
      <c r="F56" s="44"/>
      <c r="G56" s="44"/>
      <c r="H56" s="44"/>
      <c r="J56" s="71" t="s">
        <v>166</v>
      </c>
      <c r="K56" s="63" t="s">
        <v>167</v>
      </c>
      <c r="L56" s="1269" t="s">
        <v>1618</v>
      </c>
      <c r="M56" s="1270"/>
      <c r="N56" s="1270"/>
      <c r="O56" s="1270"/>
      <c r="P56" s="1271"/>
      <c r="Q56" s="1412" t="str">
        <f>IF(設９!Q48="■","なし",IF(設９!T48="■","あり",""))</f>
        <v/>
      </c>
      <c r="R56" s="1507"/>
      <c r="S56" s="1507"/>
      <c r="T56" s="1507"/>
      <c r="U56" s="1507"/>
      <c r="V56" s="1507"/>
      <c r="W56" s="1507"/>
      <c r="X56" s="1508"/>
      <c r="Y56" s="1218" t="s">
        <v>168</v>
      </c>
      <c r="Z56" s="1253" t="s">
        <v>169</v>
      </c>
      <c r="AA56" s="1253" t="s">
        <v>170</v>
      </c>
      <c r="AB56" s="1254" t="s">
        <v>171</v>
      </c>
      <c r="AC56" s="1218" t="s">
        <v>172</v>
      </c>
      <c r="AD56" s="1253" t="s">
        <v>173</v>
      </c>
      <c r="AE56" s="1253" t="s">
        <v>973</v>
      </c>
      <c r="AF56" s="1253" t="s">
        <v>964</v>
      </c>
      <c r="AG56" s="1253" t="s">
        <v>974</v>
      </c>
      <c r="AH56" s="1253" t="s">
        <v>966</v>
      </c>
      <c r="AI56" s="1254"/>
      <c r="AJ56" s="1251"/>
      <c r="AK56" s="1255"/>
      <c r="AL56" s="1251"/>
      <c r="AM56" s="1255"/>
    </row>
    <row r="57" spans="1:39" x14ac:dyDescent="0.15">
      <c r="A57" s="1073"/>
      <c r="B57" s="43"/>
      <c r="C57" s="44"/>
      <c r="D57" s="45"/>
      <c r="E57" s="43"/>
      <c r="F57" s="44"/>
      <c r="G57" s="44"/>
      <c r="H57" s="44"/>
      <c r="I57" s="47"/>
      <c r="J57" s="70" t="s">
        <v>42</v>
      </c>
      <c r="K57" s="68" t="s">
        <v>42</v>
      </c>
      <c r="L57" s="1209"/>
      <c r="M57" s="1210"/>
      <c r="N57" s="1210"/>
      <c r="O57" s="1210"/>
      <c r="P57" s="1211"/>
      <c r="Q57" s="1411"/>
      <c r="R57" s="1509"/>
      <c r="S57" s="1509"/>
      <c r="T57" s="1509"/>
      <c r="U57" s="1509"/>
      <c r="V57" s="1509"/>
      <c r="W57" s="1509"/>
      <c r="X57" s="1510"/>
      <c r="Y57" s="1219"/>
      <c r="Z57" s="1242"/>
      <c r="AA57" s="1242"/>
      <c r="AB57" s="1136"/>
      <c r="AC57" s="1219"/>
      <c r="AD57" s="1242"/>
      <c r="AE57" s="1242"/>
      <c r="AF57" s="1242"/>
      <c r="AG57" s="1242"/>
      <c r="AH57" s="1242"/>
      <c r="AI57" s="1136"/>
      <c r="AJ57" s="1248"/>
      <c r="AK57" s="1193"/>
      <c r="AL57" s="1248"/>
      <c r="AM57" s="1193"/>
    </row>
    <row r="58" spans="1:39" x14ac:dyDescent="0.15">
      <c r="A58" s="1073"/>
      <c r="B58" s="43"/>
      <c r="C58" s="44"/>
      <c r="D58" s="45"/>
      <c r="E58" s="51" t="s">
        <v>1620</v>
      </c>
      <c r="F58" s="26"/>
      <c r="G58" s="26"/>
      <c r="H58" s="26"/>
      <c r="I58" s="26"/>
      <c r="J58" s="69" t="s">
        <v>166</v>
      </c>
      <c r="K58" s="55" t="s">
        <v>167</v>
      </c>
      <c r="L58" s="1220" t="s">
        <v>477</v>
      </c>
      <c r="M58" s="1221"/>
      <c r="N58" s="1221"/>
      <c r="O58" s="1221"/>
      <c r="P58" s="1222"/>
      <c r="Q58" s="1223"/>
      <c r="R58" s="1224"/>
      <c r="S58" s="1224"/>
      <c r="T58" s="1224"/>
      <c r="U58" s="1224"/>
      <c r="V58" s="1224"/>
      <c r="W58" s="1224"/>
      <c r="X58" s="1225"/>
      <c r="Y58" s="1238" t="s">
        <v>168</v>
      </c>
      <c r="Z58" s="1241" t="s">
        <v>169</v>
      </c>
      <c r="AA58" s="1241" t="s">
        <v>170</v>
      </c>
      <c r="AB58" s="1135" t="s">
        <v>171</v>
      </c>
      <c r="AC58" s="1238" t="s">
        <v>172</v>
      </c>
      <c r="AD58" s="1241" t="s">
        <v>173</v>
      </c>
      <c r="AE58" s="1241" t="s">
        <v>973</v>
      </c>
      <c r="AF58" s="1241" t="s">
        <v>964</v>
      </c>
      <c r="AG58" s="1241" t="s">
        <v>974</v>
      </c>
      <c r="AH58" s="1241" t="s">
        <v>966</v>
      </c>
      <c r="AI58" s="1135"/>
      <c r="AJ58" s="1247"/>
      <c r="AK58" s="1192"/>
      <c r="AL58" s="1247"/>
      <c r="AM58" s="1192"/>
    </row>
    <row r="59" spans="1:39" x14ac:dyDescent="0.15">
      <c r="A59" s="1073"/>
      <c r="B59" s="43"/>
      <c r="C59" s="44"/>
      <c r="D59" s="45"/>
      <c r="E59" s="43">
        <v>1</v>
      </c>
      <c r="F59" s="44">
        <v>2</v>
      </c>
      <c r="G59" s="44">
        <v>3</v>
      </c>
      <c r="H59" s="60">
        <v>4</v>
      </c>
      <c r="J59" s="73" t="s">
        <v>42</v>
      </c>
      <c r="K59" s="61" t="s">
        <v>42</v>
      </c>
      <c r="L59" s="1202"/>
      <c r="M59" s="1203"/>
      <c r="N59" s="1203"/>
      <c r="O59" s="1203"/>
      <c r="P59" s="1204"/>
      <c r="Q59" s="1205"/>
      <c r="R59" s="1206"/>
      <c r="S59" s="1206"/>
      <c r="T59" s="1206"/>
      <c r="U59" s="1206"/>
      <c r="V59" s="1206"/>
      <c r="W59" s="1206"/>
      <c r="X59" s="1207"/>
      <c r="Y59" s="1246"/>
      <c r="Z59" s="1243"/>
      <c r="AA59" s="1243"/>
      <c r="AB59" s="1244"/>
      <c r="AC59" s="1246"/>
      <c r="AD59" s="1243"/>
      <c r="AE59" s="1243"/>
      <c r="AF59" s="1243"/>
      <c r="AG59" s="1243"/>
      <c r="AH59" s="1243"/>
      <c r="AI59" s="1244"/>
      <c r="AJ59" s="1232"/>
      <c r="AK59" s="1234"/>
      <c r="AL59" s="1232"/>
      <c r="AM59" s="1234"/>
    </row>
    <row r="60" spans="1:39" x14ac:dyDescent="0.15">
      <c r="A60" s="1073"/>
      <c r="B60" s="43"/>
      <c r="C60" s="44"/>
      <c r="D60" s="45"/>
      <c r="E60" s="11"/>
      <c r="I60" s="15"/>
      <c r="J60" s="71" t="s">
        <v>166</v>
      </c>
      <c r="K60" s="63" t="s">
        <v>167</v>
      </c>
      <c r="L60" s="1269" t="s">
        <v>478</v>
      </c>
      <c r="M60" s="1270"/>
      <c r="N60" s="1270"/>
      <c r="O60" s="1270"/>
      <c r="P60" s="1271"/>
      <c r="Q60" s="1272"/>
      <c r="R60" s="1273"/>
      <c r="S60" s="1273"/>
      <c r="T60" s="1273"/>
      <c r="U60" s="1273"/>
      <c r="V60" s="1273"/>
      <c r="W60" s="1273"/>
      <c r="X60" s="1274"/>
      <c r="Y60" s="1218" t="s">
        <v>168</v>
      </c>
      <c r="Z60" s="1253" t="s">
        <v>169</v>
      </c>
      <c r="AA60" s="1253" t="s">
        <v>170</v>
      </c>
      <c r="AB60" s="1254" t="s">
        <v>171</v>
      </c>
      <c r="AC60" s="1218" t="s">
        <v>172</v>
      </c>
      <c r="AD60" s="1253" t="s">
        <v>173</v>
      </c>
      <c r="AE60" s="1253" t="s">
        <v>973</v>
      </c>
      <c r="AF60" s="1253" t="s">
        <v>964</v>
      </c>
      <c r="AG60" s="1253" t="s">
        <v>974</v>
      </c>
      <c r="AH60" s="1253" t="s">
        <v>966</v>
      </c>
      <c r="AI60" s="1254"/>
      <c r="AJ60" s="1251"/>
      <c r="AK60" s="1255"/>
      <c r="AL60" s="1251"/>
      <c r="AM60" s="1255"/>
    </row>
    <row r="61" spans="1:39" x14ac:dyDescent="0.15">
      <c r="A61" s="1073"/>
      <c r="B61" s="43"/>
      <c r="C61" s="44"/>
      <c r="D61" s="45"/>
      <c r="E61" s="43"/>
      <c r="F61" s="44"/>
      <c r="G61" s="44"/>
      <c r="H61" s="44"/>
      <c r="I61" s="15"/>
      <c r="J61" s="70" t="s">
        <v>42</v>
      </c>
      <c r="K61" s="68" t="s">
        <v>42</v>
      </c>
      <c r="L61" s="1209"/>
      <c r="M61" s="1210"/>
      <c r="N61" s="1210"/>
      <c r="O61" s="1210"/>
      <c r="P61" s="1211"/>
      <c r="Q61" s="1226"/>
      <c r="R61" s="1227"/>
      <c r="S61" s="1227"/>
      <c r="T61" s="1227"/>
      <c r="U61" s="1227"/>
      <c r="V61" s="1227"/>
      <c r="W61" s="1227"/>
      <c r="X61" s="1228"/>
      <c r="Y61" s="1219"/>
      <c r="Z61" s="1242"/>
      <c r="AA61" s="1242"/>
      <c r="AB61" s="1136"/>
      <c r="AC61" s="1219"/>
      <c r="AD61" s="1242"/>
      <c r="AE61" s="1242"/>
      <c r="AF61" s="1242"/>
      <c r="AG61" s="1242"/>
      <c r="AH61" s="1242"/>
      <c r="AI61" s="1136"/>
      <c r="AJ61" s="1248"/>
      <c r="AK61" s="1193"/>
      <c r="AL61" s="1248"/>
      <c r="AM61" s="1193"/>
    </row>
    <row r="62" spans="1:39" x14ac:dyDescent="0.15">
      <c r="A62" s="1073"/>
      <c r="B62" s="43"/>
      <c r="C62" s="44"/>
      <c r="D62" s="45"/>
      <c r="E62" s="44"/>
      <c r="F62" s="44"/>
      <c r="G62" s="44"/>
      <c r="H62" s="44"/>
      <c r="J62" s="71" t="s">
        <v>166</v>
      </c>
      <c r="K62" s="63" t="s">
        <v>167</v>
      </c>
      <c r="L62" s="1269" t="s">
        <v>479</v>
      </c>
      <c r="M62" s="1270"/>
      <c r="N62" s="1270"/>
      <c r="O62" s="1270"/>
      <c r="P62" s="1271"/>
      <c r="Q62" s="1412" t="str">
        <f>IF(設９!G58="■","設置",IF(設９!K58="■","設置可",""))</f>
        <v/>
      </c>
      <c r="R62" s="1507"/>
      <c r="S62" s="1507"/>
      <c r="T62" s="1507"/>
      <c r="U62" s="1507"/>
      <c r="V62" s="1507"/>
      <c r="W62" s="1507"/>
      <c r="X62" s="1508"/>
      <c r="Y62" s="1218" t="s">
        <v>168</v>
      </c>
      <c r="Z62" s="1253" t="s">
        <v>169</v>
      </c>
      <c r="AA62" s="1253" t="s">
        <v>170</v>
      </c>
      <c r="AB62" s="1254" t="s">
        <v>171</v>
      </c>
      <c r="AC62" s="1218" t="s">
        <v>172</v>
      </c>
      <c r="AD62" s="1253" t="s">
        <v>173</v>
      </c>
      <c r="AE62" s="1253" t="s">
        <v>973</v>
      </c>
      <c r="AF62" s="1253" t="s">
        <v>964</v>
      </c>
      <c r="AG62" s="1253" t="s">
        <v>974</v>
      </c>
      <c r="AH62" s="1253" t="s">
        <v>966</v>
      </c>
      <c r="AI62" s="1254"/>
      <c r="AJ62" s="1251"/>
      <c r="AK62" s="1255"/>
      <c r="AL62" s="1251"/>
      <c r="AM62" s="1255"/>
    </row>
    <row r="63" spans="1:39" x14ac:dyDescent="0.15">
      <c r="A63" s="1073"/>
      <c r="B63" s="43"/>
      <c r="C63" s="44"/>
      <c r="D63" s="45"/>
      <c r="E63" s="44"/>
      <c r="F63" s="44"/>
      <c r="G63" s="44"/>
      <c r="H63" s="44"/>
      <c r="J63" s="70" t="s">
        <v>42</v>
      </c>
      <c r="K63" s="68" t="s">
        <v>42</v>
      </c>
      <c r="L63" s="1202"/>
      <c r="M63" s="1203"/>
      <c r="N63" s="1203"/>
      <c r="O63" s="1203"/>
      <c r="P63" s="1204"/>
      <c r="Q63" s="1673"/>
      <c r="R63" s="1674"/>
      <c r="S63" s="1674"/>
      <c r="T63" s="1674"/>
      <c r="U63" s="1674"/>
      <c r="V63" s="1674"/>
      <c r="W63" s="1674"/>
      <c r="X63" s="1675"/>
      <c r="Y63" s="1246"/>
      <c r="Z63" s="1243"/>
      <c r="AA63" s="1243"/>
      <c r="AB63" s="1244"/>
      <c r="AC63" s="1246"/>
      <c r="AD63" s="1243"/>
      <c r="AE63" s="1243"/>
      <c r="AF63" s="1243"/>
      <c r="AG63" s="1243"/>
      <c r="AH63" s="1243"/>
      <c r="AI63" s="1244"/>
      <c r="AJ63" s="1232"/>
      <c r="AK63" s="1234"/>
      <c r="AL63" s="1232"/>
      <c r="AM63" s="1234"/>
    </row>
    <row r="64" spans="1:39" ht="12" customHeight="1" x14ac:dyDescent="0.15">
      <c r="A64" s="1073"/>
      <c r="B64" s="43"/>
      <c r="C64" s="44"/>
      <c r="D64" s="45"/>
      <c r="J64" s="71" t="s">
        <v>166</v>
      </c>
      <c r="K64" s="63" t="s">
        <v>167</v>
      </c>
      <c r="L64" s="1543" t="s">
        <v>480</v>
      </c>
      <c r="M64" s="1544"/>
      <c r="N64" s="1544"/>
      <c r="O64" s="1544"/>
      <c r="P64" s="1545"/>
      <c r="Q64" s="1412" t="str">
        <f>IF(設９!G60="■","設置",IF(設９!K60="■","設置可",""))</f>
        <v/>
      </c>
      <c r="R64" s="1507"/>
      <c r="S64" s="1507"/>
      <c r="T64" s="1507"/>
      <c r="U64" s="1507"/>
      <c r="V64" s="1507"/>
      <c r="W64" s="1507"/>
      <c r="X64" s="1508"/>
      <c r="Y64" s="1218" t="s">
        <v>168</v>
      </c>
      <c r="Z64" s="1253" t="s">
        <v>169</v>
      </c>
      <c r="AA64" s="1253" t="s">
        <v>170</v>
      </c>
      <c r="AB64" s="1254" t="s">
        <v>171</v>
      </c>
      <c r="AC64" s="1218" t="s">
        <v>172</v>
      </c>
      <c r="AD64" s="1253" t="s">
        <v>173</v>
      </c>
      <c r="AE64" s="1253" t="s">
        <v>973</v>
      </c>
      <c r="AF64" s="1253" t="s">
        <v>964</v>
      </c>
      <c r="AG64" s="1253" t="s">
        <v>974</v>
      </c>
      <c r="AH64" s="1253" t="s">
        <v>966</v>
      </c>
      <c r="AI64" s="1254"/>
      <c r="AJ64" s="1251"/>
      <c r="AK64" s="1255"/>
      <c r="AL64" s="1251"/>
      <c r="AM64" s="1255"/>
    </row>
    <row r="65" spans="1:39" ht="14.25" thickBot="1" x14ac:dyDescent="0.2">
      <c r="A65" s="1074"/>
      <c r="B65" s="43"/>
      <c r="C65" s="44"/>
      <c r="D65" s="45"/>
      <c r="J65" s="70" t="s">
        <v>42</v>
      </c>
      <c r="K65" s="68" t="s">
        <v>42</v>
      </c>
      <c r="L65" s="1667"/>
      <c r="M65" s="1668"/>
      <c r="N65" s="1668"/>
      <c r="O65" s="1668"/>
      <c r="P65" s="1669"/>
      <c r="Q65" s="1670"/>
      <c r="R65" s="1671"/>
      <c r="S65" s="1671"/>
      <c r="T65" s="1671"/>
      <c r="U65" s="1671"/>
      <c r="V65" s="1671"/>
      <c r="W65" s="1671"/>
      <c r="X65" s="1672"/>
      <c r="Y65" s="1526"/>
      <c r="Z65" s="1527"/>
      <c r="AA65" s="1527"/>
      <c r="AB65" s="1528"/>
      <c r="AC65" s="1526"/>
      <c r="AD65" s="1527"/>
      <c r="AE65" s="1527"/>
      <c r="AF65" s="1527"/>
      <c r="AG65" s="1527"/>
      <c r="AH65" s="1527"/>
      <c r="AI65" s="1528"/>
      <c r="AJ65" s="1529"/>
      <c r="AK65" s="1530"/>
      <c r="AL65" s="1529"/>
      <c r="AM65" s="1530"/>
    </row>
    <row r="66" spans="1:39" x14ac:dyDescent="0.15">
      <c r="A66" s="77"/>
      <c r="B66" s="78"/>
      <c r="C66" s="78"/>
      <c r="D66" s="78"/>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1:39" x14ac:dyDescent="0.15">
      <c r="A67" s="79"/>
      <c r="B67" s="44"/>
      <c r="C67" s="44"/>
      <c r="D67" s="44"/>
    </row>
    <row r="68" spans="1:39" x14ac:dyDescent="0.15">
      <c r="A68" s="79"/>
      <c r="B68" s="44"/>
      <c r="C68" s="44"/>
      <c r="D68" s="44"/>
    </row>
    <row r="69" spans="1:39" x14ac:dyDescent="0.15">
      <c r="A69" s="79"/>
      <c r="B69" s="44"/>
      <c r="C69" s="44"/>
      <c r="D69" s="44"/>
    </row>
    <row r="70" spans="1:39" x14ac:dyDescent="0.15">
      <c r="A70" s="79"/>
      <c r="B70" s="44"/>
      <c r="C70" s="44"/>
      <c r="D70" s="44"/>
    </row>
    <row r="71" spans="1:39" x14ac:dyDescent="0.15">
      <c r="A71" s="79"/>
      <c r="B71" s="44"/>
      <c r="C71" s="44"/>
      <c r="D71" s="44"/>
    </row>
    <row r="72" spans="1:39" x14ac:dyDescent="0.15">
      <c r="A72" s="79"/>
    </row>
    <row r="73" spans="1:39" x14ac:dyDescent="0.15">
      <c r="A73" s="79"/>
    </row>
    <row r="74" spans="1:39" x14ac:dyDescent="0.15">
      <c r="A74" s="79"/>
    </row>
    <row r="75" spans="1:39" x14ac:dyDescent="0.15">
      <c r="A75" s="79"/>
    </row>
    <row r="76" spans="1:39" x14ac:dyDescent="0.15">
      <c r="A76" s="79"/>
    </row>
    <row r="77" spans="1:39" x14ac:dyDescent="0.15">
      <c r="A77" s="79"/>
    </row>
    <row r="78" spans="1:39" x14ac:dyDescent="0.15">
      <c r="A78" s="79"/>
    </row>
    <row r="79" spans="1:39" x14ac:dyDescent="0.15">
      <c r="A79" s="79"/>
    </row>
    <row r="80" spans="1:39" x14ac:dyDescent="0.15">
      <c r="A80" s="79"/>
    </row>
    <row r="81" spans="1:1" x14ac:dyDescent="0.15">
      <c r="A81" s="79"/>
    </row>
    <row r="82" spans="1:1" x14ac:dyDescent="0.15">
      <c r="A82" s="79"/>
    </row>
    <row r="83" spans="1:1" x14ac:dyDescent="0.15">
      <c r="A83" s="79"/>
    </row>
    <row r="84" spans="1:1" x14ac:dyDescent="0.15">
      <c r="A84" s="79"/>
    </row>
    <row r="85" spans="1:1" x14ac:dyDescent="0.15">
      <c r="A85" s="79"/>
    </row>
  </sheetData>
  <sheetProtection sheet="1" objects="1" scenarios="1"/>
  <mergeCells count="496">
    <mergeCell ref="A12:A21"/>
    <mergeCell ref="Q12:X13"/>
    <mergeCell ref="Q14:X15"/>
    <mergeCell ref="Q16:X17"/>
    <mergeCell ref="Q18:X19"/>
    <mergeCell ref="Q20:X21"/>
    <mergeCell ref="L12:P13"/>
    <mergeCell ref="L52:P53"/>
    <mergeCell ref="L44:P45"/>
    <mergeCell ref="L50:P51"/>
    <mergeCell ref="Q50:X51"/>
    <mergeCell ref="L42:P43"/>
    <mergeCell ref="Q42:X43"/>
    <mergeCell ref="B25:D25"/>
    <mergeCell ref="A22:A65"/>
    <mergeCell ref="Q22:X23"/>
    <mergeCell ref="Q38:X38"/>
    <mergeCell ref="Q39:X39"/>
    <mergeCell ref="Q44:X44"/>
    <mergeCell ref="Q45:X45"/>
    <mergeCell ref="Q52:X52"/>
    <mergeCell ref="Q53:X53"/>
    <mergeCell ref="AI62:AI63"/>
    <mergeCell ref="L64:P65"/>
    <mergeCell ref="Q64:X65"/>
    <mergeCell ref="AG64:AG65"/>
    <mergeCell ref="AH64:AH65"/>
    <mergeCell ref="AM64:AM65"/>
    <mergeCell ref="AI64:AI65"/>
    <mergeCell ref="AJ64:AJ65"/>
    <mergeCell ref="AK64:AK65"/>
    <mergeCell ref="AL64:AL65"/>
    <mergeCell ref="Y64:Y65"/>
    <mergeCell ref="Z64:Z65"/>
    <mergeCell ref="AA64:AA65"/>
    <mergeCell ref="AB64:AB65"/>
    <mergeCell ref="AC64:AC65"/>
    <mergeCell ref="AD64:AD65"/>
    <mergeCell ref="AE64:AE65"/>
    <mergeCell ref="AF64:AF65"/>
    <mergeCell ref="L62:P63"/>
    <mergeCell ref="Q62:X63"/>
    <mergeCell ref="AJ60:AJ61"/>
    <mergeCell ref="AK60:AK61"/>
    <mergeCell ref="AL60:AL61"/>
    <mergeCell ref="AM60:AM61"/>
    <mergeCell ref="AJ62:AJ63"/>
    <mergeCell ref="AK62:AK63"/>
    <mergeCell ref="Y62:Y63"/>
    <mergeCell ref="Z62:Z63"/>
    <mergeCell ref="AA62:AA63"/>
    <mergeCell ref="AC60:AC61"/>
    <mergeCell ref="AD60:AD61"/>
    <mergeCell ref="AE60:AE61"/>
    <mergeCell ref="AF60:AF61"/>
    <mergeCell ref="AG60:AG61"/>
    <mergeCell ref="AH60:AH61"/>
    <mergeCell ref="AB62:AB63"/>
    <mergeCell ref="AC62:AC63"/>
    <mergeCell ref="AD62:AD63"/>
    <mergeCell ref="AE62:AE63"/>
    <mergeCell ref="AL62:AL63"/>
    <mergeCell ref="AM62:AM63"/>
    <mergeCell ref="AF62:AF63"/>
    <mergeCell ref="AG62:AG63"/>
    <mergeCell ref="AH62:AH63"/>
    <mergeCell ref="AJ58:AJ59"/>
    <mergeCell ref="AK58:AK59"/>
    <mergeCell ref="AL58:AL59"/>
    <mergeCell ref="AM58:AM59"/>
    <mergeCell ref="L60:P61"/>
    <mergeCell ref="Q60:X61"/>
    <mergeCell ref="Y60:Y61"/>
    <mergeCell ref="Z60:Z61"/>
    <mergeCell ref="AA60:AA61"/>
    <mergeCell ref="AB60:AB61"/>
    <mergeCell ref="AD58:AD59"/>
    <mergeCell ref="AE58:AE59"/>
    <mergeCell ref="AF58:AF59"/>
    <mergeCell ref="AG58:AG59"/>
    <mergeCell ref="AH58:AH59"/>
    <mergeCell ref="AI58:AI59"/>
    <mergeCell ref="L58:P59"/>
    <mergeCell ref="Q58:X59"/>
    <mergeCell ref="Y58:Y59"/>
    <mergeCell ref="Z58:Z59"/>
    <mergeCell ref="AA58:AA59"/>
    <mergeCell ref="AB58:AB59"/>
    <mergeCell ref="AC58:AC59"/>
    <mergeCell ref="AI60:AI61"/>
    <mergeCell ref="Y52:Y53"/>
    <mergeCell ref="Z52:Z53"/>
    <mergeCell ref="AL54:AL55"/>
    <mergeCell ref="AM54:AM55"/>
    <mergeCell ref="L56:P57"/>
    <mergeCell ref="Q56:X57"/>
    <mergeCell ref="Y56:Y57"/>
    <mergeCell ref="Z56:Z57"/>
    <mergeCell ref="AA56:AA57"/>
    <mergeCell ref="AB56:AB57"/>
    <mergeCell ref="AC56:AC57"/>
    <mergeCell ref="AD56:AD57"/>
    <mergeCell ref="AF54:AF55"/>
    <mergeCell ref="AG54:AG55"/>
    <mergeCell ref="AH54:AH55"/>
    <mergeCell ref="AI54:AI55"/>
    <mergeCell ref="AJ54:AJ55"/>
    <mergeCell ref="AK54:AK55"/>
    <mergeCell ref="AK56:AK57"/>
    <mergeCell ref="AL56:AL57"/>
    <mergeCell ref="AM56:AM57"/>
    <mergeCell ref="AG56:AG57"/>
    <mergeCell ref="AJ56:AJ57"/>
    <mergeCell ref="AH56:AH57"/>
    <mergeCell ref="AI56:AI57"/>
    <mergeCell ref="L54:P55"/>
    <mergeCell ref="Q54:X55"/>
    <mergeCell ref="Y54:Y55"/>
    <mergeCell ref="Z54:Z55"/>
    <mergeCell ref="AA54:AA55"/>
    <mergeCell ref="AB54:AB55"/>
    <mergeCell ref="AC54:AC55"/>
    <mergeCell ref="AD54:AD55"/>
    <mergeCell ref="AE54:AE55"/>
    <mergeCell ref="AE56:AE57"/>
    <mergeCell ref="AF56:AF57"/>
    <mergeCell ref="AA52:AA53"/>
    <mergeCell ref="AB52:AB53"/>
    <mergeCell ref="AC52:AC53"/>
    <mergeCell ref="AD52:AD53"/>
    <mergeCell ref="AE52:AE53"/>
    <mergeCell ref="AF52:AF53"/>
    <mergeCell ref="AD50:AD51"/>
    <mergeCell ref="AE50:AE51"/>
    <mergeCell ref="AM52:AM53"/>
    <mergeCell ref="AG52:AG53"/>
    <mergeCell ref="AH52:AH53"/>
    <mergeCell ref="AI52:AI53"/>
    <mergeCell ref="AJ52:AJ53"/>
    <mergeCell ref="AK52:AK53"/>
    <mergeCell ref="AL52:AL53"/>
    <mergeCell ref="AK50:AK51"/>
    <mergeCell ref="AL50:AL51"/>
    <mergeCell ref="AM50:AM51"/>
    <mergeCell ref="AF50:AF51"/>
    <mergeCell ref="AG50:AG51"/>
    <mergeCell ref="AH50:AH51"/>
    <mergeCell ref="AI50:AI51"/>
    <mergeCell ref="AK48:AK49"/>
    <mergeCell ref="AL48:AL49"/>
    <mergeCell ref="AM48:AM49"/>
    <mergeCell ref="AI48:AI49"/>
    <mergeCell ref="AJ48:AJ49"/>
    <mergeCell ref="AJ50:AJ51"/>
    <mergeCell ref="Y50:Y51"/>
    <mergeCell ref="Z50:Z51"/>
    <mergeCell ref="AA50:AA51"/>
    <mergeCell ref="AB50:AB51"/>
    <mergeCell ref="AC50:AC51"/>
    <mergeCell ref="AE48:AE49"/>
    <mergeCell ref="AF48:AF49"/>
    <mergeCell ref="AG48:AG49"/>
    <mergeCell ref="AH48:AH49"/>
    <mergeCell ref="Y44:Y45"/>
    <mergeCell ref="Z44:Z45"/>
    <mergeCell ref="AL46:AL47"/>
    <mergeCell ref="AM46:AM47"/>
    <mergeCell ref="L48:P49"/>
    <mergeCell ref="Q48:X49"/>
    <mergeCell ref="Y48:Y49"/>
    <mergeCell ref="Z48:Z49"/>
    <mergeCell ref="AA48:AA49"/>
    <mergeCell ref="AB48:AB49"/>
    <mergeCell ref="AC48:AC49"/>
    <mergeCell ref="AD48:AD49"/>
    <mergeCell ref="AF46:AF47"/>
    <mergeCell ref="AG46:AG47"/>
    <mergeCell ref="AH46:AH47"/>
    <mergeCell ref="AI46:AI47"/>
    <mergeCell ref="AJ46:AJ47"/>
    <mergeCell ref="AK46:AK47"/>
    <mergeCell ref="L46:P47"/>
    <mergeCell ref="Q46:X47"/>
    <mergeCell ref="Y46:Y47"/>
    <mergeCell ref="Z46:Z47"/>
    <mergeCell ref="AA46:AA47"/>
    <mergeCell ref="AB46:AB47"/>
    <mergeCell ref="AC46:AC47"/>
    <mergeCell ref="AD46:AD47"/>
    <mergeCell ref="AE46:AE47"/>
    <mergeCell ref="AA44:AA45"/>
    <mergeCell ref="AB44:AB45"/>
    <mergeCell ref="AC44:AC45"/>
    <mergeCell ref="AD44:AD45"/>
    <mergeCell ref="AE44:AE45"/>
    <mergeCell ref="AF44:AF45"/>
    <mergeCell ref="AM44:AM45"/>
    <mergeCell ref="AG44:AG45"/>
    <mergeCell ref="AH44:AH45"/>
    <mergeCell ref="AI44:AI45"/>
    <mergeCell ref="AJ44:AJ45"/>
    <mergeCell ref="AK44:AK45"/>
    <mergeCell ref="AL44:AL45"/>
    <mergeCell ref="AK42:AK43"/>
    <mergeCell ref="AL42:AL43"/>
    <mergeCell ref="AM42:AM43"/>
    <mergeCell ref="AG42:AG43"/>
    <mergeCell ref="AH42:AH43"/>
    <mergeCell ref="AI42:AI43"/>
    <mergeCell ref="AK40:AK41"/>
    <mergeCell ref="AL40:AL41"/>
    <mergeCell ref="AM40:AM41"/>
    <mergeCell ref="AI40:AI41"/>
    <mergeCell ref="AJ40:AJ41"/>
    <mergeCell ref="AJ42:AJ43"/>
    <mergeCell ref="Y42:Y43"/>
    <mergeCell ref="Z42:Z43"/>
    <mergeCell ref="AA42:AA43"/>
    <mergeCell ref="AB42:AB43"/>
    <mergeCell ref="AC42:AC43"/>
    <mergeCell ref="AE40:AE41"/>
    <mergeCell ref="AF40:AF41"/>
    <mergeCell ref="AG40:AG41"/>
    <mergeCell ref="AH40:AH41"/>
    <mergeCell ref="AD42:AD43"/>
    <mergeCell ref="AE42:AE43"/>
    <mergeCell ref="AF42:AF43"/>
    <mergeCell ref="AL38:AL39"/>
    <mergeCell ref="AM38:AM39"/>
    <mergeCell ref="L40:P41"/>
    <mergeCell ref="Q40:X41"/>
    <mergeCell ref="Y40:Y41"/>
    <mergeCell ref="Z40:Z41"/>
    <mergeCell ref="AA40:AA41"/>
    <mergeCell ref="AB40:AB41"/>
    <mergeCell ref="AC40:AC41"/>
    <mergeCell ref="AD40:AD41"/>
    <mergeCell ref="AF38:AF39"/>
    <mergeCell ref="AG38:AG39"/>
    <mergeCell ref="AH38:AH39"/>
    <mergeCell ref="AI38:AI39"/>
    <mergeCell ref="AJ38:AJ39"/>
    <mergeCell ref="AK38:AK39"/>
    <mergeCell ref="L38:P39"/>
    <mergeCell ref="Y38:Y39"/>
    <mergeCell ref="Z38:Z39"/>
    <mergeCell ref="AA38:AA39"/>
    <mergeCell ref="AB38:AB39"/>
    <mergeCell ref="AC38:AC39"/>
    <mergeCell ref="AD38:AD39"/>
    <mergeCell ref="AE38:AE39"/>
    <mergeCell ref="AD36:AD37"/>
    <mergeCell ref="AE36:AE37"/>
    <mergeCell ref="AF36:AF37"/>
    <mergeCell ref="AM34:AM35"/>
    <mergeCell ref="L36:P37"/>
    <mergeCell ref="Q36:X37"/>
    <mergeCell ref="Y36:Y37"/>
    <mergeCell ref="Z36:Z37"/>
    <mergeCell ref="AA36:AA37"/>
    <mergeCell ref="AB36:AB37"/>
    <mergeCell ref="AC36:AC37"/>
    <mergeCell ref="AE34:AE35"/>
    <mergeCell ref="AF34:AF35"/>
    <mergeCell ref="AG34:AG35"/>
    <mergeCell ref="AH34:AH35"/>
    <mergeCell ref="AI34:AI35"/>
    <mergeCell ref="AJ34:AJ35"/>
    <mergeCell ref="AJ36:AJ37"/>
    <mergeCell ref="AK36:AK37"/>
    <mergeCell ref="AL36:AL37"/>
    <mergeCell ref="AM36:AM37"/>
    <mergeCell ref="AG36:AG37"/>
    <mergeCell ref="AH36:AH37"/>
    <mergeCell ref="AI36:AI37"/>
    <mergeCell ref="AL32:AL33"/>
    <mergeCell ref="AM32:AM33"/>
    <mergeCell ref="L34:P35"/>
    <mergeCell ref="Q34:X35"/>
    <mergeCell ref="Y34:Y35"/>
    <mergeCell ref="Z34:Z35"/>
    <mergeCell ref="AA34:AA35"/>
    <mergeCell ref="AB34:AB35"/>
    <mergeCell ref="AC34:AC35"/>
    <mergeCell ref="AD34:AD35"/>
    <mergeCell ref="AF32:AF33"/>
    <mergeCell ref="AG32:AG33"/>
    <mergeCell ref="AH32:AH33"/>
    <mergeCell ref="AI32:AI33"/>
    <mergeCell ref="AJ32:AJ33"/>
    <mergeCell ref="AK32:AK33"/>
    <mergeCell ref="Z32:Z33"/>
    <mergeCell ref="AA32:AA33"/>
    <mergeCell ref="AB32:AB33"/>
    <mergeCell ref="AC32:AC33"/>
    <mergeCell ref="AD32:AD33"/>
    <mergeCell ref="AE32:AE33"/>
    <mergeCell ref="AK34:AK35"/>
    <mergeCell ref="AL34:AL35"/>
    <mergeCell ref="AJ30:AJ31"/>
    <mergeCell ref="AK30:AK31"/>
    <mergeCell ref="AL30:AL31"/>
    <mergeCell ref="AM30:AM31"/>
    <mergeCell ref="AB30:AB31"/>
    <mergeCell ref="AC30:AC31"/>
    <mergeCell ref="AD30:AD31"/>
    <mergeCell ref="AE30:AE31"/>
    <mergeCell ref="AF30:AF31"/>
    <mergeCell ref="AG30:AG31"/>
    <mergeCell ref="AI28:AI29"/>
    <mergeCell ref="AJ28:AJ29"/>
    <mergeCell ref="AK28:AK29"/>
    <mergeCell ref="AL28:AL29"/>
    <mergeCell ref="AM28:AM29"/>
    <mergeCell ref="L30:P31"/>
    <mergeCell ref="Q30:X31"/>
    <mergeCell ref="Y30:Y31"/>
    <mergeCell ref="Z30:Z31"/>
    <mergeCell ref="AA30:AA31"/>
    <mergeCell ref="AC28:AC29"/>
    <mergeCell ref="AD28:AD29"/>
    <mergeCell ref="AE28:AE29"/>
    <mergeCell ref="AF28:AF29"/>
    <mergeCell ref="AG28:AG29"/>
    <mergeCell ref="AH28:AH29"/>
    <mergeCell ref="L28:P29"/>
    <mergeCell ref="Q28:X29"/>
    <mergeCell ref="Y28:Y29"/>
    <mergeCell ref="Z28:Z29"/>
    <mergeCell ref="AA28:AA29"/>
    <mergeCell ref="AB28:AB29"/>
    <mergeCell ref="AH30:AH31"/>
    <mergeCell ref="AI30:AI31"/>
    <mergeCell ref="AH26:AH27"/>
    <mergeCell ref="AI26:AI27"/>
    <mergeCell ref="AJ26:AJ27"/>
    <mergeCell ref="AK26:AK27"/>
    <mergeCell ref="AL26:AL27"/>
    <mergeCell ref="AM26:AM27"/>
    <mergeCell ref="AB26:AB27"/>
    <mergeCell ref="AC26:AC27"/>
    <mergeCell ref="AD26:AD27"/>
    <mergeCell ref="AE26:AE27"/>
    <mergeCell ref="AF26:AF27"/>
    <mergeCell ref="AG26:AG27"/>
    <mergeCell ref="L26:P27"/>
    <mergeCell ref="Q26:X27"/>
    <mergeCell ref="Y26:Y27"/>
    <mergeCell ref="Z26:Z27"/>
    <mergeCell ref="AA26:AA27"/>
    <mergeCell ref="AD24:AD25"/>
    <mergeCell ref="AE24:AE25"/>
    <mergeCell ref="AF24:AF25"/>
    <mergeCell ref="AG24:AG25"/>
    <mergeCell ref="AL22:AL23"/>
    <mergeCell ref="AM22:AM23"/>
    <mergeCell ref="L24:P25"/>
    <mergeCell ref="Q24:X24"/>
    <mergeCell ref="Y24:Y25"/>
    <mergeCell ref="Z24:Z25"/>
    <mergeCell ref="AA24:AA25"/>
    <mergeCell ref="AB24:AB25"/>
    <mergeCell ref="AC24:AC25"/>
    <mergeCell ref="AH22:AH23"/>
    <mergeCell ref="AI22:AI23"/>
    <mergeCell ref="AJ22:AJ23"/>
    <mergeCell ref="AK22:AK23"/>
    <mergeCell ref="AD22:AD23"/>
    <mergeCell ref="AE22:AE23"/>
    <mergeCell ref="AF22:AF23"/>
    <mergeCell ref="AG22:AG23"/>
    <mergeCell ref="AJ24:AJ25"/>
    <mergeCell ref="AK24:AK25"/>
    <mergeCell ref="AL24:AL25"/>
    <mergeCell ref="AM24:AM25"/>
    <mergeCell ref="Q25:X25"/>
    <mergeCell ref="AH24:AH25"/>
    <mergeCell ref="AI24:AI25"/>
    <mergeCell ref="Y22:Y23"/>
    <mergeCell ref="Z22:Z23"/>
    <mergeCell ref="AA22:AA23"/>
    <mergeCell ref="AB22:AB23"/>
    <mergeCell ref="AC22:AC23"/>
    <mergeCell ref="AH20:AH21"/>
    <mergeCell ref="AI20:AI21"/>
    <mergeCell ref="AJ20:AJ21"/>
    <mergeCell ref="AK20:AK21"/>
    <mergeCell ref="AD20:AD21"/>
    <mergeCell ref="AE20:AE21"/>
    <mergeCell ref="AF20:AF21"/>
    <mergeCell ref="AG20:AG21"/>
    <mergeCell ref="AI18:AI19"/>
    <mergeCell ref="AJ18:AJ19"/>
    <mergeCell ref="AK18:AK19"/>
    <mergeCell ref="AD18:AD19"/>
    <mergeCell ref="AE18:AE19"/>
    <mergeCell ref="AF18:AF19"/>
    <mergeCell ref="AG18:AG19"/>
    <mergeCell ref="AL20:AL21"/>
    <mergeCell ref="AM20:AM21"/>
    <mergeCell ref="AK14:AK15"/>
    <mergeCell ref="AD14:AD15"/>
    <mergeCell ref="AE14:AE15"/>
    <mergeCell ref="AF14:AF15"/>
    <mergeCell ref="AG14:AG15"/>
    <mergeCell ref="AL16:AL17"/>
    <mergeCell ref="AM16:AM17"/>
    <mergeCell ref="L18:P19"/>
    <mergeCell ref="Y18:Y19"/>
    <mergeCell ref="Z18:Z19"/>
    <mergeCell ref="AA18:AA19"/>
    <mergeCell ref="AB18:AB19"/>
    <mergeCell ref="AC18:AC19"/>
    <mergeCell ref="AH16:AH17"/>
    <mergeCell ref="AI16:AI17"/>
    <mergeCell ref="AJ16:AJ17"/>
    <mergeCell ref="AK16:AK17"/>
    <mergeCell ref="AD16:AD17"/>
    <mergeCell ref="AE16:AE17"/>
    <mergeCell ref="AF16:AF17"/>
    <mergeCell ref="AG16:AG17"/>
    <mergeCell ref="AL18:AL19"/>
    <mergeCell ref="AM18:AM19"/>
    <mergeCell ref="AH18:AH19"/>
    <mergeCell ref="AJ10:AJ11"/>
    <mergeCell ref="AK10:AK11"/>
    <mergeCell ref="AL10:AL11"/>
    <mergeCell ref="AL12:AL13"/>
    <mergeCell ref="AM12:AM13"/>
    <mergeCell ref="L14:P15"/>
    <mergeCell ref="Y14:Y15"/>
    <mergeCell ref="Z14:Z15"/>
    <mergeCell ref="AA14:AA15"/>
    <mergeCell ref="AB14:AB15"/>
    <mergeCell ref="AC14:AC15"/>
    <mergeCell ref="AH12:AH13"/>
    <mergeCell ref="AI12:AI13"/>
    <mergeCell ref="AJ12:AJ13"/>
    <mergeCell ref="AK12:AK13"/>
    <mergeCell ref="AD12:AD13"/>
    <mergeCell ref="AE12:AE13"/>
    <mergeCell ref="AF12:AF13"/>
    <mergeCell ref="AG12:AG13"/>
    <mergeCell ref="AL14:AL15"/>
    <mergeCell ref="AM14:AM15"/>
    <mergeCell ref="AH14:AH15"/>
    <mergeCell ref="AI14:AI15"/>
    <mergeCell ref="AJ14:AJ15"/>
    <mergeCell ref="Y12:Y13"/>
    <mergeCell ref="L32:P33"/>
    <mergeCell ref="Q32:X33"/>
    <mergeCell ref="Y32:Y33"/>
    <mergeCell ref="Z12:Z13"/>
    <mergeCell ref="AA12:AA13"/>
    <mergeCell ref="AB12:AB13"/>
    <mergeCell ref="AC12:AC13"/>
    <mergeCell ref="AE8:AE11"/>
    <mergeCell ref="Y10:Y11"/>
    <mergeCell ref="Z10:Z11"/>
    <mergeCell ref="L16:P17"/>
    <mergeCell ref="Y16:Y17"/>
    <mergeCell ref="Z16:Z17"/>
    <mergeCell ref="AA16:AA17"/>
    <mergeCell ref="AB16:AB17"/>
    <mergeCell ref="AC16:AC17"/>
    <mergeCell ref="L20:P21"/>
    <mergeCell ref="Y20:Y21"/>
    <mergeCell ref="Z20:Z21"/>
    <mergeCell ref="AA20:AA21"/>
    <mergeCell ref="AB20:AB21"/>
    <mergeCell ref="AC20:AC21"/>
    <mergeCell ref="L22:P23"/>
    <mergeCell ref="A1:X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H8:AH11"/>
    <mergeCell ref="AI8:AI11"/>
    <mergeCell ref="AJ8:AK9"/>
    <mergeCell ref="AC8:AC11"/>
    <mergeCell ref="AD8:AD11"/>
    <mergeCell ref="AM10:AM11"/>
    <mergeCell ref="AG8:AG11"/>
    <mergeCell ref="AF8:AF11"/>
    <mergeCell ref="AL8:AM9"/>
  </mergeCells>
  <phoneticPr fontId="3"/>
  <conditionalFormatting sqref="D31:Z51">
    <cfRule type="expression" dxfId="2" priority="1" stopIfTrue="1">
      <formula>IF($C$6=1,TRUE,IF($C$6=2,TRUE,FALSE))</formula>
    </cfRule>
  </conditionalFormatting>
  <dataValidations disablePrompts="1" count="1">
    <dataValidation type="list" allowBlank="1" showInputMessage="1" sqref="C26" xr:uid="{543016A7-3531-4348-B8E7-806D9F30A7B4}">
      <formula1>"５,４,３,２,１"</formula1>
    </dataValidation>
  </dataValidations>
  <pageMargins left="0.75" right="0.75" top="1" bottom="1" header="0.51200000000000001" footer="0.51200000000000001"/>
  <pageSetup paperSize="9" scale="89" orientation="portrait" horizontalDpi="4294967292" r:id="rId1"/>
  <headerFooter alignWithMargins="0">
    <oddFooter>&amp;R関西住宅品質保証株式会社</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81AD-2F7E-47AD-BE2B-6C08E51C8B7F}">
  <dimension ref="A1:AM67"/>
  <sheetViews>
    <sheetView showGridLines="0" view="pageBreakPreview" zoomScaleNormal="100" zoomScaleSheetLayoutView="100" workbookViewId="0">
      <selection activeCell="H16" sqref="H16"/>
    </sheetView>
  </sheetViews>
  <sheetFormatPr defaultRowHeight="13.5" x14ac:dyDescent="0.15"/>
  <cols>
    <col min="1" max="72" width="2.375" customWidth="1"/>
  </cols>
  <sheetData>
    <row r="1" spans="1:39" ht="14.25" x14ac:dyDescent="0.15">
      <c r="A1" s="744" t="s">
        <v>1587</v>
      </c>
      <c r="B1" s="744"/>
      <c r="C1" s="744"/>
      <c r="D1" s="744"/>
      <c r="E1" s="744"/>
      <c r="F1" s="744"/>
      <c r="G1" s="744"/>
      <c r="H1" s="744"/>
      <c r="I1" s="744"/>
      <c r="J1" s="744"/>
      <c r="K1" s="744"/>
      <c r="L1" s="744"/>
      <c r="M1" s="744"/>
      <c r="N1" s="744"/>
      <c r="O1" s="744"/>
      <c r="P1" s="744"/>
      <c r="Q1" s="744"/>
      <c r="R1" s="744"/>
      <c r="S1" s="744"/>
      <c r="T1" s="744"/>
      <c r="U1" s="744"/>
      <c r="V1" s="744"/>
      <c r="W1" s="744"/>
      <c r="X1" s="744"/>
      <c r="Y1" s="1"/>
      <c r="Z1" s="1"/>
      <c r="AA1" s="1"/>
      <c r="AB1" s="1"/>
      <c r="AC1" s="1"/>
      <c r="AJ1" t="s">
        <v>936</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1215</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1216</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ht="12" customHeight="1" x14ac:dyDescent="0.15">
      <c r="A12" s="1200" t="s">
        <v>1577</v>
      </c>
      <c r="B12" s="43" t="s">
        <v>1579</v>
      </c>
      <c r="D12" s="45"/>
      <c r="E12" s="43" t="s">
        <v>481</v>
      </c>
      <c r="F12" s="44"/>
      <c r="G12" s="44"/>
      <c r="H12" s="44"/>
      <c r="I12" s="44"/>
      <c r="J12" s="73" t="s">
        <v>166</v>
      </c>
      <c r="K12" s="61" t="s">
        <v>167</v>
      </c>
      <c r="L12" s="1202" t="s">
        <v>482</v>
      </c>
      <c r="M12" s="1203"/>
      <c r="N12" s="1203"/>
      <c r="O12" s="1203"/>
      <c r="P12" s="1204"/>
      <c r="Q12" s="1205"/>
      <c r="R12" s="1405"/>
      <c r="S12" s="1405"/>
      <c r="T12" s="1405"/>
      <c r="U12" s="1405"/>
      <c r="V12" s="1405"/>
      <c r="W12" s="1405"/>
      <c r="X12" s="1406"/>
      <c r="Y12" s="1219" t="s">
        <v>168</v>
      </c>
      <c r="Z12" s="1240" t="s">
        <v>169</v>
      </c>
      <c r="AA12" s="1242" t="s">
        <v>170</v>
      </c>
      <c r="AB12" s="1136" t="s">
        <v>171</v>
      </c>
      <c r="AC12" s="1219" t="s">
        <v>172</v>
      </c>
      <c r="AD12" s="1240" t="s">
        <v>173</v>
      </c>
      <c r="AE12" s="1240" t="s">
        <v>973</v>
      </c>
      <c r="AF12" s="1242" t="s">
        <v>964</v>
      </c>
      <c r="AG12" s="1242" t="s">
        <v>974</v>
      </c>
      <c r="AH12" s="1250" t="s">
        <v>966</v>
      </c>
      <c r="AI12" s="1136"/>
      <c r="AJ12" s="1248"/>
      <c r="AK12" s="1193"/>
      <c r="AL12" s="1248"/>
      <c r="AM12" s="1193"/>
    </row>
    <row r="13" spans="1:39" x14ac:dyDescent="0.15">
      <c r="A13" s="1073"/>
      <c r="B13" s="43" t="s">
        <v>1585</v>
      </c>
      <c r="D13" s="45"/>
      <c r="E13" s="43">
        <v>1</v>
      </c>
      <c r="F13" s="44">
        <v>2</v>
      </c>
      <c r="G13" s="44">
        <v>3</v>
      </c>
      <c r="H13" s="60">
        <v>4</v>
      </c>
      <c r="I13" s="44"/>
      <c r="J13" s="73" t="s">
        <v>42</v>
      </c>
      <c r="K13" s="61" t="s">
        <v>42</v>
      </c>
      <c r="L13" s="1202"/>
      <c r="M13" s="1203"/>
      <c r="N13" s="1203"/>
      <c r="O13" s="1203"/>
      <c r="P13" s="1204"/>
      <c r="Q13" s="1424"/>
      <c r="R13" s="1405"/>
      <c r="S13" s="1405"/>
      <c r="T13" s="1405"/>
      <c r="U13" s="1405"/>
      <c r="V13" s="1405"/>
      <c r="W13" s="1405"/>
      <c r="X13" s="1406"/>
      <c r="Y13" s="1218"/>
      <c r="Z13" s="1252"/>
      <c r="AA13" s="1253"/>
      <c r="AB13" s="1254"/>
      <c r="AC13" s="1218"/>
      <c r="AD13" s="1252"/>
      <c r="AE13" s="1252"/>
      <c r="AF13" s="1253"/>
      <c r="AG13" s="1253"/>
      <c r="AH13" s="1256"/>
      <c r="AI13" s="1254"/>
      <c r="AJ13" s="1251"/>
      <c r="AK13" s="1255"/>
      <c r="AL13" s="1251"/>
      <c r="AM13" s="1255"/>
    </row>
    <row r="14" spans="1:39" ht="12" customHeight="1" x14ac:dyDescent="0.15">
      <c r="A14" s="1073"/>
      <c r="B14" s="43" t="s">
        <v>1111</v>
      </c>
      <c r="C14" s="44"/>
      <c r="D14" s="44"/>
      <c r="E14" s="43"/>
      <c r="F14" s="44"/>
      <c r="G14" s="44"/>
      <c r="H14" s="44"/>
      <c r="I14" s="47"/>
      <c r="J14" s="71" t="s">
        <v>166</v>
      </c>
      <c r="K14" s="63" t="s">
        <v>167</v>
      </c>
      <c r="L14" s="1269" t="s">
        <v>92</v>
      </c>
      <c r="M14" s="1270"/>
      <c r="N14" s="1270"/>
      <c r="O14" s="1270"/>
      <c r="P14" s="1271"/>
      <c r="Q14" s="1272"/>
      <c r="R14" s="1403"/>
      <c r="S14" s="1403"/>
      <c r="T14" s="1403"/>
      <c r="U14" s="1403"/>
      <c r="V14" s="1403"/>
      <c r="W14" s="1403"/>
      <c r="X14" s="1404"/>
      <c r="Y14" s="1230" t="s">
        <v>168</v>
      </c>
      <c r="Z14" s="1263" t="s">
        <v>169</v>
      </c>
      <c r="AA14" s="1264" t="s">
        <v>170</v>
      </c>
      <c r="AB14" s="1258" t="s">
        <v>171</v>
      </c>
      <c r="AC14" s="1230" t="s">
        <v>172</v>
      </c>
      <c r="AD14" s="1263" t="s">
        <v>173</v>
      </c>
      <c r="AE14" s="1263" t="s">
        <v>973</v>
      </c>
      <c r="AF14" s="1264" t="s">
        <v>964</v>
      </c>
      <c r="AG14" s="1264" t="s">
        <v>974</v>
      </c>
      <c r="AH14" s="1267" t="s">
        <v>966</v>
      </c>
      <c r="AI14" s="1258"/>
      <c r="AJ14" s="1260"/>
      <c r="AK14" s="1262"/>
      <c r="AL14" s="1260"/>
      <c r="AM14" s="1262"/>
    </row>
    <row r="15" spans="1:39" x14ac:dyDescent="0.15">
      <c r="A15" s="1073"/>
      <c r="B15" s="1679" t="s">
        <v>1147</v>
      </c>
      <c r="C15" s="1680"/>
      <c r="D15" s="1681"/>
      <c r="E15" s="43"/>
      <c r="F15" s="44"/>
      <c r="G15" s="44"/>
      <c r="H15" s="44"/>
      <c r="I15" s="47"/>
      <c r="J15" s="73" t="s">
        <v>42</v>
      </c>
      <c r="K15" s="61" t="s">
        <v>42</v>
      </c>
      <c r="L15" s="1202"/>
      <c r="M15" s="1203"/>
      <c r="N15" s="1203"/>
      <c r="O15" s="1203"/>
      <c r="P15" s="1204"/>
      <c r="Q15" s="1424"/>
      <c r="R15" s="1405"/>
      <c r="S15" s="1405"/>
      <c r="T15" s="1405"/>
      <c r="U15" s="1405"/>
      <c r="V15" s="1405"/>
      <c r="W15" s="1405"/>
      <c r="X15" s="1406"/>
      <c r="Y15" s="1218"/>
      <c r="Z15" s="1252"/>
      <c r="AA15" s="1253"/>
      <c r="AB15" s="1254"/>
      <c r="AC15" s="1218"/>
      <c r="AD15" s="1252"/>
      <c r="AE15" s="1252"/>
      <c r="AF15" s="1253"/>
      <c r="AG15" s="1253"/>
      <c r="AH15" s="1256"/>
      <c r="AI15" s="1254"/>
      <c r="AJ15" s="1251"/>
      <c r="AK15" s="1255"/>
      <c r="AL15" s="1251"/>
      <c r="AM15" s="1255"/>
    </row>
    <row r="16" spans="1:39" ht="12" customHeight="1" x14ac:dyDescent="0.15">
      <c r="A16" s="1073"/>
      <c r="B16" s="43"/>
      <c r="C16" s="49"/>
      <c r="D16" s="44"/>
      <c r="E16" s="43"/>
      <c r="F16" s="44"/>
      <c r="G16" s="44"/>
      <c r="H16" s="44"/>
      <c r="I16" s="47"/>
      <c r="J16" s="71" t="s">
        <v>166</v>
      </c>
      <c r="K16" s="63" t="s">
        <v>167</v>
      </c>
      <c r="L16" s="1269" t="s">
        <v>95</v>
      </c>
      <c r="M16" s="1270"/>
      <c r="N16" s="1270"/>
      <c r="O16" s="1270"/>
      <c r="P16" s="1271"/>
      <c r="Q16" s="1272"/>
      <c r="R16" s="1403"/>
      <c r="S16" s="1403"/>
      <c r="T16" s="1403"/>
      <c r="U16" s="1403"/>
      <c r="V16" s="1403"/>
      <c r="W16" s="1403"/>
      <c r="X16" s="1404"/>
      <c r="Y16" s="1230" t="s">
        <v>168</v>
      </c>
      <c r="Z16" s="1263" t="s">
        <v>169</v>
      </c>
      <c r="AA16" s="1264" t="s">
        <v>170</v>
      </c>
      <c r="AB16" s="1258" t="s">
        <v>171</v>
      </c>
      <c r="AC16" s="1230" t="s">
        <v>172</v>
      </c>
      <c r="AD16" s="1263" t="s">
        <v>173</v>
      </c>
      <c r="AE16" s="1263" t="s">
        <v>973</v>
      </c>
      <c r="AF16" s="1264" t="s">
        <v>964</v>
      </c>
      <c r="AG16" s="1264" t="s">
        <v>974</v>
      </c>
      <c r="AH16" s="1267" t="s">
        <v>966</v>
      </c>
      <c r="AI16" s="1258"/>
      <c r="AJ16" s="1260"/>
      <c r="AK16" s="1262"/>
      <c r="AL16" s="1260"/>
      <c r="AM16" s="1262"/>
    </row>
    <row r="17" spans="1:39" x14ac:dyDescent="0.15">
      <c r="A17" s="1073"/>
      <c r="B17" s="43"/>
      <c r="D17" s="44"/>
      <c r="E17" s="43"/>
      <c r="F17" s="44"/>
      <c r="G17" s="44"/>
      <c r="H17" s="44"/>
      <c r="I17" s="47"/>
      <c r="J17" s="70" t="s">
        <v>42</v>
      </c>
      <c r="K17" s="68" t="s">
        <v>42</v>
      </c>
      <c r="L17" s="1209"/>
      <c r="M17" s="1210"/>
      <c r="N17" s="1210"/>
      <c r="O17" s="1210"/>
      <c r="P17" s="1211"/>
      <c r="Q17" s="1312"/>
      <c r="R17" s="1313"/>
      <c r="S17" s="1313"/>
      <c r="T17" s="1313"/>
      <c r="U17" s="1313"/>
      <c r="V17" s="1313"/>
      <c r="W17" s="1313"/>
      <c r="X17" s="1314"/>
      <c r="Y17" s="1230"/>
      <c r="Z17" s="1263"/>
      <c r="AA17" s="1264"/>
      <c r="AB17" s="1258"/>
      <c r="AC17" s="1230"/>
      <c r="AD17" s="1263"/>
      <c r="AE17" s="1263"/>
      <c r="AF17" s="1264"/>
      <c r="AG17" s="1264"/>
      <c r="AH17" s="1267"/>
      <c r="AI17" s="1258"/>
      <c r="AJ17" s="1260"/>
      <c r="AK17" s="1262"/>
      <c r="AL17" s="1260"/>
      <c r="AM17" s="1262"/>
    </row>
    <row r="18" spans="1:39" ht="12" customHeight="1" x14ac:dyDescent="0.15">
      <c r="A18" s="1073"/>
      <c r="B18" s="43"/>
      <c r="C18" s="44"/>
      <c r="D18" s="44"/>
      <c r="E18" s="43"/>
      <c r="F18" s="44"/>
      <c r="G18" s="44"/>
      <c r="H18" s="44"/>
      <c r="I18" s="47"/>
      <c r="J18" s="71" t="s">
        <v>166</v>
      </c>
      <c r="K18" s="63" t="s">
        <v>167</v>
      </c>
      <c r="L18" s="1269" t="s">
        <v>96</v>
      </c>
      <c r="M18" s="1270"/>
      <c r="N18" s="1270"/>
      <c r="O18" s="1270"/>
      <c r="P18" s="1271"/>
      <c r="Q18" s="1272"/>
      <c r="R18" s="1403"/>
      <c r="S18" s="1403"/>
      <c r="T18" s="1403"/>
      <c r="U18" s="1403"/>
      <c r="V18" s="1403"/>
      <c r="W18" s="1403"/>
      <c r="X18" s="1404"/>
      <c r="Y18" s="1230" t="s">
        <v>168</v>
      </c>
      <c r="Z18" s="1263" t="s">
        <v>169</v>
      </c>
      <c r="AA18" s="1264" t="s">
        <v>170</v>
      </c>
      <c r="AB18" s="1258" t="s">
        <v>171</v>
      </c>
      <c r="AC18" s="1230" t="s">
        <v>172</v>
      </c>
      <c r="AD18" s="1263" t="s">
        <v>173</v>
      </c>
      <c r="AE18" s="1263" t="s">
        <v>973</v>
      </c>
      <c r="AF18" s="1264" t="s">
        <v>964</v>
      </c>
      <c r="AG18" s="1264" t="s">
        <v>974</v>
      </c>
      <c r="AH18" s="1267" t="s">
        <v>966</v>
      </c>
      <c r="AI18" s="1258"/>
      <c r="AJ18" s="1260"/>
      <c r="AK18" s="1262"/>
      <c r="AL18" s="1260"/>
      <c r="AM18" s="1262"/>
    </row>
    <row r="19" spans="1:39" x14ac:dyDescent="0.15">
      <c r="A19" s="1073"/>
      <c r="B19" s="43"/>
      <c r="C19" s="44"/>
      <c r="D19" s="44"/>
      <c r="E19" s="43"/>
      <c r="F19" s="44"/>
      <c r="G19" s="44"/>
      <c r="H19" s="44"/>
      <c r="I19" s="47"/>
      <c r="J19" s="70" t="s">
        <v>42</v>
      </c>
      <c r="K19" s="68" t="s">
        <v>42</v>
      </c>
      <c r="L19" s="1209"/>
      <c r="M19" s="1210"/>
      <c r="N19" s="1210"/>
      <c r="O19" s="1210"/>
      <c r="P19" s="1211"/>
      <c r="Q19" s="1312"/>
      <c r="R19" s="1313"/>
      <c r="S19" s="1313"/>
      <c r="T19" s="1313"/>
      <c r="U19" s="1313"/>
      <c r="V19" s="1313"/>
      <c r="W19" s="1313"/>
      <c r="X19" s="1314"/>
      <c r="Y19" s="1230"/>
      <c r="Z19" s="1263"/>
      <c r="AA19" s="1264"/>
      <c r="AB19" s="1258"/>
      <c r="AC19" s="1230"/>
      <c r="AD19" s="1263"/>
      <c r="AE19" s="1263"/>
      <c r="AF19" s="1264"/>
      <c r="AG19" s="1264"/>
      <c r="AH19" s="1267"/>
      <c r="AI19" s="1258"/>
      <c r="AJ19" s="1260"/>
      <c r="AK19" s="1262"/>
      <c r="AL19" s="1260"/>
      <c r="AM19" s="1262"/>
    </row>
    <row r="20" spans="1:39" ht="12" customHeight="1" x14ac:dyDescent="0.15">
      <c r="A20" s="1073"/>
      <c r="B20" s="43"/>
      <c r="C20" s="44"/>
      <c r="D20" s="44"/>
      <c r="E20" s="43"/>
      <c r="F20" s="44"/>
      <c r="G20" s="44"/>
      <c r="H20" s="44"/>
      <c r="I20" s="47"/>
      <c r="J20" s="73" t="s">
        <v>166</v>
      </c>
      <c r="K20" s="61" t="s">
        <v>167</v>
      </c>
      <c r="L20" s="1202" t="s">
        <v>892</v>
      </c>
      <c r="M20" s="1203"/>
      <c r="N20" s="1203"/>
      <c r="O20" s="1203"/>
      <c r="P20" s="1204"/>
      <c r="Q20" s="1205"/>
      <c r="R20" s="1405"/>
      <c r="S20" s="1405"/>
      <c r="T20" s="1405"/>
      <c r="U20" s="1405"/>
      <c r="V20" s="1405"/>
      <c r="W20" s="1405"/>
      <c r="X20" s="1406"/>
      <c r="Y20" s="1219" t="s">
        <v>168</v>
      </c>
      <c r="Z20" s="1240" t="s">
        <v>169</v>
      </c>
      <c r="AA20" s="1242" t="s">
        <v>170</v>
      </c>
      <c r="AB20" s="1136" t="s">
        <v>171</v>
      </c>
      <c r="AC20" s="1219" t="s">
        <v>172</v>
      </c>
      <c r="AD20" s="1240" t="s">
        <v>173</v>
      </c>
      <c r="AE20" s="1240" t="s">
        <v>973</v>
      </c>
      <c r="AF20" s="1242" t="s">
        <v>964</v>
      </c>
      <c r="AG20" s="1242" t="s">
        <v>974</v>
      </c>
      <c r="AH20" s="1250" t="s">
        <v>966</v>
      </c>
      <c r="AI20" s="1136"/>
      <c r="AJ20" s="1248"/>
      <c r="AK20" s="1193"/>
      <c r="AL20" s="1248"/>
      <c r="AM20" s="1193"/>
    </row>
    <row r="21" spans="1:39" x14ac:dyDescent="0.15">
      <c r="A21" s="1073"/>
      <c r="B21" s="43"/>
      <c r="C21" s="44"/>
      <c r="D21" s="44"/>
      <c r="E21" s="43"/>
      <c r="F21" s="44"/>
      <c r="G21" s="44"/>
      <c r="H21" s="44"/>
      <c r="I21" s="47"/>
      <c r="J21" s="73" t="s">
        <v>42</v>
      </c>
      <c r="K21" s="61" t="s">
        <v>42</v>
      </c>
      <c r="L21" s="1202"/>
      <c r="M21" s="1203"/>
      <c r="N21" s="1203"/>
      <c r="O21" s="1203"/>
      <c r="P21" s="1204"/>
      <c r="Q21" s="1424"/>
      <c r="R21" s="1405"/>
      <c r="S21" s="1405"/>
      <c r="T21" s="1405"/>
      <c r="U21" s="1405"/>
      <c r="V21" s="1405"/>
      <c r="W21" s="1405"/>
      <c r="X21" s="1406"/>
      <c r="Y21" s="1218"/>
      <c r="Z21" s="1252"/>
      <c r="AA21" s="1253"/>
      <c r="AB21" s="1254"/>
      <c r="AC21" s="1218"/>
      <c r="AD21" s="1252"/>
      <c r="AE21" s="1252"/>
      <c r="AF21" s="1253"/>
      <c r="AG21" s="1253"/>
      <c r="AH21" s="1256"/>
      <c r="AI21" s="1254"/>
      <c r="AJ21" s="1251"/>
      <c r="AK21" s="1255"/>
      <c r="AL21" s="1251"/>
      <c r="AM21" s="1255"/>
    </row>
    <row r="22" spans="1:39" ht="12" customHeight="1" x14ac:dyDescent="0.15">
      <c r="A22" s="1073"/>
      <c r="B22" s="43"/>
      <c r="C22" s="44"/>
      <c r="D22" s="44"/>
      <c r="E22" s="51" t="s">
        <v>895</v>
      </c>
      <c r="F22" s="52"/>
      <c r="G22" s="52"/>
      <c r="H22" s="52"/>
      <c r="I22" s="53"/>
      <c r="J22" s="69" t="s">
        <v>166</v>
      </c>
      <c r="K22" s="55" t="s">
        <v>167</v>
      </c>
      <c r="L22" s="1220" t="s">
        <v>895</v>
      </c>
      <c r="M22" s="1221"/>
      <c r="N22" s="1221"/>
      <c r="O22" s="1221"/>
      <c r="P22" s="1222"/>
      <c r="Q22" s="1235">
        <f>設10!Q31</f>
        <v>0</v>
      </c>
      <c r="R22" s="1284"/>
      <c r="S22" s="1284"/>
      <c r="T22" s="1284"/>
      <c r="U22" s="1284"/>
      <c r="V22" s="1284"/>
      <c r="W22" s="1284"/>
      <c r="X22" s="1285"/>
      <c r="Y22" s="1229" t="s">
        <v>168</v>
      </c>
      <c r="Z22" s="1266" t="s">
        <v>169</v>
      </c>
      <c r="AA22" s="1265" t="s">
        <v>170</v>
      </c>
      <c r="AB22" s="1257" t="s">
        <v>171</v>
      </c>
      <c r="AC22" s="1229" t="s">
        <v>172</v>
      </c>
      <c r="AD22" s="1266" t="s">
        <v>173</v>
      </c>
      <c r="AE22" s="1266" t="s">
        <v>973</v>
      </c>
      <c r="AF22" s="1265" t="s">
        <v>964</v>
      </c>
      <c r="AG22" s="1265" t="s">
        <v>974</v>
      </c>
      <c r="AH22" s="1268" t="s">
        <v>966</v>
      </c>
      <c r="AI22" s="1257"/>
      <c r="AJ22" s="1259"/>
      <c r="AK22" s="1261"/>
      <c r="AL22" s="1259"/>
      <c r="AM22" s="1261"/>
    </row>
    <row r="23" spans="1:39" x14ac:dyDescent="0.15">
      <c r="A23" s="1073"/>
      <c r="B23" s="43"/>
      <c r="C23" s="44"/>
      <c r="D23" s="44"/>
      <c r="E23" s="43">
        <v>1</v>
      </c>
      <c r="F23" s="44">
        <v>2</v>
      </c>
      <c r="G23" s="44">
        <v>3</v>
      </c>
      <c r="H23" s="60">
        <v>4</v>
      </c>
      <c r="I23" s="47"/>
      <c r="J23" s="73" t="s">
        <v>42</v>
      </c>
      <c r="K23" s="61" t="s">
        <v>42</v>
      </c>
      <c r="L23" s="1202"/>
      <c r="M23" s="1203"/>
      <c r="N23" s="1203"/>
      <c r="O23" s="1203"/>
      <c r="P23" s="1204"/>
      <c r="Q23" s="1407"/>
      <c r="R23" s="1292"/>
      <c r="S23" s="1292"/>
      <c r="T23" s="1292"/>
      <c r="U23" s="1292"/>
      <c r="V23" s="1292"/>
      <c r="W23" s="1292"/>
      <c r="X23" s="1293"/>
      <c r="Y23" s="1218"/>
      <c r="Z23" s="1252"/>
      <c r="AA23" s="1253"/>
      <c r="AB23" s="1254"/>
      <c r="AC23" s="1218"/>
      <c r="AD23" s="1252"/>
      <c r="AE23" s="1252"/>
      <c r="AF23" s="1253"/>
      <c r="AG23" s="1253"/>
      <c r="AH23" s="1256"/>
      <c r="AI23" s="1254"/>
      <c r="AJ23" s="1251"/>
      <c r="AK23" s="1255"/>
      <c r="AL23" s="1251"/>
      <c r="AM23" s="1255"/>
    </row>
    <row r="24" spans="1:39" ht="12" customHeight="1" x14ac:dyDescent="0.15">
      <c r="A24" s="1073"/>
      <c r="B24" s="43"/>
      <c r="C24" s="44"/>
      <c r="D24" s="44"/>
      <c r="E24" s="43"/>
      <c r="F24" s="44"/>
      <c r="G24" s="44"/>
      <c r="H24" s="44"/>
      <c r="I24" s="47"/>
      <c r="J24" s="71" t="s">
        <v>166</v>
      </c>
      <c r="K24" s="63" t="s">
        <v>167</v>
      </c>
      <c r="L24" s="1269" t="s">
        <v>483</v>
      </c>
      <c r="M24" s="1270"/>
      <c r="N24" s="1270"/>
      <c r="O24" s="1270"/>
      <c r="P24" s="1271"/>
      <c r="Q24" s="1275">
        <f>設10!Q32</f>
        <v>0</v>
      </c>
      <c r="R24" s="1276"/>
      <c r="S24" s="1276"/>
      <c r="T24" s="1276"/>
      <c r="U24" s="1276"/>
      <c r="V24" s="1276"/>
      <c r="W24" s="1276"/>
      <c r="X24" s="1277"/>
      <c r="Y24" s="1230" t="s">
        <v>168</v>
      </c>
      <c r="Z24" s="1263" t="s">
        <v>169</v>
      </c>
      <c r="AA24" s="1264" t="s">
        <v>170</v>
      </c>
      <c r="AB24" s="1258" t="s">
        <v>171</v>
      </c>
      <c r="AC24" s="1230" t="s">
        <v>172</v>
      </c>
      <c r="AD24" s="1263" t="s">
        <v>173</v>
      </c>
      <c r="AE24" s="1263" t="s">
        <v>973</v>
      </c>
      <c r="AF24" s="1264" t="s">
        <v>964</v>
      </c>
      <c r="AG24" s="1264" t="s">
        <v>974</v>
      </c>
      <c r="AH24" s="1267" t="s">
        <v>966</v>
      </c>
      <c r="AI24" s="1258"/>
      <c r="AJ24" s="1260"/>
      <c r="AK24" s="1262"/>
      <c r="AL24" s="1260"/>
      <c r="AM24" s="1262"/>
    </row>
    <row r="25" spans="1:39" x14ac:dyDescent="0.15">
      <c r="A25" s="1073"/>
      <c r="B25" s="43"/>
      <c r="C25" s="44"/>
      <c r="D25" s="44"/>
      <c r="E25" s="43"/>
      <c r="F25" s="44"/>
      <c r="G25" s="44"/>
      <c r="H25" s="44"/>
      <c r="I25" s="47"/>
      <c r="J25" s="73" t="s">
        <v>42</v>
      </c>
      <c r="K25" s="61" t="s">
        <v>42</v>
      </c>
      <c r="L25" s="1202"/>
      <c r="M25" s="1203"/>
      <c r="N25" s="1203"/>
      <c r="O25" s="1203"/>
      <c r="P25" s="1204"/>
      <c r="Q25" s="1407"/>
      <c r="R25" s="1292"/>
      <c r="S25" s="1292"/>
      <c r="T25" s="1292"/>
      <c r="U25" s="1292"/>
      <c r="V25" s="1292"/>
      <c r="W25" s="1292"/>
      <c r="X25" s="1293"/>
      <c r="Y25" s="1218"/>
      <c r="Z25" s="1252"/>
      <c r="AA25" s="1253"/>
      <c r="AB25" s="1254"/>
      <c r="AC25" s="1218"/>
      <c r="AD25" s="1252"/>
      <c r="AE25" s="1252"/>
      <c r="AF25" s="1253"/>
      <c r="AG25" s="1253"/>
      <c r="AH25" s="1256"/>
      <c r="AI25" s="1254"/>
      <c r="AJ25" s="1251"/>
      <c r="AK25" s="1255"/>
      <c r="AL25" s="1251"/>
      <c r="AM25" s="1255"/>
    </row>
    <row r="26" spans="1:39" ht="12" customHeight="1" x14ac:dyDescent="0.15">
      <c r="A26" s="1073"/>
      <c r="B26" s="43"/>
      <c r="C26" s="44"/>
      <c r="D26" s="44"/>
      <c r="E26" s="51" t="s">
        <v>900</v>
      </c>
      <c r="F26" s="52"/>
      <c r="G26" s="52"/>
      <c r="H26" s="52"/>
      <c r="I26" s="53"/>
      <c r="J26" s="69" t="s">
        <v>166</v>
      </c>
      <c r="K26" s="55" t="s">
        <v>167</v>
      </c>
      <c r="L26" s="1220" t="s">
        <v>76</v>
      </c>
      <c r="M26" s="1221"/>
      <c r="N26" s="1221"/>
      <c r="O26" s="1221"/>
      <c r="P26" s="1222"/>
      <c r="Q26" s="1235">
        <f>設10!Q33</f>
        <v>0</v>
      </c>
      <c r="R26" s="1284"/>
      <c r="S26" s="1284"/>
      <c r="T26" s="1284"/>
      <c r="U26" s="1284"/>
      <c r="V26" s="1284"/>
      <c r="W26" s="1284"/>
      <c r="X26" s="1285"/>
      <c r="Y26" s="1229" t="s">
        <v>1394</v>
      </c>
      <c r="Z26" s="1266" t="s">
        <v>1395</v>
      </c>
      <c r="AA26" s="1265" t="s">
        <v>1396</v>
      </c>
      <c r="AB26" s="1257" t="s">
        <v>1397</v>
      </c>
      <c r="AC26" s="1229" t="s">
        <v>172</v>
      </c>
      <c r="AD26" s="1266" t="s">
        <v>173</v>
      </c>
      <c r="AE26" s="1266" t="s">
        <v>973</v>
      </c>
      <c r="AF26" s="1265" t="s">
        <v>964</v>
      </c>
      <c r="AG26" s="1265" t="s">
        <v>974</v>
      </c>
      <c r="AH26" s="1268" t="s">
        <v>966</v>
      </c>
      <c r="AI26" s="1257"/>
      <c r="AJ26" s="1259"/>
      <c r="AK26" s="1261"/>
      <c r="AL26" s="1259"/>
      <c r="AM26" s="1261"/>
    </row>
    <row r="27" spans="1:39" x14ac:dyDescent="0.15">
      <c r="A27" s="1073"/>
      <c r="B27" s="43"/>
      <c r="C27" s="44"/>
      <c r="D27" s="44"/>
      <c r="E27" s="43">
        <v>1</v>
      </c>
      <c r="F27" s="44">
        <v>2</v>
      </c>
      <c r="G27" s="44">
        <v>3</v>
      </c>
      <c r="H27" s="60">
        <v>4</v>
      </c>
      <c r="I27" s="47"/>
      <c r="J27" s="73" t="s">
        <v>42</v>
      </c>
      <c r="K27" s="61" t="s">
        <v>42</v>
      </c>
      <c r="L27" s="1202"/>
      <c r="M27" s="1203"/>
      <c r="N27" s="1203"/>
      <c r="O27" s="1203"/>
      <c r="P27" s="1204"/>
      <c r="Q27" s="1407"/>
      <c r="R27" s="1292"/>
      <c r="S27" s="1292"/>
      <c r="T27" s="1292"/>
      <c r="U27" s="1292"/>
      <c r="V27" s="1292"/>
      <c r="W27" s="1292"/>
      <c r="X27" s="1293"/>
      <c r="Y27" s="1218"/>
      <c r="Z27" s="1252"/>
      <c r="AA27" s="1253"/>
      <c r="AB27" s="1254"/>
      <c r="AC27" s="1218"/>
      <c r="AD27" s="1252"/>
      <c r="AE27" s="1252"/>
      <c r="AF27" s="1253"/>
      <c r="AG27" s="1253"/>
      <c r="AH27" s="1256"/>
      <c r="AI27" s="1254"/>
      <c r="AJ27" s="1251"/>
      <c r="AK27" s="1255"/>
      <c r="AL27" s="1251"/>
      <c r="AM27" s="1255"/>
    </row>
    <row r="28" spans="1:39" ht="12" customHeight="1" x14ac:dyDescent="0.15">
      <c r="A28" s="1073"/>
      <c r="B28" s="43"/>
      <c r="C28" s="44"/>
      <c r="D28" s="44"/>
      <c r="E28" s="43"/>
      <c r="F28" s="44"/>
      <c r="G28" s="44"/>
      <c r="H28" s="44"/>
      <c r="I28" s="47"/>
      <c r="J28" s="71" t="s">
        <v>166</v>
      </c>
      <c r="K28" s="63" t="s">
        <v>167</v>
      </c>
      <c r="L28" s="1269" t="s">
        <v>791</v>
      </c>
      <c r="M28" s="1270"/>
      <c r="N28" s="1270"/>
      <c r="O28" s="1270"/>
      <c r="P28" s="1271"/>
      <c r="Q28" s="1275">
        <f>設10!Q34</f>
        <v>0</v>
      </c>
      <c r="R28" s="1276"/>
      <c r="S28" s="1276"/>
      <c r="T28" s="1276"/>
      <c r="U28" s="1276"/>
      <c r="V28" s="1276"/>
      <c r="W28" s="1276"/>
      <c r="X28" s="1277"/>
      <c r="Y28" s="1230" t="s">
        <v>168</v>
      </c>
      <c r="Z28" s="1263" t="s">
        <v>169</v>
      </c>
      <c r="AA28" s="1264" t="s">
        <v>170</v>
      </c>
      <c r="AB28" s="1258" t="s">
        <v>171</v>
      </c>
      <c r="AC28" s="1230" t="s">
        <v>172</v>
      </c>
      <c r="AD28" s="1263" t="s">
        <v>173</v>
      </c>
      <c r="AE28" s="1263" t="s">
        <v>973</v>
      </c>
      <c r="AF28" s="1264" t="s">
        <v>964</v>
      </c>
      <c r="AG28" s="1264" t="s">
        <v>974</v>
      </c>
      <c r="AH28" s="1267" t="s">
        <v>966</v>
      </c>
      <c r="AI28" s="1258"/>
      <c r="AJ28" s="1260"/>
      <c r="AK28" s="1262"/>
      <c r="AL28" s="1260"/>
      <c r="AM28" s="1262"/>
    </row>
    <row r="29" spans="1:39" x14ac:dyDescent="0.15">
      <c r="A29" s="1073"/>
      <c r="B29" s="43"/>
      <c r="C29" s="44"/>
      <c r="D29" s="44"/>
      <c r="E29" s="43"/>
      <c r="F29" s="44"/>
      <c r="G29" s="44"/>
      <c r="H29" s="44"/>
      <c r="I29" s="47"/>
      <c r="J29" s="70" t="s">
        <v>42</v>
      </c>
      <c r="K29" s="68" t="s">
        <v>42</v>
      </c>
      <c r="L29" s="1209"/>
      <c r="M29" s="1210"/>
      <c r="N29" s="1210"/>
      <c r="O29" s="1210"/>
      <c r="P29" s="1211"/>
      <c r="Q29" s="1280"/>
      <c r="R29" s="1278"/>
      <c r="S29" s="1278"/>
      <c r="T29" s="1278"/>
      <c r="U29" s="1278"/>
      <c r="V29" s="1278"/>
      <c r="W29" s="1278"/>
      <c r="X29" s="1279"/>
      <c r="Y29" s="1230"/>
      <c r="Z29" s="1263"/>
      <c r="AA29" s="1264"/>
      <c r="AB29" s="1258"/>
      <c r="AC29" s="1230"/>
      <c r="AD29" s="1263"/>
      <c r="AE29" s="1263"/>
      <c r="AF29" s="1264"/>
      <c r="AG29" s="1264"/>
      <c r="AH29" s="1267"/>
      <c r="AI29" s="1258"/>
      <c r="AJ29" s="1260"/>
      <c r="AK29" s="1262"/>
      <c r="AL29" s="1260"/>
      <c r="AM29" s="1262"/>
    </row>
    <row r="30" spans="1:39" ht="12" customHeight="1" x14ac:dyDescent="0.15">
      <c r="A30" s="1073"/>
      <c r="B30" s="43"/>
      <c r="C30" s="44"/>
      <c r="D30" s="44"/>
      <c r="E30" s="43"/>
      <c r="F30" s="44"/>
      <c r="G30" s="44"/>
      <c r="H30" s="44"/>
      <c r="I30" s="47"/>
      <c r="J30" s="73" t="s">
        <v>166</v>
      </c>
      <c r="K30" s="61" t="s">
        <v>167</v>
      </c>
      <c r="L30" s="1202" t="s">
        <v>1398</v>
      </c>
      <c r="M30" s="1203"/>
      <c r="N30" s="1203"/>
      <c r="O30" s="1203"/>
      <c r="P30" s="1204"/>
      <c r="Q30" s="1212">
        <f>設10!Q35</f>
        <v>0</v>
      </c>
      <c r="R30" s="1292"/>
      <c r="S30" s="1292"/>
      <c r="T30" s="1292"/>
      <c r="U30" s="1292"/>
      <c r="V30" s="1292"/>
      <c r="W30" s="1292"/>
      <c r="X30" s="1293"/>
      <c r="Y30" s="1219" t="s">
        <v>168</v>
      </c>
      <c r="Z30" s="1240" t="s">
        <v>169</v>
      </c>
      <c r="AA30" s="1242" t="s">
        <v>170</v>
      </c>
      <c r="AB30" s="1136" t="s">
        <v>171</v>
      </c>
      <c r="AC30" s="1219" t="s">
        <v>172</v>
      </c>
      <c r="AD30" s="1240" t="s">
        <v>173</v>
      </c>
      <c r="AE30" s="1240" t="s">
        <v>973</v>
      </c>
      <c r="AF30" s="1242" t="s">
        <v>964</v>
      </c>
      <c r="AG30" s="1242" t="s">
        <v>974</v>
      </c>
      <c r="AH30" s="1250" t="s">
        <v>966</v>
      </c>
      <c r="AI30" s="1136"/>
      <c r="AJ30" s="1248"/>
      <c r="AK30" s="1193"/>
      <c r="AL30" s="1248"/>
      <c r="AM30" s="1193"/>
    </row>
    <row r="31" spans="1:39" x14ac:dyDescent="0.15">
      <c r="A31" s="1073"/>
      <c r="B31" s="43"/>
      <c r="C31" s="44"/>
      <c r="D31" s="44"/>
      <c r="E31" s="43"/>
      <c r="F31" s="44"/>
      <c r="G31" s="44"/>
      <c r="H31" s="44"/>
      <c r="I31" s="47"/>
      <c r="J31" s="73" t="s">
        <v>42</v>
      </c>
      <c r="K31" s="61" t="s">
        <v>42</v>
      </c>
      <c r="L31" s="1202"/>
      <c r="M31" s="1203"/>
      <c r="N31" s="1203"/>
      <c r="O31" s="1203"/>
      <c r="P31" s="1204"/>
      <c r="Q31" s="1407"/>
      <c r="R31" s="1292"/>
      <c r="S31" s="1292"/>
      <c r="T31" s="1292"/>
      <c r="U31" s="1292"/>
      <c r="V31" s="1292"/>
      <c r="W31" s="1292"/>
      <c r="X31" s="1293"/>
      <c r="Y31" s="1218"/>
      <c r="Z31" s="1252"/>
      <c r="AA31" s="1253"/>
      <c r="AB31" s="1254"/>
      <c r="AC31" s="1218"/>
      <c r="AD31" s="1252"/>
      <c r="AE31" s="1252"/>
      <c r="AF31" s="1253"/>
      <c r="AG31" s="1253"/>
      <c r="AH31" s="1256"/>
      <c r="AI31" s="1254"/>
      <c r="AJ31" s="1251"/>
      <c r="AK31" s="1255"/>
      <c r="AL31" s="1251"/>
      <c r="AM31" s="1255"/>
    </row>
    <row r="32" spans="1:39" ht="12" customHeight="1" x14ac:dyDescent="0.15">
      <c r="A32" s="1073"/>
      <c r="B32" s="43"/>
      <c r="C32" s="44"/>
      <c r="D32" s="44"/>
      <c r="E32" s="43"/>
      <c r="F32" s="44"/>
      <c r="G32" s="44"/>
      <c r="H32" s="44"/>
      <c r="I32" s="47"/>
      <c r="J32" s="71" t="s">
        <v>166</v>
      </c>
      <c r="K32" s="63" t="s">
        <v>167</v>
      </c>
      <c r="L32" s="1269" t="s">
        <v>905</v>
      </c>
      <c r="M32" s="1270"/>
      <c r="N32" s="1270"/>
      <c r="O32" s="1270"/>
      <c r="P32" s="1271"/>
      <c r="Q32" s="1272"/>
      <c r="R32" s="1403"/>
      <c r="S32" s="1403"/>
      <c r="T32" s="1403"/>
      <c r="U32" s="1403"/>
      <c r="V32" s="1403"/>
      <c r="W32" s="1403"/>
      <c r="X32" s="1404"/>
      <c r="Y32" s="1230" t="s">
        <v>168</v>
      </c>
      <c r="Z32" s="1263" t="s">
        <v>169</v>
      </c>
      <c r="AA32" s="1264" t="s">
        <v>170</v>
      </c>
      <c r="AB32" s="1258" t="s">
        <v>171</v>
      </c>
      <c r="AC32" s="1230" t="s">
        <v>172</v>
      </c>
      <c r="AD32" s="1263" t="s">
        <v>173</v>
      </c>
      <c r="AE32" s="1263" t="s">
        <v>973</v>
      </c>
      <c r="AF32" s="1264" t="s">
        <v>964</v>
      </c>
      <c r="AG32" s="1264" t="s">
        <v>974</v>
      </c>
      <c r="AH32" s="1267" t="s">
        <v>966</v>
      </c>
      <c r="AI32" s="1258"/>
      <c r="AJ32" s="1260"/>
      <c r="AK32" s="1262"/>
      <c r="AL32" s="1260"/>
      <c r="AM32" s="1262"/>
    </row>
    <row r="33" spans="1:39" x14ac:dyDescent="0.15">
      <c r="A33" s="1073"/>
      <c r="B33" s="43"/>
      <c r="C33" s="44"/>
      <c r="D33" s="44"/>
      <c r="E33" s="43"/>
      <c r="F33" s="44"/>
      <c r="G33" s="44"/>
      <c r="H33" s="44"/>
      <c r="I33" s="47"/>
      <c r="J33" s="70" t="s">
        <v>42</v>
      </c>
      <c r="K33" s="68" t="s">
        <v>42</v>
      </c>
      <c r="L33" s="1209"/>
      <c r="M33" s="1210"/>
      <c r="N33" s="1210"/>
      <c r="O33" s="1210"/>
      <c r="P33" s="1211"/>
      <c r="Q33" s="1312"/>
      <c r="R33" s="1313"/>
      <c r="S33" s="1313"/>
      <c r="T33" s="1313"/>
      <c r="U33" s="1313"/>
      <c r="V33" s="1313"/>
      <c r="W33" s="1313"/>
      <c r="X33" s="1314"/>
      <c r="Y33" s="1230"/>
      <c r="Z33" s="1263"/>
      <c r="AA33" s="1264"/>
      <c r="AB33" s="1258"/>
      <c r="AC33" s="1230"/>
      <c r="AD33" s="1263"/>
      <c r="AE33" s="1263"/>
      <c r="AF33" s="1264"/>
      <c r="AG33" s="1264"/>
      <c r="AH33" s="1267"/>
      <c r="AI33" s="1258"/>
      <c r="AJ33" s="1260"/>
      <c r="AK33" s="1262"/>
      <c r="AL33" s="1260"/>
      <c r="AM33" s="1262"/>
    </row>
    <row r="34" spans="1:39" x14ac:dyDescent="0.15">
      <c r="A34" s="1073"/>
      <c r="B34" s="43"/>
      <c r="C34" s="44"/>
      <c r="D34" s="45"/>
      <c r="E34" s="43"/>
      <c r="F34" s="44"/>
      <c r="G34" s="44"/>
      <c r="H34" s="44"/>
      <c r="I34" s="15"/>
      <c r="J34" s="71" t="s">
        <v>166</v>
      </c>
      <c r="K34" s="63" t="s">
        <v>167</v>
      </c>
      <c r="L34" s="1269" t="s">
        <v>1399</v>
      </c>
      <c r="M34" s="1270"/>
      <c r="N34" s="1270"/>
      <c r="O34" s="1270"/>
      <c r="P34" s="1271"/>
      <c r="Q34" s="1272"/>
      <c r="R34" s="1403"/>
      <c r="S34" s="1403"/>
      <c r="T34" s="1403"/>
      <c r="U34" s="1403"/>
      <c r="V34" s="1403"/>
      <c r="W34" s="1403"/>
      <c r="X34" s="1404"/>
      <c r="Y34" s="1230" t="s">
        <v>168</v>
      </c>
      <c r="Z34" s="1263" t="s">
        <v>169</v>
      </c>
      <c r="AA34" s="1264" t="s">
        <v>170</v>
      </c>
      <c r="AB34" s="1258" t="s">
        <v>171</v>
      </c>
      <c r="AC34" s="1230" t="s">
        <v>172</v>
      </c>
      <c r="AD34" s="1263" t="s">
        <v>173</v>
      </c>
      <c r="AE34" s="1263" t="s">
        <v>973</v>
      </c>
      <c r="AF34" s="1264" t="s">
        <v>964</v>
      </c>
      <c r="AG34" s="1264" t="s">
        <v>974</v>
      </c>
      <c r="AH34" s="1267" t="s">
        <v>966</v>
      </c>
      <c r="AI34" s="1258"/>
      <c r="AJ34" s="1260"/>
      <c r="AK34" s="1262"/>
      <c r="AL34" s="1260"/>
      <c r="AM34" s="1262"/>
    </row>
    <row r="35" spans="1:39" x14ac:dyDescent="0.15">
      <c r="A35" s="1073"/>
      <c r="B35" s="43"/>
      <c r="C35" s="44"/>
      <c r="D35" s="45"/>
      <c r="E35" s="44"/>
      <c r="F35" s="44"/>
      <c r="G35" s="44"/>
      <c r="H35" s="44"/>
      <c r="J35" s="73" t="s">
        <v>42</v>
      </c>
      <c r="K35" s="61" t="s">
        <v>42</v>
      </c>
      <c r="L35" s="1202"/>
      <c r="M35" s="1203"/>
      <c r="N35" s="1203"/>
      <c r="O35" s="1203"/>
      <c r="P35" s="1204"/>
      <c r="Q35" s="1424"/>
      <c r="R35" s="1405"/>
      <c r="S35" s="1405"/>
      <c r="T35" s="1405"/>
      <c r="U35" s="1405"/>
      <c r="V35" s="1405"/>
      <c r="W35" s="1405"/>
      <c r="X35" s="1406"/>
      <c r="Y35" s="1218"/>
      <c r="Z35" s="1252"/>
      <c r="AA35" s="1253"/>
      <c r="AB35" s="1254"/>
      <c r="AC35" s="1218"/>
      <c r="AD35" s="1252"/>
      <c r="AE35" s="1252"/>
      <c r="AF35" s="1253"/>
      <c r="AG35" s="1253"/>
      <c r="AH35" s="1256"/>
      <c r="AI35" s="1254"/>
      <c r="AJ35" s="1251"/>
      <c r="AK35" s="1255"/>
      <c r="AL35" s="1251"/>
      <c r="AM35" s="1255"/>
    </row>
    <row r="36" spans="1:39" x14ac:dyDescent="0.15">
      <c r="A36" s="1073"/>
      <c r="B36" s="43"/>
      <c r="C36" s="44"/>
      <c r="D36" s="45"/>
      <c r="E36" s="51" t="s">
        <v>908</v>
      </c>
      <c r="F36" s="52"/>
      <c r="G36" s="52"/>
      <c r="H36" s="52"/>
      <c r="I36" s="26"/>
      <c r="J36" s="69" t="s">
        <v>166</v>
      </c>
      <c r="K36" s="55" t="s">
        <v>167</v>
      </c>
      <c r="L36" s="1220" t="s">
        <v>909</v>
      </c>
      <c r="M36" s="1221"/>
      <c r="N36" s="1221"/>
      <c r="O36" s="1221"/>
      <c r="P36" s="1222"/>
      <c r="Q36" s="1235">
        <f>設10!Q38</f>
        <v>0</v>
      </c>
      <c r="R36" s="1284"/>
      <c r="S36" s="1284"/>
      <c r="T36" s="1284"/>
      <c r="U36" s="1284"/>
      <c r="V36" s="1284"/>
      <c r="W36" s="1284"/>
      <c r="X36" s="1285"/>
      <c r="Y36" s="1229" t="s">
        <v>168</v>
      </c>
      <c r="Z36" s="1266" t="s">
        <v>169</v>
      </c>
      <c r="AA36" s="1265" t="s">
        <v>170</v>
      </c>
      <c r="AB36" s="1257" t="s">
        <v>171</v>
      </c>
      <c r="AC36" s="1229" t="s">
        <v>172</v>
      </c>
      <c r="AD36" s="1266" t="s">
        <v>173</v>
      </c>
      <c r="AE36" s="1266" t="s">
        <v>973</v>
      </c>
      <c r="AF36" s="1265" t="s">
        <v>964</v>
      </c>
      <c r="AG36" s="1265" t="s">
        <v>974</v>
      </c>
      <c r="AH36" s="1268" t="s">
        <v>966</v>
      </c>
      <c r="AI36" s="1257"/>
      <c r="AJ36" s="1259"/>
      <c r="AK36" s="1261"/>
      <c r="AL36" s="1259"/>
      <c r="AM36" s="1261"/>
    </row>
    <row r="37" spans="1:39" x14ac:dyDescent="0.15">
      <c r="A37" s="1073"/>
      <c r="B37" s="43"/>
      <c r="C37" s="44"/>
      <c r="D37" s="45"/>
      <c r="E37" s="43">
        <v>1</v>
      </c>
      <c r="F37" s="44">
        <v>2</v>
      </c>
      <c r="G37" s="44">
        <v>3</v>
      </c>
      <c r="H37" s="60">
        <v>4</v>
      </c>
      <c r="I37" s="47"/>
      <c r="J37" s="73" t="s">
        <v>42</v>
      </c>
      <c r="K37" s="61" t="s">
        <v>42</v>
      </c>
      <c r="L37" s="1202"/>
      <c r="M37" s="1203"/>
      <c r="N37" s="1203"/>
      <c r="O37" s="1203"/>
      <c r="P37" s="1204"/>
      <c r="Q37" s="1407"/>
      <c r="R37" s="1292"/>
      <c r="S37" s="1292"/>
      <c r="T37" s="1292"/>
      <c r="U37" s="1292"/>
      <c r="V37" s="1292"/>
      <c r="W37" s="1292"/>
      <c r="X37" s="1293"/>
      <c r="Y37" s="1218"/>
      <c r="Z37" s="1252"/>
      <c r="AA37" s="1253"/>
      <c r="AB37" s="1254"/>
      <c r="AC37" s="1218"/>
      <c r="AD37" s="1252"/>
      <c r="AE37" s="1252"/>
      <c r="AF37" s="1253"/>
      <c r="AG37" s="1253"/>
      <c r="AH37" s="1256"/>
      <c r="AI37" s="1254"/>
      <c r="AJ37" s="1251"/>
      <c r="AK37" s="1255"/>
      <c r="AL37" s="1251"/>
      <c r="AM37" s="1255"/>
    </row>
    <row r="38" spans="1:39" ht="12" customHeight="1" x14ac:dyDescent="0.15">
      <c r="A38" s="1073"/>
      <c r="B38" s="43"/>
      <c r="C38" s="44"/>
      <c r="D38" s="45"/>
      <c r="E38" s="44"/>
      <c r="F38" s="44"/>
      <c r="G38" s="44"/>
      <c r="H38" s="44"/>
      <c r="J38" s="71" t="s">
        <v>166</v>
      </c>
      <c r="K38" s="63" t="s">
        <v>167</v>
      </c>
      <c r="L38" s="1269" t="s">
        <v>915</v>
      </c>
      <c r="M38" s="1270"/>
      <c r="N38" s="1270"/>
      <c r="O38" s="1270"/>
      <c r="P38" s="1271"/>
      <c r="Q38" s="1275">
        <f>設10!Q39</f>
        <v>0</v>
      </c>
      <c r="R38" s="1294"/>
      <c r="S38" s="1294"/>
      <c r="T38" s="1294"/>
      <c r="U38" s="1294"/>
      <c r="V38" s="1294"/>
      <c r="W38" s="1294"/>
      <c r="X38" s="1295"/>
      <c r="Y38" s="1218" t="s">
        <v>168</v>
      </c>
      <c r="Z38" s="1253" t="s">
        <v>169</v>
      </c>
      <c r="AA38" s="1253" t="s">
        <v>170</v>
      </c>
      <c r="AB38" s="1254" t="s">
        <v>171</v>
      </c>
      <c r="AC38" s="1218" t="s">
        <v>172</v>
      </c>
      <c r="AD38" s="1253" t="s">
        <v>173</v>
      </c>
      <c r="AE38" s="1253" t="s">
        <v>973</v>
      </c>
      <c r="AF38" s="1253" t="s">
        <v>964</v>
      </c>
      <c r="AG38" s="1253" t="s">
        <v>974</v>
      </c>
      <c r="AH38" s="1253" t="s">
        <v>966</v>
      </c>
      <c r="AI38" s="1254"/>
      <c r="AJ38" s="1251"/>
      <c r="AK38" s="1255"/>
      <c r="AL38" s="1251"/>
      <c r="AM38" s="1255"/>
    </row>
    <row r="39" spans="1:39" x14ac:dyDescent="0.15">
      <c r="A39" s="1073"/>
      <c r="B39" s="43"/>
      <c r="C39" s="44"/>
      <c r="D39" s="45"/>
      <c r="E39" s="43"/>
      <c r="F39" s="44"/>
      <c r="G39" s="44"/>
      <c r="H39" s="44"/>
      <c r="I39" s="47"/>
      <c r="J39" s="73" t="s">
        <v>42</v>
      </c>
      <c r="K39" s="61" t="s">
        <v>42</v>
      </c>
      <c r="L39" s="1202"/>
      <c r="M39" s="1203"/>
      <c r="N39" s="1203"/>
      <c r="O39" s="1203"/>
      <c r="P39" s="1204"/>
      <c r="Q39" s="1212"/>
      <c r="R39" s="1213"/>
      <c r="S39" s="1213"/>
      <c r="T39" s="1213"/>
      <c r="U39" s="1213"/>
      <c r="V39" s="1213"/>
      <c r="W39" s="1213"/>
      <c r="X39" s="1214"/>
      <c r="Y39" s="1246"/>
      <c r="Z39" s="1243"/>
      <c r="AA39" s="1243"/>
      <c r="AB39" s="1244"/>
      <c r="AC39" s="1246"/>
      <c r="AD39" s="1243"/>
      <c r="AE39" s="1243"/>
      <c r="AF39" s="1243"/>
      <c r="AG39" s="1243"/>
      <c r="AH39" s="1243"/>
      <c r="AI39" s="1244"/>
      <c r="AJ39" s="1232"/>
      <c r="AK39" s="1234"/>
      <c r="AL39" s="1232"/>
      <c r="AM39" s="1234"/>
    </row>
    <row r="40" spans="1:39" ht="12" customHeight="1" x14ac:dyDescent="0.15">
      <c r="A40" s="1073"/>
      <c r="B40" s="43"/>
      <c r="C40" s="44"/>
      <c r="D40" s="45"/>
      <c r="E40" s="51" t="s">
        <v>921</v>
      </c>
      <c r="F40" s="52"/>
      <c r="G40" s="52"/>
      <c r="H40" s="52"/>
      <c r="I40" s="26"/>
      <c r="J40" s="69" t="s">
        <v>166</v>
      </c>
      <c r="K40" s="55" t="s">
        <v>167</v>
      </c>
      <c r="L40" s="1220" t="s">
        <v>909</v>
      </c>
      <c r="M40" s="1221"/>
      <c r="N40" s="1221"/>
      <c r="O40" s="1221"/>
      <c r="P40" s="1222"/>
      <c r="Q40" s="1235">
        <f>設10!Q40</f>
        <v>0</v>
      </c>
      <c r="R40" s="1236"/>
      <c r="S40" s="1236"/>
      <c r="T40" s="1236"/>
      <c r="U40" s="1236"/>
      <c r="V40" s="1236"/>
      <c r="W40" s="1236"/>
      <c r="X40" s="1237"/>
      <c r="Y40" s="1238" t="s">
        <v>168</v>
      </c>
      <c r="Z40" s="1241" t="s">
        <v>169</v>
      </c>
      <c r="AA40" s="1241" t="s">
        <v>170</v>
      </c>
      <c r="AB40" s="1135" t="s">
        <v>171</v>
      </c>
      <c r="AC40" s="1238" t="s">
        <v>172</v>
      </c>
      <c r="AD40" s="1241" t="s">
        <v>173</v>
      </c>
      <c r="AE40" s="1241" t="s">
        <v>973</v>
      </c>
      <c r="AF40" s="1241" t="s">
        <v>964</v>
      </c>
      <c r="AG40" s="1241" t="s">
        <v>974</v>
      </c>
      <c r="AH40" s="1241" t="s">
        <v>966</v>
      </c>
      <c r="AI40" s="1135"/>
      <c r="AJ40" s="1247"/>
      <c r="AK40" s="1192"/>
      <c r="AL40" s="1247"/>
      <c r="AM40" s="1192"/>
    </row>
    <row r="41" spans="1:39" x14ac:dyDescent="0.15">
      <c r="A41" s="1073"/>
      <c r="B41" s="43"/>
      <c r="C41" s="44"/>
      <c r="D41" s="45"/>
      <c r="E41" s="43">
        <v>1</v>
      </c>
      <c r="F41" s="44">
        <v>2</v>
      </c>
      <c r="G41" s="44">
        <v>3</v>
      </c>
      <c r="H41" s="60">
        <v>4</v>
      </c>
      <c r="I41" s="47"/>
      <c r="J41" s="70" t="s">
        <v>42</v>
      </c>
      <c r="K41" s="68" t="s">
        <v>42</v>
      </c>
      <c r="L41" s="1209"/>
      <c r="M41" s="1210"/>
      <c r="N41" s="1210"/>
      <c r="O41" s="1210"/>
      <c r="P41" s="1211"/>
      <c r="Q41" s="1215"/>
      <c r="R41" s="1216"/>
      <c r="S41" s="1216"/>
      <c r="T41" s="1216"/>
      <c r="U41" s="1216"/>
      <c r="V41" s="1216"/>
      <c r="W41" s="1216"/>
      <c r="X41" s="1217"/>
      <c r="Y41" s="1219"/>
      <c r="Z41" s="1242"/>
      <c r="AA41" s="1242"/>
      <c r="AB41" s="1136"/>
      <c r="AC41" s="1219"/>
      <c r="AD41" s="1242"/>
      <c r="AE41" s="1242"/>
      <c r="AF41" s="1242"/>
      <c r="AG41" s="1242"/>
      <c r="AH41" s="1242"/>
      <c r="AI41" s="1136"/>
      <c r="AJ41" s="1248"/>
      <c r="AK41" s="1193"/>
      <c r="AL41" s="1248"/>
      <c r="AM41" s="1193"/>
    </row>
    <row r="42" spans="1:39" ht="12" customHeight="1" x14ac:dyDescent="0.15">
      <c r="A42" s="1073"/>
      <c r="B42" s="43"/>
      <c r="C42" s="44"/>
      <c r="D42" s="45"/>
      <c r="E42" s="44"/>
      <c r="F42" s="44"/>
      <c r="G42" s="44"/>
      <c r="H42" s="44"/>
      <c r="J42" s="71" t="s">
        <v>166</v>
      </c>
      <c r="K42" s="63" t="s">
        <v>167</v>
      </c>
      <c r="L42" s="1269" t="s">
        <v>927</v>
      </c>
      <c r="M42" s="1270"/>
      <c r="N42" s="1270"/>
      <c r="O42" s="1270"/>
      <c r="P42" s="1271"/>
      <c r="Q42" s="1275">
        <f>設10!Q44</f>
        <v>0</v>
      </c>
      <c r="R42" s="1294"/>
      <c r="S42" s="1294"/>
      <c r="T42" s="1294"/>
      <c r="U42" s="1294"/>
      <c r="V42" s="1294"/>
      <c r="W42" s="1294"/>
      <c r="X42" s="1295"/>
      <c r="Y42" s="1218" t="s">
        <v>168</v>
      </c>
      <c r="Z42" s="1253" t="s">
        <v>169</v>
      </c>
      <c r="AA42" s="1253" t="s">
        <v>170</v>
      </c>
      <c r="AB42" s="1254" t="s">
        <v>171</v>
      </c>
      <c r="AC42" s="1218" t="s">
        <v>172</v>
      </c>
      <c r="AD42" s="1253" t="s">
        <v>173</v>
      </c>
      <c r="AE42" s="1253" t="s">
        <v>973</v>
      </c>
      <c r="AF42" s="1253" t="s">
        <v>964</v>
      </c>
      <c r="AG42" s="1253" t="s">
        <v>974</v>
      </c>
      <c r="AH42" s="1253" t="s">
        <v>966</v>
      </c>
      <c r="AI42" s="1254"/>
      <c r="AJ42" s="1251"/>
      <c r="AK42" s="1255"/>
      <c r="AL42" s="1251"/>
      <c r="AM42" s="1255"/>
    </row>
    <row r="43" spans="1:39" x14ac:dyDescent="0.15">
      <c r="A43" s="1073"/>
      <c r="B43" s="43"/>
      <c r="C43" s="44"/>
      <c r="D43" s="45"/>
      <c r="E43" s="44"/>
      <c r="F43" s="44"/>
      <c r="G43" s="44"/>
      <c r="H43" s="44"/>
      <c r="J43" s="73" t="s">
        <v>42</v>
      </c>
      <c r="K43" s="61" t="s">
        <v>42</v>
      </c>
      <c r="L43" s="1202"/>
      <c r="M43" s="1203"/>
      <c r="N43" s="1203"/>
      <c r="O43" s="1203"/>
      <c r="P43" s="1204"/>
      <c r="Q43" s="1212"/>
      <c r="R43" s="1213"/>
      <c r="S43" s="1213"/>
      <c r="T43" s="1213"/>
      <c r="U43" s="1213"/>
      <c r="V43" s="1213"/>
      <c r="W43" s="1213"/>
      <c r="X43" s="1214"/>
      <c r="Y43" s="1246"/>
      <c r="Z43" s="1243"/>
      <c r="AA43" s="1243"/>
      <c r="AB43" s="1244"/>
      <c r="AC43" s="1246"/>
      <c r="AD43" s="1243"/>
      <c r="AE43" s="1243"/>
      <c r="AF43" s="1243"/>
      <c r="AG43" s="1243"/>
      <c r="AH43" s="1243"/>
      <c r="AI43" s="1244"/>
      <c r="AJ43" s="1232"/>
      <c r="AK43" s="1234"/>
      <c r="AL43" s="1232"/>
      <c r="AM43" s="1234"/>
    </row>
    <row r="44" spans="1:39" ht="12" customHeight="1" x14ac:dyDescent="0.15">
      <c r="A44" s="1073"/>
      <c r="B44" s="43"/>
      <c r="C44" s="44"/>
      <c r="D44" s="45"/>
      <c r="E44" s="44"/>
      <c r="F44" s="44"/>
      <c r="G44" s="44"/>
      <c r="H44" s="44"/>
      <c r="J44" s="71" t="s">
        <v>166</v>
      </c>
      <c r="K44" s="63" t="s">
        <v>167</v>
      </c>
      <c r="L44" s="1269" t="s">
        <v>929</v>
      </c>
      <c r="M44" s="1270"/>
      <c r="N44" s="1270"/>
      <c r="O44" s="1270"/>
      <c r="P44" s="1271"/>
      <c r="Q44" s="1412" t="str">
        <f>IF(設10!G49="■","腰掛け式",IF(設10!L49="■","腰掛け式以外",""))</f>
        <v/>
      </c>
      <c r="R44" s="1507"/>
      <c r="S44" s="1507"/>
      <c r="T44" s="1507"/>
      <c r="U44" s="1507"/>
      <c r="V44" s="1507"/>
      <c r="W44" s="1507"/>
      <c r="X44" s="1508"/>
      <c r="Y44" s="1218" t="s">
        <v>168</v>
      </c>
      <c r="Z44" s="1253" t="s">
        <v>169</v>
      </c>
      <c r="AA44" s="1253" t="s">
        <v>170</v>
      </c>
      <c r="AB44" s="1254" t="s">
        <v>171</v>
      </c>
      <c r="AC44" s="1218" t="s">
        <v>172</v>
      </c>
      <c r="AD44" s="1253" t="s">
        <v>173</v>
      </c>
      <c r="AE44" s="1253" t="s">
        <v>973</v>
      </c>
      <c r="AF44" s="1253" t="s">
        <v>964</v>
      </c>
      <c r="AG44" s="1253" t="s">
        <v>974</v>
      </c>
      <c r="AH44" s="1253" t="s">
        <v>966</v>
      </c>
      <c r="AI44" s="1254"/>
      <c r="AJ44" s="1251"/>
      <c r="AK44" s="1255"/>
      <c r="AL44" s="1251"/>
      <c r="AM44" s="1255"/>
    </row>
    <row r="45" spans="1:39" x14ac:dyDescent="0.15">
      <c r="A45" s="1073"/>
      <c r="B45" s="43"/>
      <c r="C45" s="44"/>
      <c r="D45" s="45"/>
      <c r="E45" s="43"/>
      <c r="F45" s="44"/>
      <c r="G45" s="44"/>
      <c r="H45" s="44"/>
      <c r="I45" s="47"/>
      <c r="J45" s="70" t="s">
        <v>42</v>
      </c>
      <c r="K45" s="68" t="s">
        <v>42</v>
      </c>
      <c r="L45" s="1209"/>
      <c r="M45" s="1210"/>
      <c r="N45" s="1210"/>
      <c r="O45" s="1210"/>
      <c r="P45" s="1211"/>
      <c r="Q45" s="1411"/>
      <c r="R45" s="1509"/>
      <c r="S45" s="1509"/>
      <c r="T45" s="1509"/>
      <c r="U45" s="1509"/>
      <c r="V45" s="1509"/>
      <c r="W45" s="1509"/>
      <c r="X45" s="1510"/>
      <c r="Y45" s="1219"/>
      <c r="Z45" s="1242"/>
      <c r="AA45" s="1242"/>
      <c r="AB45" s="1136"/>
      <c r="AC45" s="1219"/>
      <c r="AD45" s="1242"/>
      <c r="AE45" s="1242"/>
      <c r="AF45" s="1242"/>
      <c r="AG45" s="1242"/>
      <c r="AH45" s="1242"/>
      <c r="AI45" s="1136"/>
      <c r="AJ45" s="1248"/>
      <c r="AK45" s="1193"/>
      <c r="AL45" s="1248"/>
      <c r="AM45" s="1193"/>
    </row>
    <row r="46" spans="1:39" x14ac:dyDescent="0.15">
      <c r="A46" s="1073"/>
      <c r="B46" s="43"/>
      <c r="C46" s="44"/>
      <c r="D46" s="45"/>
      <c r="E46" s="51" t="s">
        <v>1582</v>
      </c>
      <c r="F46" s="26"/>
      <c r="G46" s="26"/>
      <c r="H46" s="26"/>
      <c r="I46" s="26"/>
      <c r="J46" s="69" t="s">
        <v>166</v>
      </c>
      <c r="K46" s="55" t="s">
        <v>167</v>
      </c>
      <c r="L46" s="1220" t="s">
        <v>915</v>
      </c>
      <c r="M46" s="1221"/>
      <c r="N46" s="1221"/>
      <c r="O46" s="1221"/>
      <c r="P46" s="1222"/>
      <c r="Q46" s="1235">
        <f>設10!Q51</f>
        <v>0</v>
      </c>
      <c r="R46" s="1236"/>
      <c r="S46" s="1236"/>
      <c r="T46" s="1236"/>
      <c r="U46" s="1236"/>
      <c r="V46" s="1236"/>
      <c r="W46" s="1236"/>
      <c r="X46" s="1237"/>
      <c r="Y46" s="1238" t="s">
        <v>168</v>
      </c>
      <c r="Z46" s="1241" t="s">
        <v>169</v>
      </c>
      <c r="AA46" s="1241" t="s">
        <v>170</v>
      </c>
      <c r="AB46" s="1135" t="s">
        <v>171</v>
      </c>
      <c r="AC46" s="1238" t="s">
        <v>172</v>
      </c>
      <c r="AD46" s="1241" t="s">
        <v>173</v>
      </c>
      <c r="AE46" s="1241" t="s">
        <v>973</v>
      </c>
      <c r="AF46" s="1241" t="s">
        <v>964</v>
      </c>
      <c r="AG46" s="1241" t="s">
        <v>974</v>
      </c>
      <c r="AH46" s="1241" t="s">
        <v>966</v>
      </c>
      <c r="AI46" s="1135"/>
      <c r="AJ46" s="1247"/>
      <c r="AK46" s="1192"/>
      <c r="AL46" s="1247"/>
      <c r="AM46" s="1192"/>
    </row>
    <row r="47" spans="1:39" ht="14.25" thickBot="1" x14ac:dyDescent="0.2">
      <c r="A47" s="1073"/>
      <c r="B47" s="43"/>
      <c r="C47" s="44"/>
      <c r="D47" s="45"/>
      <c r="E47" s="43">
        <v>1</v>
      </c>
      <c r="F47" s="44">
        <v>2</v>
      </c>
      <c r="G47" s="44">
        <v>3</v>
      </c>
      <c r="H47" s="60">
        <v>4</v>
      </c>
      <c r="J47" s="73" t="s">
        <v>42</v>
      </c>
      <c r="K47" s="61" t="s">
        <v>42</v>
      </c>
      <c r="L47" s="1202"/>
      <c r="M47" s="1203"/>
      <c r="N47" s="1203"/>
      <c r="O47" s="1203"/>
      <c r="P47" s="1204"/>
      <c r="Q47" s="1212"/>
      <c r="R47" s="1213"/>
      <c r="S47" s="1213"/>
      <c r="T47" s="1213"/>
      <c r="U47" s="1213"/>
      <c r="V47" s="1213"/>
      <c r="W47" s="1213"/>
      <c r="X47" s="1214"/>
      <c r="Y47" s="1246"/>
      <c r="Z47" s="1243"/>
      <c r="AA47" s="1243"/>
      <c r="AB47" s="1244"/>
      <c r="AC47" s="1246"/>
      <c r="AD47" s="1243"/>
      <c r="AE47" s="1243"/>
      <c r="AF47" s="1243"/>
      <c r="AG47" s="1243"/>
      <c r="AH47" s="1243"/>
      <c r="AI47" s="1244"/>
      <c r="AJ47" s="1232"/>
      <c r="AK47" s="1234"/>
      <c r="AL47" s="1232"/>
      <c r="AM47" s="1234"/>
    </row>
    <row r="48" spans="1:39" x14ac:dyDescent="0.15">
      <c r="A48" s="77"/>
      <c r="B48" s="78"/>
      <c r="C48" s="78"/>
      <c r="D48" s="78"/>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1:4" x14ac:dyDescent="0.15">
      <c r="A49" s="79"/>
      <c r="B49" s="44"/>
      <c r="C49" s="44"/>
      <c r="D49" s="44"/>
    </row>
    <row r="50" spans="1:4" x14ac:dyDescent="0.15">
      <c r="A50" s="79"/>
      <c r="B50" s="44"/>
      <c r="C50" s="44"/>
      <c r="D50" s="44"/>
    </row>
    <row r="51" spans="1:4" x14ac:dyDescent="0.15">
      <c r="A51" s="79"/>
      <c r="B51" s="44"/>
      <c r="C51" s="44"/>
      <c r="D51" s="44"/>
    </row>
    <row r="52" spans="1:4" x14ac:dyDescent="0.15">
      <c r="A52" s="79"/>
      <c r="B52" s="44"/>
      <c r="C52" s="44"/>
      <c r="D52" s="44"/>
    </row>
    <row r="53" spans="1:4" x14ac:dyDescent="0.15">
      <c r="A53" s="79"/>
      <c r="B53" s="44"/>
      <c r="C53" s="44"/>
      <c r="D53" s="44"/>
    </row>
    <row r="54" spans="1:4" x14ac:dyDescent="0.15">
      <c r="A54" s="79"/>
    </row>
    <row r="55" spans="1:4" x14ac:dyDescent="0.15">
      <c r="A55" s="79"/>
    </row>
    <row r="56" spans="1:4" x14ac:dyDescent="0.15">
      <c r="A56" s="79"/>
    </row>
    <row r="57" spans="1:4" x14ac:dyDescent="0.15">
      <c r="A57" s="79"/>
    </row>
    <row r="58" spans="1:4" x14ac:dyDescent="0.15">
      <c r="A58" s="79"/>
    </row>
    <row r="59" spans="1:4" x14ac:dyDescent="0.15">
      <c r="A59" s="79"/>
    </row>
    <row r="60" spans="1:4" x14ac:dyDescent="0.15">
      <c r="A60" s="79"/>
    </row>
    <row r="61" spans="1:4" x14ac:dyDescent="0.15">
      <c r="A61" s="79"/>
    </row>
    <row r="62" spans="1:4" x14ac:dyDescent="0.15">
      <c r="A62" s="79"/>
    </row>
    <row r="63" spans="1:4" x14ac:dyDescent="0.15">
      <c r="A63" s="79"/>
    </row>
    <row r="64" spans="1:4" x14ac:dyDescent="0.15">
      <c r="A64" s="79"/>
    </row>
    <row r="65" spans="1:1" x14ac:dyDescent="0.15">
      <c r="A65" s="79"/>
    </row>
    <row r="66" spans="1:1" x14ac:dyDescent="0.15">
      <c r="A66" s="79"/>
    </row>
    <row r="67" spans="1:1" x14ac:dyDescent="0.15">
      <c r="A67" s="79"/>
    </row>
  </sheetData>
  <sheetProtection sheet="1" objects="1" scenarios="1"/>
  <mergeCells count="338">
    <mergeCell ref="L12:P13"/>
    <mergeCell ref="L38:P39"/>
    <mergeCell ref="A4:A11"/>
    <mergeCell ref="B4:D11"/>
    <mergeCell ref="E4:I11"/>
    <mergeCell ref="J4:X5"/>
    <mergeCell ref="A12:A47"/>
    <mergeCell ref="Q12:X13"/>
    <mergeCell ref="Q14:X15"/>
    <mergeCell ref="Q16:X17"/>
    <mergeCell ref="Q18:X19"/>
    <mergeCell ref="Q20:X21"/>
    <mergeCell ref="Q38:X39"/>
    <mergeCell ref="L46:P47"/>
    <mergeCell ref="Q46:X47"/>
    <mergeCell ref="L30:P31"/>
    <mergeCell ref="Q30:X31"/>
    <mergeCell ref="A1:X1"/>
    <mergeCell ref="B15:D15"/>
    <mergeCell ref="J6:K11"/>
    <mergeCell ref="L6:P11"/>
    <mergeCell ref="Q6:X11"/>
    <mergeCell ref="Y6:AB7"/>
    <mergeCell ref="AC6:AI7"/>
    <mergeCell ref="AJ6:AM7"/>
    <mergeCell ref="Y8:Z9"/>
    <mergeCell ref="AA8:AA11"/>
    <mergeCell ref="AB8:AB11"/>
    <mergeCell ref="AC8:AC11"/>
    <mergeCell ref="AD8:AD11"/>
    <mergeCell ref="AE8:AE11"/>
    <mergeCell ref="AF8:AF11"/>
    <mergeCell ref="AL8:AM9"/>
    <mergeCell ref="Y4:AM5"/>
    <mergeCell ref="Y10:Y11"/>
    <mergeCell ref="Z10:Z11"/>
    <mergeCell ref="AJ10:AJ11"/>
    <mergeCell ref="AK10:AK11"/>
    <mergeCell ref="AL10:AL11"/>
    <mergeCell ref="AM10:AM11"/>
    <mergeCell ref="AG8:AG11"/>
    <mergeCell ref="AH8:AH11"/>
    <mergeCell ref="AI8:AI11"/>
    <mergeCell ref="AJ8:AK9"/>
    <mergeCell ref="Y12:Y13"/>
    <mergeCell ref="L32:P33"/>
    <mergeCell ref="Q32:X33"/>
    <mergeCell ref="Y32:Y33"/>
    <mergeCell ref="L14:P15"/>
    <mergeCell ref="L16:P17"/>
    <mergeCell ref="L18:P19"/>
    <mergeCell ref="Y18:Y19"/>
    <mergeCell ref="L22:P23"/>
    <mergeCell ref="Y22:Y23"/>
    <mergeCell ref="AB22:AB23"/>
    <mergeCell ref="AC22:AC23"/>
    <mergeCell ref="AH22:AH23"/>
    <mergeCell ref="AI22:AI23"/>
    <mergeCell ref="AJ22:AJ23"/>
    <mergeCell ref="AK22:AK23"/>
    <mergeCell ref="AD22:AD23"/>
    <mergeCell ref="AE22:AE23"/>
    <mergeCell ref="AF22:AF23"/>
    <mergeCell ref="AG22:AG23"/>
    <mergeCell ref="AB26:AB27"/>
    <mergeCell ref="Y38:Y39"/>
    <mergeCell ref="Z12:Z13"/>
    <mergeCell ref="AA12:AA13"/>
    <mergeCell ref="Y14:Y15"/>
    <mergeCell ref="Z14:Z15"/>
    <mergeCell ref="AA14:AA15"/>
    <mergeCell ref="Y16:Y17"/>
    <mergeCell ref="Z16:Z17"/>
    <mergeCell ref="AA16:AA17"/>
    <mergeCell ref="Z22:Z23"/>
    <mergeCell ref="AA22:AA23"/>
    <mergeCell ref="AA26:AA27"/>
    <mergeCell ref="AA30:AA31"/>
    <mergeCell ref="AA36:AA37"/>
    <mergeCell ref="Y30:Y31"/>
    <mergeCell ref="Z30:Z31"/>
    <mergeCell ref="Z32:Z33"/>
    <mergeCell ref="AA32:AA33"/>
    <mergeCell ref="AL12:AL13"/>
    <mergeCell ref="AM12:AM13"/>
    <mergeCell ref="AF12:AF13"/>
    <mergeCell ref="AG12:AG13"/>
    <mergeCell ref="AH12:AH13"/>
    <mergeCell ref="AI12:AI13"/>
    <mergeCell ref="AB14:AB15"/>
    <mergeCell ref="AC14:AC15"/>
    <mergeCell ref="AD14:AD15"/>
    <mergeCell ref="AE14:AE15"/>
    <mergeCell ref="AJ12:AJ13"/>
    <mergeCell ref="AK12:AK13"/>
    <mergeCell ref="AB12:AB13"/>
    <mergeCell ref="AC12:AC13"/>
    <mergeCell ref="AD12:AD13"/>
    <mergeCell ref="AE12:AE13"/>
    <mergeCell ref="AJ14:AJ15"/>
    <mergeCell ref="AK14:AK15"/>
    <mergeCell ref="AL14:AL15"/>
    <mergeCell ref="AM14:AM15"/>
    <mergeCell ref="AF14:AF15"/>
    <mergeCell ref="AG14:AG15"/>
    <mergeCell ref="AH14:AH15"/>
    <mergeCell ref="AI14:AI15"/>
    <mergeCell ref="AL16:AL17"/>
    <mergeCell ref="AM16:AM17"/>
    <mergeCell ref="AF16:AF17"/>
    <mergeCell ref="AG16:AG17"/>
    <mergeCell ref="AH16:AH17"/>
    <mergeCell ref="AI16:AI17"/>
    <mergeCell ref="Z18:Z19"/>
    <mergeCell ref="AA18:AA19"/>
    <mergeCell ref="AB18:AB19"/>
    <mergeCell ref="AC18:AC19"/>
    <mergeCell ref="AJ16:AJ17"/>
    <mergeCell ref="AK16:AK17"/>
    <mergeCell ref="AB16:AB17"/>
    <mergeCell ref="AC16:AC17"/>
    <mergeCell ref="AD16:AD17"/>
    <mergeCell ref="AE16:AE17"/>
    <mergeCell ref="AH18:AH19"/>
    <mergeCell ref="AI18:AI19"/>
    <mergeCell ref="AJ18:AJ19"/>
    <mergeCell ref="AK18:AK19"/>
    <mergeCell ref="AD18:AD19"/>
    <mergeCell ref="AE18:AE19"/>
    <mergeCell ref="AF18:AF19"/>
    <mergeCell ref="AG18:AG19"/>
    <mergeCell ref="AL18:AL19"/>
    <mergeCell ref="AM18:AM19"/>
    <mergeCell ref="L20:P21"/>
    <mergeCell ref="Y20:Y21"/>
    <mergeCell ref="Z20:Z21"/>
    <mergeCell ref="AA20:AA21"/>
    <mergeCell ref="AB20:AB21"/>
    <mergeCell ref="AC20:AC21"/>
    <mergeCell ref="AD20:AD21"/>
    <mergeCell ref="AE20:AE21"/>
    <mergeCell ref="AL20:AL21"/>
    <mergeCell ref="AM20:AM21"/>
    <mergeCell ref="AF20:AF21"/>
    <mergeCell ref="AG20:AG21"/>
    <mergeCell ref="AH20:AH21"/>
    <mergeCell ref="AI20:AI21"/>
    <mergeCell ref="AJ20:AJ21"/>
    <mergeCell ref="AK20:AK21"/>
    <mergeCell ref="AM22:AM23"/>
    <mergeCell ref="L24:P25"/>
    <mergeCell ref="Y24:Y25"/>
    <mergeCell ref="Z24:Z25"/>
    <mergeCell ref="AA24:AA25"/>
    <mergeCell ref="AB24:AB25"/>
    <mergeCell ref="AC24:AC25"/>
    <mergeCell ref="AD24:AD25"/>
    <mergeCell ref="AE24:AE25"/>
    <mergeCell ref="AJ24:AJ25"/>
    <mergeCell ref="AK24:AK25"/>
    <mergeCell ref="AL24:AL25"/>
    <mergeCell ref="AM24:AM25"/>
    <mergeCell ref="AF24:AF25"/>
    <mergeCell ref="AG24:AG25"/>
    <mergeCell ref="AH24:AH25"/>
    <mergeCell ref="AI24:AI25"/>
    <mergeCell ref="Q22:X23"/>
    <mergeCell ref="Q24:X25"/>
    <mergeCell ref="AI26:AI27"/>
    <mergeCell ref="AJ26:AJ27"/>
    <mergeCell ref="AK26:AK27"/>
    <mergeCell ref="AL22:AL23"/>
    <mergeCell ref="AL26:AL27"/>
    <mergeCell ref="AE26:AE27"/>
    <mergeCell ref="AF26:AF27"/>
    <mergeCell ref="AG26:AG27"/>
    <mergeCell ref="AH26:AH27"/>
    <mergeCell ref="AM26:AM27"/>
    <mergeCell ref="L28:P29"/>
    <mergeCell ref="Q28:X29"/>
    <mergeCell ref="Y28:Y29"/>
    <mergeCell ref="Z28:Z29"/>
    <mergeCell ref="AA28:AA29"/>
    <mergeCell ref="AB28:AB29"/>
    <mergeCell ref="AC28:AC29"/>
    <mergeCell ref="AD28:AD29"/>
    <mergeCell ref="AE28:AE29"/>
    <mergeCell ref="AJ28:AJ29"/>
    <mergeCell ref="AK28:AK29"/>
    <mergeCell ref="AL28:AL29"/>
    <mergeCell ref="AM28:AM29"/>
    <mergeCell ref="AF28:AF29"/>
    <mergeCell ref="AG28:AG29"/>
    <mergeCell ref="AH28:AH29"/>
    <mergeCell ref="AI28:AI29"/>
    <mergeCell ref="AC26:AC27"/>
    <mergeCell ref="AD26:AD27"/>
    <mergeCell ref="L26:P27"/>
    <mergeCell ref="Q26:X27"/>
    <mergeCell ref="Y26:Y27"/>
    <mergeCell ref="Z26:Z27"/>
    <mergeCell ref="AB32:AB33"/>
    <mergeCell ref="AC32:AC33"/>
    <mergeCell ref="AD32:AD33"/>
    <mergeCell ref="AM32:AM33"/>
    <mergeCell ref="AE32:AE33"/>
    <mergeCell ref="AF32:AF33"/>
    <mergeCell ref="AG32:AG33"/>
    <mergeCell ref="AH32:AH33"/>
    <mergeCell ref="AI30:AI31"/>
    <mergeCell ref="AJ30:AJ31"/>
    <mergeCell ref="AI32:AI33"/>
    <mergeCell ref="AJ32:AJ33"/>
    <mergeCell ref="AB30:AB31"/>
    <mergeCell ref="AC30:AC31"/>
    <mergeCell ref="AD30:AD31"/>
    <mergeCell ref="AK30:AK31"/>
    <mergeCell ref="AL30:AL31"/>
    <mergeCell ref="AE30:AE31"/>
    <mergeCell ref="AF30:AF31"/>
    <mergeCell ref="AG30:AG31"/>
    <mergeCell ref="AH30:AH31"/>
    <mergeCell ref="AK32:AK33"/>
    <mergeCell ref="AL32:AL33"/>
    <mergeCell ref="AM30:AM31"/>
    <mergeCell ref="AL34:AL35"/>
    <mergeCell ref="L34:P35"/>
    <mergeCell ref="Q34:X35"/>
    <mergeCell ref="Y34:Y35"/>
    <mergeCell ref="Z34:Z35"/>
    <mergeCell ref="AA34:AA35"/>
    <mergeCell ref="AM34:AM35"/>
    <mergeCell ref="AF34:AF35"/>
    <mergeCell ref="AG34:AG35"/>
    <mergeCell ref="AH34:AH35"/>
    <mergeCell ref="AI34:AI35"/>
    <mergeCell ref="AB34:AB35"/>
    <mergeCell ref="AD34:AD35"/>
    <mergeCell ref="AE34:AE35"/>
    <mergeCell ref="AJ34:AJ35"/>
    <mergeCell ref="AB36:AB37"/>
    <mergeCell ref="AC36:AC37"/>
    <mergeCell ref="AD36:AD37"/>
    <mergeCell ref="AC34:AC35"/>
    <mergeCell ref="L36:P37"/>
    <mergeCell ref="Q36:X37"/>
    <mergeCell ref="Y36:Y37"/>
    <mergeCell ref="Z36:Z37"/>
    <mergeCell ref="AK36:AK37"/>
    <mergeCell ref="AK34:AK35"/>
    <mergeCell ref="AL36:AL37"/>
    <mergeCell ref="AE36:AE37"/>
    <mergeCell ref="AF36:AF37"/>
    <mergeCell ref="AG36:AG37"/>
    <mergeCell ref="AH36:AH37"/>
    <mergeCell ref="AF38:AF39"/>
    <mergeCell ref="AG38:AG39"/>
    <mergeCell ref="AH38:AH39"/>
    <mergeCell ref="AI36:AI37"/>
    <mergeCell ref="AJ36:AJ37"/>
    <mergeCell ref="AI38:AI39"/>
    <mergeCell ref="AJ38:AJ39"/>
    <mergeCell ref="AK38:AK39"/>
    <mergeCell ref="AL38:AL39"/>
    <mergeCell ref="AM36:AM37"/>
    <mergeCell ref="Z38:Z39"/>
    <mergeCell ref="AA38:AA39"/>
    <mergeCell ref="AB38:AB39"/>
    <mergeCell ref="AC38:AC39"/>
    <mergeCell ref="AD38:AD39"/>
    <mergeCell ref="AM38:AM39"/>
    <mergeCell ref="AE38:AE39"/>
    <mergeCell ref="L40:P41"/>
    <mergeCell ref="Q40:X41"/>
    <mergeCell ref="Y40:Y41"/>
    <mergeCell ref="Z40:Z41"/>
    <mergeCell ref="AA40:AA41"/>
    <mergeCell ref="AB40:AB41"/>
    <mergeCell ref="AC40:AC41"/>
    <mergeCell ref="AD40:AD41"/>
    <mergeCell ref="AE40:AE41"/>
    <mergeCell ref="AJ40:AJ41"/>
    <mergeCell ref="AK40:AK41"/>
    <mergeCell ref="AL40:AL41"/>
    <mergeCell ref="AM40:AM41"/>
    <mergeCell ref="AF40:AF41"/>
    <mergeCell ref="AG40:AG41"/>
    <mergeCell ref="AH40:AH41"/>
    <mergeCell ref="AI40:AI41"/>
    <mergeCell ref="AA42:AA43"/>
    <mergeCell ref="AB42:AB43"/>
    <mergeCell ref="AC42:AC43"/>
    <mergeCell ref="AD42:AD43"/>
    <mergeCell ref="AK42:AK43"/>
    <mergeCell ref="L42:P43"/>
    <mergeCell ref="Q42:X43"/>
    <mergeCell ref="Y42:Y43"/>
    <mergeCell ref="Z42:Z43"/>
    <mergeCell ref="AI42:AI43"/>
    <mergeCell ref="AJ42:AJ43"/>
    <mergeCell ref="AM42:AM43"/>
    <mergeCell ref="L44:P45"/>
    <mergeCell ref="Q44:X45"/>
    <mergeCell ref="Y44:Y45"/>
    <mergeCell ref="Z44:Z45"/>
    <mergeCell ref="AA44:AA45"/>
    <mergeCell ref="AB44:AB45"/>
    <mergeCell ref="AM44:AM45"/>
    <mergeCell ref="AF44:AF45"/>
    <mergeCell ref="AG44:AG45"/>
    <mergeCell ref="AH44:AH45"/>
    <mergeCell ref="AI44:AI45"/>
    <mergeCell ref="AJ44:AJ45"/>
    <mergeCell ref="AK44:AK45"/>
    <mergeCell ref="AL44:AL45"/>
    <mergeCell ref="AC44:AC45"/>
    <mergeCell ref="AD44:AD45"/>
    <mergeCell ref="AE44:AE45"/>
    <mergeCell ref="AG46:AG47"/>
    <mergeCell ref="AL42:AL43"/>
    <mergeCell ref="AE42:AE43"/>
    <mergeCell ref="AF42:AF43"/>
    <mergeCell ref="AG42:AG43"/>
    <mergeCell ref="AH42:AH43"/>
    <mergeCell ref="Y46:Y47"/>
    <mergeCell ref="Z46:Z47"/>
    <mergeCell ref="AM46:AM47"/>
    <mergeCell ref="AI46:AI47"/>
    <mergeCell ref="AJ46:AJ47"/>
    <mergeCell ref="AK46:AK47"/>
    <mergeCell ref="AL46:AL47"/>
    <mergeCell ref="AE46:AE47"/>
    <mergeCell ref="AH46:AH47"/>
    <mergeCell ref="AA46:AA47"/>
    <mergeCell ref="AB46:AB47"/>
    <mergeCell ref="AC46:AC47"/>
    <mergeCell ref="AD46:AD47"/>
    <mergeCell ref="AF46:AF47"/>
  </mergeCells>
  <phoneticPr fontId="3"/>
  <conditionalFormatting sqref="D31:Z51">
    <cfRule type="expression" dxfId="1" priority="1" stopIfTrue="1">
      <formula>IF($C$6=1,TRUE,IF($C$6=2,TRUE,FALSE))</formula>
    </cfRule>
  </conditionalFormatting>
  <dataValidations count="1">
    <dataValidation type="list" allowBlank="1" showInputMessage="1" sqref="C16" xr:uid="{D63AEEE8-6289-4F62-943F-327E25B5C9B2}">
      <formula1>"５,４,３,２,１"</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241B-30AF-405C-B735-7C0F73985E51}">
  <dimension ref="A1:AM59"/>
  <sheetViews>
    <sheetView showGridLines="0" view="pageBreakPreview" zoomScaleNormal="100" workbookViewId="0">
      <selection activeCell="N51" sqref="N51:P51"/>
    </sheetView>
  </sheetViews>
  <sheetFormatPr defaultRowHeight="13.5" x14ac:dyDescent="0.15"/>
  <cols>
    <col min="1" max="72" width="2.375" customWidth="1"/>
  </cols>
  <sheetData>
    <row r="1" spans="1:39" ht="14.25" x14ac:dyDescent="0.15">
      <c r="A1" s="744" t="s">
        <v>816</v>
      </c>
      <c r="B1" s="744"/>
      <c r="C1" s="744"/>
      <c r="D1" s="744"/>
      <c r="E1" s="744"/>
      <c r="F1" s="744"/>
      <c r="G1" s="744"/>
      <c r="H1" s="744"/>
      <c r="I1" s="744"/>
      <c r="J1" s="744"/>
      <c r="K1" s="744"/>
      <c r="L1" s="744"/>
      <c r="M1" s="744"/>
      <c r="N1" s="744"/>
      <c r="O1" s="744"/>
      <c r="P1" s="744"/>
      <c r="Q1" s="744"/>
      <c r="R1" s="744"/>
      <c r="S1" s="744"/>
      <c r="T1" s="744"/>
      <c r="U1" s="1"/>
      <c r="V1" s="1"/>
      <c r="W1" s="1"/>
      <c r="X1" s="1"/>
      <c r="Y1" s="1"/>
      <c r="Z1" s="1"/>
      <c r="AA1" s="1"/>
      <c r="AB1" s="1"/>
      <c r="AC1" s="1"/>
      <c r="AJ1" t="s">
        <v>1400</v>
      </c>
    </row>
    <row r="2" spans="1:39"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9" ht="14.25" thickBot="1" x14ac:dyDescent="0.2">
      <c r="A3" s="42" t="s">
        <v>1029</v>
      </c>
    </row>
    <row r="4" spans="1:39" ht="12" customHeight="1" x14ac:dyDescent="0.15">
      <c r="A4" s="1137"/>
      <c r="B4" s="1140" t="s">
        <v>1148</v>
      </c>
      <c r="C4" s="821"/>
      <c r="D4" s="944"/>
      <c r="E4" s="1140" t="s">
        <v>140</v>
      </c>
      <c r="F4" s="1143"/>
      <c r="G4" s="1143"/>
      <c r="H4" s="1143"/>
      <c r="I4" s="1144"/>
      <c r="J4" s="1151" t="s">
        <v>141</v>
      </c>
      <c r="K4" s="821"/>
      <c r="L4" s="821"/>
      <c r="M4" s="821"/>
      <c r="N4" s="821"/>
      <c r="O4" s="821"/>
      <c r="P4" s="821"/>
      <c r="Q4" s="821"/>
      <c r="R4" s="821"/>
      <c r="S4" s="821"/>
      <c r="T4" s="821"/>
      <c r="U4" s="821"/>
      <c r="V4" s="821"/>
      <c r="W4" s="821"/>
      <c r="X4" s="822"/>
      <c r="Y4" s="1152" t="s">
        <v>142</v>
      </c>
      <c r="Z4" s="1151"/>
      <c r="AA4" s="1151"/>
      <c r="AB4" s="1151"/>
      <c r="AC4" s="1151"/>
      <c r="AD4" s="1151"/>
      <c r="AE4" s="1151"/>
      <c r="AF4" s="1151"/>
      <c r="AG4" s="1151"/>
      <c r="AH4" s="1151"/>
      <c r="AI4" s="1151"/>
      <c r="AJ4" s="1151"/>
      <c r="AK4" s="1151"/>
      <c r="AL4" s="1151"/>
      <c r="AM4" s="1153"/>
    </row>
    <row r="5" spans="1:39" ht="14.25" thickBot="1" x14ac:dyDescent="0.2">
      <c r="A5" s="1138"/>
      <c r="B5" s="1109"/>
      <c r="C5" s="865"/>
      <c r="D5" s="1126"/>
      <c r="E5" s="1145"/>
      <c r="F5" s="1146"/>
      <c r="G5" s="1146"/>
      <c r="H5" s="1146"/>
      <c r="I5" s="1147"/>
      <c r="J5" s="1096"/>
      <c r="K5" s="1096"/>
      <c r="L5" s="1096"/>
      <c r="M5" s="1096"/>
      <c r="N5" s="1096"/>
      <c r="O5" s="1096"/>
      <c r="P5" s="1096"/>
      <c r="Q5" s="1096"/>
      <c r="R5" s="1096"/>
      <c r="S5" s="1096"/>
      <c r="T5" s="1096"/>
      <c r="U5" s="1096"/>
      <c r="V5" s="1096"/>
      <c r="W5" s="1096"/>
      <c r="X5" s="1097"/>
      <c r="Y5" s="1154"/>
      <c r="Z5" s="1155"/>
      <c r="AA5" s="1155"/>
      <c r="AB5" s="1155"/>
      <c r="AC5" s="1155"/>
      <c r="AD5" s="1155"/>
      <c r="AE5" s="1155"/>
      <c r="AF5" s="1155"/>
      <c r="AG5" s="1155"/>
      <c r="AH5" s="1155"/>
      <c r="AI5" s="1155"/>
      <c r="AJ5" s="1155"/>
      <c r="AK5" s="1155"/>
      <c r="AL5" s="1155"/>
      <c r="AM5" s="1156"/>
    </row>
    <row r="6" spans="1:39" ht="12" customHeight="1" x14ac:dyDescent="0.15">
      <c r="A6" s="1138"/>
      <c r="B6" s="1109"/>
      <c r="C6" s="865"/>
      <c r="D6" s="1126"/>
      <c r="E6" s="1145"/>
      <c r="F6" s="1146"/>
      <c r="G6" s="1146"/>
      <c r="H6" s="1146"/>
      <c r="I6" s="1147"/>
      <c r="J6" s="1157" t="s">
        <v>143</v>
      </c>
      <c r="K6" s="1158"/>
      <c r="L6" s="1161" t="s">
        <v>144</v>
      </c>
      <c r="M6" s="1157"/>
      <c r="N6" s="1157"/>
      <c r="O6" s="1157"/>
      <c r="P6" s="1158"/>
      <c r="Q6" s="1161" t="s">
        <v>145</v>
      </c>
      <c r="R6" s="1157"/>
      <c r="S6" s="1157"/>
      <c r="T6" s="1157"/>
      <c r="U6" s="1157"/>
      <c r="V6" s="1157"/>
      <c r="W6" s="1157"/>
      <c r="X6" s="1163"/>
      <c r="Y6" s="1157" t="s">
        <v>146</v>
      </c>
      <c r="Z6" s="1157"/>
      <c r="AA6" s="1157"/>
      <c r="AB6" s="1157"/>
      <c r="AC6" s="1166" t="s">
        <v>147</v>
      </c>
      <c r="AD6" s="1157"/>
      <c r="AE6" s="1157"/>
      <c r="AF6" s="1157"/>
      <c r="AG6" s="1157"/>
      <c r="AH6" s="1157"/>
      <c r="AI6" s="1163"/>
      <c r="AJ6" s="1169" t="s">
        <v>148</v>
      </c>
      <c r="AK6" s="1170"/>
      <c r="AL6" s="1170"/>
      <c r="AM6" s="1171"/>
    </row>
    <row r="7" spans="1:39" x14ac:dyDescent="0.15">
      <c r="A7" s="1138"/>
      <c r="B7" s="1109"/>
      <c r="C7" s="865"/>
      <c r="D7" s="1126"/>
      <c r="E7" s="1145"/>
      <c r="F7" s="1146"/>
      <c r="G7" s="1146"/>
      <c r="H7" s="1146"/>
      <c r="I7" s="1147"/>
      <c r="J7" s="1157"/>
      <c r="K7" s="1158"/>
      <c r="L7" s="1161"/>
      <c r="M7" s="1157"/>
      <c r="N7" s="1157"/>
      <c r="O7" s="1157"/>
      <c r="P7" s="1158"/>
      <c r="Q7" s="1161"/>
      <c r="R7" s="1157"/>
      <c r="S7" s="1157"/>
      <c r="T7" s="1157"/>
      <c r="U7" s="1157"/>
      <c r="V7" s="1157"/>
      <c r="W7" s="1157"/>
      <c r="X7" s="1163"/>
      <c r="Y7" s="1165"/>
      <c r="Z7" s="1165"/>
      <c r="AA7" s="1165"/>
      <c r="AB7" s="1165"/>
      <c r="AC7" s="1167"/>
      <c r="AD7" s="1165"/>
      <c r="AE7" s="1165"/>
      <c r="AF7" s="1165"/>
      <c r="AG7" s="1165"/>
      <c r="AH7" s="1165"/>
      <c r="AI7" s="1168"/>
      <c r="AJ7" s="1167"/>
      <c r="AK7" s="1165"/>
      <c r="AL7" s="1165"/>
      <c r="AM7" s="1168"/>
    </row>
    <row r="8" spans="1:39" x14ac:dyDescent="0.15">
      <c r="A8" s="1138"/>
      <c r="B8" s="1109"/>
      <c r="C8" s="865"/>
      <c r="D8" s="1126"/>
      <c r="E8" s="1145"/>
      <c r="F8" s="1146"/>
      <c r="G8" s="1146"/>
      <c r="H8" s="1146"/>
      <c r="I8" s="1147"/>
      <c r="J8" s="1159"/>
      <c r="K8" s="1160"/>
      <c r="L8" s="1162"/>
      <c r="M8" s="1159"/>
      <c r="N8" s="1159"/>
      <c r="O8" s="1159"/>
      <c r="P8" s="1160"/>
      <c r="Q8" s="1162"/>
      <c r="R8" s="1159"/>
      <c r="S8" s="1159"/>
      <c r="T8" s="1159"/>
      <c r="U8" s="1159"/>
      <c r="V8" s="1159"/>
      <c r="W8" s="1159"/>
      <c r="X8" s="1164"/>
      <c r="Y8" s="1133" t="s">
        <v>149</v>
      </c>
      <c r="Z8" s="1172"/>
      <c r="AA8" s="1175" t="s">
        <v>150</v>
      </c>
      <c r="AB8" s="1178" t="s">
        <v>151</v>
      </c>
      <c r="AC8" s="1182" t="s">
        <v>152</v>
      </c>
      <c r="AD8" s="1185" t="s">
        <v>153</v>
      </c>
      <c r="AE8" s="1185" t="s">
        <v>154</v>
      </c>
      <c r="AF8" s="1175" t="s">
        <v>155</v>
      </c>
      <c r="AG8" s="1175" t="s">
        <v>743</v>
      </c>
      <c r="AH8" s="1196" t="s">
        <v>157</v>
      </c>
      <c r="AI8" s="1194"/>
      <c r="AJ8" s="1133" t="s">
        <v>159</v>
      </c>
      <c r="AK8" s="1181"/>
      <c r="AL8" s="1133" t="s">
        <v>160</v>
      </c>
      <c r="AM8" s="1188"/>
    </row>
    <row r="9" spans="1:39" x14ac:dyDescent="0.15">
      <c r="A9" s="1138"/>
      <c r="B9" s="1109"/>
      <c r="C9" s="865"/>
      <c r="D9" s="1126"/>
      <c r="E9" s="1145"/>
      <c r="F9" s="1146"/>
      <c r="G9" s="1146"/>
      <c r="H9" s="1146"/>
      <c r="I9" s="1147"/>
      <c r="J9" s="1159"/>
      <c r="K9" s="1160"/>
      <c r="L9" s="1162"/>
      <c r="M9" s="1159"/>
      <c r="N9" s="1159"/>
      <c r="O9" s="1159"/>
      <c r="P9" s="1160"/>
      <c r="Q9" s="1162"/>
      <c r="R9" s="1159"/>
      <c r="S9" s="1159"/>
      <c r="T9" s="1159"/>
      <c r="U9" s="1159"/>
      <c r="V9" s="1159"/>
      <c r="W9" s="1159"/>
      <c r="X9" s="1164"/>
      <c r="Y9" s="1173"/>
      <c r="Z9" s="1174"/>
      <c r="AA9" s="1176"/>
      <c r="AB9" s="1179"/>
      <c r="AC9" s="1183"/>
      <c r="AD9" s="1186"/>
      <c r="AE9" s="1186"/>
      <c r="AF9" s="1176"/>
      <c r="AG9" s="1176"/>
      <c r="AH9" s="1197"/>
      <c r="AI9" s="1199"/>
      <c r="AJ9" s="1167"/>
      <c r="AK9" s="1165"/>
      <c r="AL9" s="1167"/>
      <c r="AM9" s="1168"/>
    </row>
    <row r="10" spans="1:39" x14ac:dyDescent="0.15">
      <c r="A10" s="1138"/>
      <c r="B10" s="1109"/>
      <c r="C10" s="865"/>
      <c r="D10" s="1126"/>
      <c r="E10" s="1145"/>
      <c r="F10" s="1146"/>
      <c r="G10" s="1146"/>
      <c r="H10" s="1146"/>
      <c r="I10" s="1147"/>
      <c r="J10" s="1159"/>
      <c r="K10" s="1160"/>
      <c r="L10" s="1162"/>
      <c r="M10" s="1159"/>
      <c r="N10" s="1159"/>
      <c r="O10" s="1159"/>
      <c r="P10" s="1160"/>
      <c r="Q10" s="1162"/>
      <c r="R10" s="1159"/>
      <c r="S10" s="1159"/>
      <c r="T10" s="1159"/>
      <c r="U10" s="1159"/>
      <c r="V10" s="1159"/>
      <c r="W10" s="1159"/>
      <c r="X10" s="1164"/>
      <c r="Y10" s="1182" t="s">
        <v>161</v>
      </c>
      <c r="Z10" s="1190" t="s">
        <v>1684</v>
      </c>
      <c r="AA10" s="1176"/>
      <c r="AB10" s="1179"/>
      <c r="AC10" s="1183"/>
      <c r="AD10" s="1186"/>
      <c r="AE10" s="1186"/>
      <c r="AF10" s="1176"/>
      <c r="AG10" s="1176"/>
      <c r="AH10" s="1197"/>
      <c r="AI10" s="1199"/>
      <c r="AJ10" s="1133" t="s">
        <v>163</v>
      </c>
      <c r="AK10" s="1185" t="s">
        <v>164</v>
      </c>
      <c r="AL10" s="1133" t="s">
        <v>163</v>
      </c>
      <c r="AM10" s="1194" t="s">
        <v>164</v>
      </c>
    </row>
    <row r="11" spans="1:39" ht="14.25" thickBot="1" x14ac:dyDescent="0.2">
      <c r="A11" s="1139"/>
      <c r="B11" s="1141"/>
      <c r="C11" s="1096"/>
      <c r="D11" s="1142"/>
      <c r="E11" s="1148"/>
      <c r="F11" s="1149"/>
      <c r="G11" s="1149"/>
      <c r="H11" s="1149"/>
      <c r="I11" s="1150"/>
      <c r="J11" s="1105"/>
      <c r="K11" s="1106"/>
      <c r="L11" s="1104"/>
      <c r="M11" s="1105"/>
      <c r="N11" s="1105"/>
      <c r="O11" s="1105"/>
      <c r="P11" s="1106"/>
      <c r="Q11" s="1104"/>
      <c r="R11" s="1105"/>
      <c r="S11" s="1105"/>
      <c r="T11" s="1105"/>
      <c r="U11" s="1105"/>
      <c r="V11" s="1105"/>
      <c r="W11" s="1105"/>
      <c r="X11" s="1107"/>
      <c r="Y11" s="1189"/>
      <c r="Z11" s="1191"/>
      <c r="AA11" s="1177"/>
      <c r="AB11" s="1180"/>
      <c r="AC11" s="1184"/>
      <c r="AD11" s="1187"/>
      <c r="AE11" s="1187"/>
      <c r="AF11" s="1177"/>
      <c r="AG11" s="1177"/>
      <c r="AH11" s="1198"/>
      <c r="AI11" s="1195"/>
      <c r="AJ11" s="1134"/>
      <c r="AK11" s="1187"/>
      <c r="AL11" s="1134"/>
      <c r="AM11" s="1195"/>
    </row>
    <row r="12" spans="1:39" x14ac:dyDescent="0.15">
      <c r="A12" s="1690" t="s">
        <v>1685</v>
      </c>
      <c r="B12" s="414" t="s">
        <v>1686</v>
      </c>
      <c r="C12" s="77"/>
      <c r="D12" s="415"/>
      <c r="E12" s="82" t="s">
        <v>1687</v>
      </c>
      <c r="F12" s="78"/>
      <c r="G12" s="78"/>
      <c r="H12" s="78"/>
      <c r="I12" s="5"/>
      <c r="J12" s="85" t="s">
        <v>166</v>
      </c>
      <c r="K12" s="86" t="s">
        <v>167</v>
      </c>
      <c r="L12" s="1436" t="s">
        <v>1688</v>
      </c>
      <c r="M12" s="1437"/>
      <c r="N12" s="1437"/>
      <c r="O12" s="1437"/>
      <c r="P12" s="1438"/>
      <c r="Q12" s="1619"/>
      <c r="R12" s="1693"/>
      <c r="S12" s="1693"/>
      <c r="T12" s="1693"/>
      <c r="U12" s="1693"/>
      <c r="V12" s="1693"/>
      <c r="W12" s="1693"/>
      <c r="X12" s="1694"/>
      <c r="Y12" s="1505" t="s">
        <v>1552</v>
      </c>
      <c r="Z12" s="1515" t="s">
        <v>1553</v>
      </c>
      <c r="AA12" s="1515" t="s">
        <v>1554</v>
      </c>
      <c r="AB12" s="1516" t="s">
        <v>1555</v>
      </c>
      <c r="AC12" s="1505" t="s">
        <v>172</v>
      </c>
      <c r="AD12" s="1515" t="s">
        <v>173</v>
      </c>
      <c r="AE12" s="1515" t="s">
        <v>973</v>
      </c>
      <c r="AF12" s="1515" t="s">
        <v>964</v>
      </c>
      <c r="AG12" s="1515" t="s">
        <v>965</v>
      </c>
      <c r="AH12" s="1515" t="s">
        <v>966</v>
      </c>
      <c r="AI12" s="1516"/>
      <c r="AJ12" s="1231"/>
      <c r="AK12" s="1233"/>
      <c r="AL12" s="1231"/>
      <c r="AM12" s="1233"/>
    </row>
    <row r="13" spans="1:39" x14ac:dyDescent="0.15">
      <c r="A13" s="1691"/>
      <c r="B13" s="416" t="s">
        <v>1689</v>
      </c>
      <c r="C13" s="79"/>
      <c r="D13" s="385"/>
      <c r="E13" s="43" t="s">
        <v>1690</v>
      </c>
      <c r="F13" s="44"/>
      <c r="G13" s="44"/>
      <c r="H13" s="44"/>
      <c r="J13" s="73" t="s">
        <v>751</v>
      </c>
      <c r="K13" s="61" t="s">
        <v>751</v>
      </c>
      <c r="L13" s="1202"/>
      <c r="M13" s="1203"/>
      <c r="N13" s="1203"/>
      <c r="O13" s="1203"/>
      <c r="P13" s="1204"/>
      <c r="Q13" s="1639"/>
      <c r="R13" s="1661"/>
      <c r="S13" s="1661"/>
      <c r="T13" s="1661"/>
      <c r="U13" s="1661"/>
      <c r="V13" s="1661"/>
      <c r="W13" s="1661"/>
      <c r="X13" s="1662"/>
      <c r="Y13" s="1246"/>
      <c r="Z13" s="1243"/>
      <c r="AA13" s="1243"/>
      <c r="AB13" s="1244"/>
      <c r="AC13" s="1246"/>
      <c r="AD13" s="1243"/>
      <c r="AE13" s="1243"/>
      <c r="AF13" s="1243"/>
      <c r="AG13" s="1243"/>
      <c r="AH13" s="1243"/>
      <c r="AI13" s="1244"/>
      <c r="AJ13" s="1232"/>
      <c r="AK13" s="1234"/>
      <c r="AL13" s="1232"/>
      <c r="AM13" s="1234"/>
    </row>
    <row r="14" spans="1:39" x14ac:dyDescent="0.15">
      <c r="A14" s="1691"/>
      <c r="B14" s="416" t="s">
        <v>1654</v>
      </c>
      <c r="C14" s="79"/>
      <c r="D14" s="385"/>
      <c r="E14" s="43" t="s">
        <v>1691</v>
      </c>
      <c r="F14" s="44"/>
      <c r="G14" s="44"/>
      <c r="H14" s="44"/>
      <c r="J14" s="71" t="s">
        <v>166</v>
      </c>
      <c r="K14" s="63" t="s">
        <v>167</v>
      </c>
      <c r="L14" s="1397" t="s">
        <v>1692</v>
      </c>
      <c r="M14" s="1398"/>
      <c r="N14" s="1398"/>
      <c r="O14" s="1398"/>
      <c r="P14" s="1399"/>
      <c r="Q14" s="1600"/>
      <c r="R14" s="1601"/>
      <c r="S14" s="1601"/>
      <c r="T14" s="1601"/>
      <c r="U14" s="1601"/>
      <c r="V14" s="1601"/>
      <c r="W14" s="1601"/>
      <c r="X14" s="1602"/>
      <c r="Y14" s="1218" t="s">
        <v>1693</v>
      </c>
      <c r="Z14" s="1253" t="s">
        <v>1694</v>
      </c>
      <c r="AA14" s="1253" t="s">
        <v>1695</v>
      </c>
      <c r="AB14" s="1254" t="s">
        <v>1696</v>
      </c>
      <c r="AC14" s="1218" t="s">
        <v>172</v>
      </c>
      <c r="AD14" s="1253" t="s">
        <v>173</v>
      </c>
      <c r="AE14" s="1253" t="s">
        <v>973</v>
      </c>
      <c r="AF14" s="1253" t="s">
        <v>964</v>
      </c>
      <c r="AG14" s="1253" t="s">
        <v>965</v>
      </c>
      <c r="AH14" s="1253" t="s">
        <v>966</v>
      </c>
      <c r="AI14" s="1254"/>
      <c r="AJ14" s="1251"/>
      <c r="AK14" s="1255"/>
      <c r="AL14" s="1251"/>
      <c r="AM14" s="1255"/>
    </row>
    <row r="15" spans="1:39" x14ac:dyDescent="0.15">
      <c r="A15" s="1691"/>
      <c r="B15" s="416"/>
      <c r="C15" s="79"/>
      <c r="D15" s="385"/>
      <c r="E15" s="43">
        <v>1</v>
      </c>
      <c r="F15" s="44">
        <v>2</v>
      </c>
      <c r="G15" s="44">
        <v>3</v>
      </c>
      <c r="H15" s="60">
        <v>4</v>
      </c>
      <c r="J15" s="70" t="s">
        <v>751</v>
      </c>
      <c r="K15" s="68" t="s">
        <v>751</v>
      </c>
      <c r="L15" s="1400"/>
      <c r="M15" s="1401"/>
      <c r="N15" s="1401"/>
      <c r="O15" s="1401"/>
      <c r="P15" s="1402"/>
      <c r="Q15" s="1655"/>
      <c r="R15" s="1656"/>
      <c r="S15" s="1656"/>
      <c r="T15" s="1656"/>
      <c r="U15" s="1656"/>
      <c r="V15" s="1656"/>
      <c r="W15" s="1656"/>
      <c r="X15" s="1657"/>
      <c r="Y15" s="1219"/>
      <c r="Z15" s="1242"/>
      <c r="AA15" s="1242"/>
      <c r="AB15" s="1136"/>
      <c r="AC15" s="1219"/>
      <c r="AD15" s="1242"/>
      <c r="AE15" s="1242"/>
      <c r="AF15" s="1242"/>
      <c r="AG15" s="1242"/>
      <c r="AH15" s="1242"/>
      <c r="AI15" s="1136"/>
      <c r="AJ15" s="1248"/>
      <c r="AK15" s="1193"/>
      <c r="AL15" s="1248"/>
      <c r="AM15" s="1193"/>
    </row>
    <row r="16" spans="1:39" x14ac:dyDescent="0.15">
      <c r="A16" s="1691"/>
      <c r="B16" s="416"/>
      <c r="C16" s="79"/>
      <c r="D16" s="385"/>
      <c r="E16" s="43"/>
      <c r="F16" s="44"/>
      <c r="G16" s="44"/>
      <c r="H16" s="44"/>
      <c r="J16" s="73" t="s">
        <v>166</v>
      </c>
      <c r="K16" s="61" t="s">
        <v>167</v>
      </c>
      <c r="L16" s="1534" t="s">
        <v>1697</v>
      </c>
      <c r="M16" s="1535"/>
      <c r="N16" s="1535"/>
      <c r="O16" s="1535"/>
      <c r="P16" s="1536"/>
      <c r="Q16" s="1639"/>
      <c r="R16" s="1661"/>
      <c r="S16" s="1661"/>
      <c r="T16" s="1661"/>
      <c r="U16" s="1661"/>
      <c r="V16" s="1661"/>
      <c r="W16" s="1661"/>
      <c r="X16" s="1662"/>
      <c r="Y16" s="1246" t="s">
        <v>1204</v>
      </c>
      <c r="Z16" s="1243" t="s">
        <v>1205</v>
      </c>
      <c r="AA16" s="1243" t="s">
        <v>1206</v>
      </c>
      <c r="AB16" s="1244" t="s">
        <v>1207</v>
      </c>
      <c r="AC16" s="1246" t="s">
        <v>172</v>
      </c>
      <c r="AD16" s="1243" t="s">
        <v>173</v>
      </c>
      <c r="AE16" s="1243" t="s">
        <v>973</v>
      </c>
      <c r="AF16" s="1243" t="s">
        <v>964</v>
      </c>
      <c r="AG16" s="1243" t="s">
        <v>965</v>
      </c>
      <c r="AH16" s="1243" t="s">
        <v>966</v>
      </c>
      <c r="AI16" s="1244"/>
      <c r="AJ16" s="1232"/>
      <c r="AK16" s="1234"/>
      <c r="AL16" s="1232"/>
      <c r="AM16" s="1234"/>
    </row>
    <row r="17" spans="1:39" x14ac:dyDescent="0.15">
      <c r="A17" s="1691"/>
      <c r="B17" s="416"/>
      <c r="C17" s="79"/>
      <c r="D17" s="385"/>
      <c r="E17" s="43"/>
      <c r="F17" s="44"/>
      <c r="G17" s="44"/>
      <c r="H17" s="44"/>
      <c r="J17" s="73" t="s">
        <v>751</v>
      </c>
      <c r="K17" s="61" t="s">
        <v>751</v>
      </c>
      <c r="L17" s="1534"/>
      <c r="M17" s="1535"/>
      <c r="N17" s="1535"/>
      <c r="O17" s="1535"/>
      <c r="P17" s="1536"/>
      <c r="Q17" s="1639"/>
      <c r="R17" s="1661"/>
      <c r="S17" s="1661"/>
      <c r="T17" s="1661"/>
      <c r="U17" s="1661"/>
      <c r="V17" s="1661"/>
      <c r="W17" s="1661"/>
      <c r="X17" s="1662"/>
      <c r="Y17" s="1246"/>
      <c r="Z17" s="1243"/>
      <c r="AA17" s="1243"/>
      <c r="AB17" s="1244"/>
      <c r="AC17" s="1246"/>
      <c r="AD17" s="1243"/>
      <c r="AE17" s="1243"/>
      <c r="AF17" s="1243"/>
      <c r="AG17" s="1243"/>
      <c r="AH17" s="1243"/>
      <c r="AI17" s="1244"/>
      <c r="AJ17" s="1232"/>
      <c r="AK17" s="1234"/>
      <c r="AL17" s="1232"/>
      <c r="AM17" s="1234"/>
    </row>
    <row r="18" spans="1:39" x14ac:dyDescent="0.15">
      <c r="A18" s="1691"/>
      <c r="B18" s="416"/>
      <c r="C18" s="79"/>
      <c r="D18" s="385"/>
      <c r="E18" s="43"/>
      <c r="F18" s="44"/>
      <c r="G18" s="44"/>
      <c r="H18" s="44"/>
      <c r="J18" s="71" t="s">
        <v>166</v>
      </c>
      <c r="K18" s="63" t="s">
        <v>167</v>
      </c>
      <c r="L18" s="1269" t="s">
        <v>1698</v>
      </c>
      <c r="M18" s="1270"/>
      <c r="N18" s="1270"/>
      <c r="O18" s="1270"/>
      <c r="P18" s="1271"/>
      <c r="Q18" s="1600"/>
      <c r="R18" s="1601"/>
      <c r="S18" s="1601"/>
      <c r="T18" s="1601"/>
      <c r="U18" s="1601"/>
      <c r="V18" s="1601"/>
      <c r="W18" s="1601"/>
      <c r="X18" s="1602"/>
      <c r="Y18" s="1218" t="s">
        <v>1204</v>
      </c>
      <c r="Z18" s="1253" t="s">
        <v>1205</v>
      </c>
      <c r="AA18" s="1253" t="s">
        <v>1206</v>
      </c>
      <c r="AB18" s="1254" t="s">
        <v>1207</v>
      </c>
      <c r="AC18" s="1218" t="s">
        <v>172</v>
      </c>
      <c r="AD18" s="1253" t="s">
        <v>173</v>
      </c>
      <c r="AE18" s="1253" t="s">
        <v>973</v>
      </c>
      <c r="AF18" s="1253" t="s">
        <v>964</v>
      </c>
      <c r="AG18" s="1253" t="s">
        <v>965</v>
      </c>
      <c r="AH18" s="1253" t="s">
        <v>966</v>
      </c>
      <c r="AI18" s="1254"/>
      <c r="AJ18" s="1251"/>
      <c r="AK18" s="1255"/>
      <c r="AL18" s="1251"/>
      <c r="AM18" s="1255"/>
    </row>
    <row r="19" spans="1:39" x14ac:dyDescent="0.15">
      <c r="A19" s="1691"/>
      <c r="B19" s="416"/>
      <c r="C19" s="79"/>
      <c r="D19" s="385"/>
      <c r="E19" s="94"/>
      <c r="F19" s="95"/>
      <c r="G19" s="95"/>
      <c r="H19" s="95"/>
      <c r="I19" s="356"/>
      <c r="J19" s="75" t="s">
        <v>751</v>
      </c>
      <c r="K19" s="76" t="s">
        <v>751</v>
      </c>
      <c r="L19" s="1355"/>
      <c r="M19" s="1356"/>
      <c r="N19" s="1356"/>
      <c r="O19" s="1356"/>
      <c r="P19" s="1357"/>
      <c r="Q19" s="1606"/>
      <c r="R19" s="1607"/>
      <c r="S19" s="1607"/>
      <c r="T19" s="1607"/>
      <c r="U19" s="1607"/>
      <c r="V19" s="1607"/>
      <c r="W19" s="1607"/>
      <c r="X19" s="1608"/>
      <c r="Y19" s="1506"/>
      <c r="Z19" s="1513"/>
      <c r="AA19" s="1513"/>
      <c r="AB19" s="1514"/>
      <c r="AC19" s="1506"/>
      <c r="AD19" s="1513"/>
      <c r="AE19" s="1513"/>
      <c r="AF19" s="1513"/>
      <c r="AG19" s="1513"/>
      <c r="AH19" s="1513"/>
      <c r="AI19" s="1514"/>
      <c r="AJ19" s="1511"/>
      <c r="AK19" s="1512"/>
      <c r="AL19" s="1511"/>
      <c r="AM19" s="1512"/>
    </row>
    <row r="20" spans="1:39" x14ac:dyDescent="0.15">
      <c r="A20" s="1691"/>
      <c r="B20" s="416"/>
      <c r="C20" s="79"/>
      <c r="D20" s="385"/>
      <c r="E20" s="417" t="s">
        <v>1699</v>
      </c>
      <c r="F20" s="44"/>
      <c r="G20" s="44"/>
      <c r="H20" s="44"/>
      <c r="J20" s="71" t="s">
        <v>166</v>
      </c>
      <c r="K20" s="63" t="s">
        <v>167</v>
      </c>
      <c r="L20" s="1269" t="s">
        <v>463</v>
      </c>
      <c r="M20" s="1270"/>
      <c r="N20" s="1270"/>
      <c r="O20" s="1270"/>
      <c r="P20" s="1271"/>
      <c r="Q20" s="1600"/>
      <c r="R20" s="1601"/>
      <c r="S20" s="1601"/>
      <c r="T20" s="1601"/>
      <c r="U20" s="1601"/>
      <c r="V20" s="1601"/>
      <c r="W20" s="1601"/>
      <c r="X20" s="1602"/>
      <c r="Y20" s="1218" t="s">
        <v>1700</v>
      </c>
      <c r="Z20" s="1253" t="s">
        <v>1701</v>
      </c>
      <c r="AA20" s="1253" t="s">
        <v>1702</v>
      </c>
      <c r="AB20" s="1254" t="s">
        <v>1703</v>
      </c>
      <c r="AC20" s="1218" t="s">
        <v>172</v>
      </c>
      <c r="AD20" s="1253" t="s">
        <v>173</v>
      </c>
      <c r="AE20" s="1253" t="s">
        <v>973</v>
      </c>
      <c r="AF20" s="1253" t="s">
        <v>964</v>
      </c>
      <c r="AG20" s="1253" t="s">
        <v>965</v>
      </c>
      <c r="AH20" s="1253" t="s">
        <v>966</v>
      </c>
      <c r="AI20" s="1254"/>
      <c r="AJ20" s="1251"/>
      <c r="AK20" s="1255"/>
      <c r="AL20" s="1251"/>
      <c r="AM20" s="1255"/>
    </row>
    <row r="21" spans="1:39" ht="14.25" thickBot="1" x14ac:dyDescent="0.2">
      <c r="A21" s="1692"/>
      <c r="B21" s="418"/>
      <c r="C21" s="419"/>
      <c r="D21" s="162"/>
      <c r="E21" s="87">
        <v>1</v>
      </c>
      <c r="F21" s="88">
        <v>2</v>
      </c>
      <c r="G21" s="88">
        <v>3</v>
      </c>
      <c r="H21" s="420">
        <v>4</v>
      </c>
      <c r="I21" s="8"/>
      <c r="J21" s="93" t="s">
        <v>751</v>
      </c>
      <c r="K21" s="92" t="s">
        <v>751</v>
      </c>
      <c r="L21" s="1454"/>
      <c r="M21" s="1455"/>
      <c r="N21" s="1455"/>
      <c r="O21" s="1455"/>
      <c r="P21" s="1456"/>
      <c r="Q21" s="1603"/>
      <c r="R21" s="1604"/>
      <c r="S21" s="1604"/>
      <c r="T21" s="1604"/>
      <c r="U21" s="1604"/>
      <c r="V21" s="1604"/>
      <c r="W21" s="1604"/>
      <c r="X21" s="1605"/>
      <c r="Y21" s="1526"/>
      <c r="Z21" s="1527"/>
      <c r="AA21" s="1527"/>
      <c r="AB21" s="1528"/>
      <c r="AC21" s="1526"/>
      <c r="AD21" s="1527"/>
      <c r="AE21" s="1527"/>
      <c r="AF21" s="1527"/>
      <c r="AG21" s="1527"/>
      <c r="AH21" s="1527"/>
      <c r="AI21" s="1528"/>
      <c r="AJ21" s="1529"/>
      <c r="AK21" s="1530"/>
      <c r="AL21" s="1529"/>
      <c r="AM21" s="1530"/>
    </row>
    <row r="22" spans="1:39" x14ac:dyDescent="0.15">
      <c r="A22" s="362"/>
      <c r="B22" s="79"/>
      <c r="C22" s="79"/>
      <c r="D22" s="79"/>
      <c r="J22" s="363"/>
      <c r="K22" s="363"/>
      <c r="L22" s="363"/>
      <c r="M22" s="363"/>
      <c r="N22" s="363"/>
      <c r="O22" s="363"/>
      <c r="P22" s="363"/>
      <c r="Q22" s="363"/>
      <c r="R22" s="363"/>
      <c r="S22" s="363"/>
      <c r="T22" s="363"/>
      <c r="U22" s="363"/>
      <c r="V22" s="363"/>
      <c r="W22" s="363"/>
      <c r="X22" s="363"/>
      <c r="Y22" s="421"/>
      <c r="Z22" s="422"/>
      <c r="AA22" s="423"/>
      <c r="AB22" s="423"/>
      <c r="AC22" s="423"/>
      <c r="AD22" s="423"/>
      <c r="AE22" s="423"/>
      <c r="AF22" s="423"/>
      <c r="AG22" s="423"/>
      <c r="AH22" s="423"/>
      <c r="AI22" s="423"/>
      <c r="AJ22" s="361"/>
      <c r="AK22" s="423"/>
      <c r="AL22" s="361"/>
      <c r="AM22" s="423"/>
    </row>
    <row r="23" spans="1:39" ht="14.25" thickBot="1" x14ac:dyDescent="0.2">
      <c r="A23" s="42" t="s">
        <v>937</v>
      </c>
    </row>
    <row r="24" spans="1:39" ht="12" customHeight="1" x14ac:dyDescent="0.15">
      <c r="A24" s="1137"/>
      <c r="B24" s="1140" t="s">
        <v>1148</v>
      </c>
      <c r="C24" s="821"/>
      <c r="D24" s="944"/>
      <c r="E24" s="1140" t="s">
        <v>140</v>
      </c>
      <c r="F24" s="1143"/>
      <c r="G24" s="1143"/>
      <c r="H24" s="1143"/>
      <c r="I24" s="1144"/>
      <c r="J24" s="1151" t="s">
        <v>141</v>
      </c>
      <c r="K24" s="821"/>
      <c r="L24" s="821"/>
      <c r="M24" s="821"/>
      <c r="N24" s="821"/>
      <c r="O24" s="821"/>
      <c r="P24" s="821"/>
      <c r="Q24" s="821"/>
      <c r="R24" s="821"/>
      <c r="S24" s="821"/>
      <c r="T24" s="821"/>
      <c r="U24" s="821"/>
      <c r="V24" s="821"/>
      <c r="W24" s="821"/>
      <c r="X24" s="822"/>
      <c r="Y24" s="1152" t="s">
        <v>142</v>
      </c>
      <c r="Z24" s="1151"/>
      <c r="AA24" s="1151"/>
      <c r="AB24" s="1151"/>
      <c r="AC24" s="1151"/>
      <c r="AD24" s="1151"/>
      <c r="AE24" s="1151"/>
      <c r="AF24" s="1151"/>
      <c r="AG24" s="1151"/>
      <c r="AH24" s="1151"/>
      <c r="AI24" s="1151"/>
      <c r="AJ24" s="1151"/>
      <c r="AK24" s="1151"/>
      <c r="AL24" s="1151"/>
      <c r="AM24" s="1153"/>
    </row>
    <row r="25" spans="1:39" ht="14.25" thickBot="1" x14ac:dyDescent="0.2">
      <c r="A25" s="1138"/>
      <c r="B25" s="1109"/>
      <c r="C25" s="865"/>
      <c r="D25" s="1126"/>
      <c r="E25" s="1145"/>
      <c r="F25" s="1146"/>
      <c r="G25" s="1146"/>
      <c r="H25" s="1146"/>
      <c r="I25" s="1147"/>
      <c r="J25" s="1096"/>
      <c r="K25" s="1096"/>
      <c r="L25" s="1096"/>
      <c r="M25" s="1096"/>
      <c r="N25" s="1096"/>
      <c r="O25" s="1096"/>
      <c r="P25" s="1096"/>
      <c r="Q25" s="1096"/>
      <c r="R25" s="1096"/>
      <c r="S25" s="1096"/>
      <c r="T25" s="1096"/>
      <c r="U25" s="1096"/>
      <c r="V25" s="1096"/>
      <c r="W25" s="1096"/>
      <c r="X25" s="1097"/>
      <c r="Y25" s="1154"/>
      <c r="Z25" s="1155"/>
      <c r="AA25" s="1155"/>
      <c r="AB25" s="1155"/>
      <c r="AC25" s="1155"/>
      <c r="AD25" s="1155"/>
      <c r="AE25" s="1155"/>
      <c r="AF25" s="1155"/>
      <c r="AG25" s="1155"/>
      <c r="AH25" s="1155"/>
      <c r="AI25" s="1155"/>
      <c r="AJ25" s="1155"/>
      <c r="AK25" s="1155"/>
      <c r="AL25" s="1155"/>
      <c r="AM25" s="1156"/>
    </row>
    <row r="26" spans="1:39" ht="12" customHeight="1" x14ac:dyDescent="0.15">
      <c r="A26" s="1138"/>
      <c r="B26" s="1109"/>
      <c r="C26" s="865"/>
      <c r="D26" s="1126"/>
      <c r="E26" s="1145"/>
      <c r="F26" s="1146"/>
      <c r="G26" s="1146"/>
      <c r="H26" s="1146"/>
      <c r="I26" s="1147"/>
      <c r="J26" s="1157" t="s">
        <v>143</v>
      </c>
      <c r="K26" s="1158"/>
      <c r="L26" s="1161" t="s">
        <v>144</v>
      </c>
      <c r="M26" s="1157"/>
      <c r="N26" s="1157"/>
      <c r="O26" s="1157"/>
      <c r="P26" s="1158"/>
      <c r="Q26" s="1161" t="s">
        <v>145</v>
      </c>
      <c r="R26" s="1157"/>
      <c r="S26" s="1157"/>
      <c r="T26" s="1157"/>
      <c r="U26" s="1157"/>
      <c r="V26" s="1157"/>
      <c r="W26" s="1157"/>
      <c r="X26" s="1163"/>
      <c r="Y26" s="1157" t="s">
        <v>146</v>
      </c>
      <c r="Z26" s="1157"/>
      <c r="AA26" s="1157"/>
      <c r="AB26" s="1157"/>
      <c r="AC26" s="1166" t="s">
        <v>147</v>
      </c>
      <c r="AD26" s="1157"/>
      <c r="AE26" s="1157"/>
      <c r="AF26" s="1157"/>
      <c r="AG26" s="1157"/>
      <c r="AH26" s="1157"/>
      <c r="AI26" s="1163"/>
      <c r="AJ26" s="1169" t="s">
        <v>148</v>
      </c>
      <c r="AK26" s="1170"/>
      <c r="AL26" s="1170"/>
      <c r="AM26" s="1171"/>
    </row>
    <row r="27" spans="1:39" x14ac:dyDescent="0.15">
      <c r="A27" s="1138"/>
      <c r="B27" s="1109"/>
      <c r="C27" s="865"/>
      <c r="D27" s="1126"/>
      <c r="E27" s="1145"/>
      <c r="F27" s="1146"/>
      <c r="G27" s="1146"/>
      <c r="H27" s="1146"/>
      <c r="I27" s="1147"/>
      <c r="J27" s="1157"/>
      <c r="K27" s="1158"/>
      <c r="L27" s="1161"/>
      <c r="M27" s="1157"/>
      <c r="N27" s="1157"/>
      <c r="O27" s="1157"/>
      <c r="P27" s="1158"/>
      <c r="Q27" s="1161"/>
      <c r="R27" s="1157"/>
      <c r="S27" s="1157"/>
      <c r="T27" s="1157"/>
      <c r="U27" s="1157"/>
      <c r="V27" s="1157"/>
      <c r="W27" s="1157"/>
      <c r="X27" s="1163"/>
      <c r="Y27" s="1165"/>
      <c r="Z27" s="1165"/>
      <c r="AA27" s="1165"/>
      <c r="AB27" s="1165"/>
      <c r="AC27" s="1167"/>
      <c r="AD27" s="1165"/>
      <c r="AE27" s="1165"/>
      <c r="AF27" s="1165"/>
      <c r="AG27" s="1165"/>
      <c r="AH27" s="1165"/>
      <c r="AI27" s="1168"/>
      <c r="AJ27" s="1167"/>
      <c r="AK27" s="1165"/>
      <c r="AL27" s="1165"/>
      <c r="AM27" s="1168"/>
    </row>
    <row r="28" spans="1:39" x14ac:dyDescent="0.15">
      <c r="A28" s="1138"/>
      <c r="B28" s="1109"/>
      <c r="C28" s="865"/>
      <c r="D28" s="1126"/>
      <c r="E28" s="1145"/>
      <c r="F28" s="1146"/>
      <c r="G28" s="1146"/>
      <c r="H28" s="1146"/>
      <c r="I28" s="1147"/>
      <c r="J28" s="1159"/>
      <c r="K28" s="1160"/>
      <c r="L28" s="1162"/>
      <c r="M28" s="1159"/>
      <c r="N28" s="1159"/>
      <c r="O28" s="1159"/>
      <c r="P28" s="1160"/>
      <c r="Q28" s="1162"/>
      <c r="R28" s="1159"/>
      <c r="S28" s="1159"/>
      <c r="T28" s="1159"/>
      <c r="U28" s="1159"/>
      <c r="V28" s="1159"/>
      <c r="W28" s="1159"/>
      <c r="X28" s="1164"/>
      <c r="Y28" s="1133" t="s">
        <v>149</v>
      </c>
      <c r="Z28" s="1172"/>
      <c r="AA28" s="1175" t="s">
        <v>150</v>
      </c>
      <c r="AB28" s="1178" t="s">
        <v>151</v>
      </c>
      <c r="AC28" s="1182" t="s">
        <v>152</v>
      </c>
      <c r="AD28" s="1185" t="s">
        <v>153</v>
      </c>
      <c r="AE28" s="1185" t="s">
        <v>154</v>
      </c>
      <c r="AF28" s="1175" t="s">
        <v>155</v>
      </c>
      <c r="AG28" s="1175" t="s">
        <v>743</v>
      </c>
      <c r="AH28" s="1196" t="s">
        <v>157</v>
      </c>
      <c r="AI28" s="1194"/>
      <c r="AJ28" s="1133" t="s">
        <v>159</v>
      </c>
      <c r="AK28" s="1181"/>
      <c r="AL28" s="1133" t="s">
        <v>160</v>
      </c>
      <c r="AM28" s="1188"/>
    </row>
    <row r="29" spans="1:39" x14ac:dyDescent="0.15">
      <c r="A29" s="1138"/>
      <c r="B29" s="1109"/>
      <c r="C29" s="865"/>
      <c r="D29" s="1126"/>
      <c r="E29" s="1145"/>
      <c r="F29" s="1146"/>
      <c r="G29" s="1146"/>
      <c r="H29" s="1146"/>
      <c r="I29" s="1147"/>
      <c r="J29" s="1159"/>
      <c r="K29" s="1160"/>
      <c r="L29" s="1162"/>
      <c r="M29" s="1159"/>
      <c r="N29" s="1159"/>
      <c r="O29" s="1159"/>
      <c r="P29" s="1160"/>
      <c r="Q29" s="1162"/>
      <c r="R29" s="1159"/>
      <c r="S29" s="1159"/>
      <c r="T29" s="1159"/>
      <c r="U29" s="1159"/>
      <c r="V29" s="1159"/>
      <c r="W29" s="1159"/>
      <c r="X29" s="1164"/>
      <c r="Y29" s="1173"/>
      <c r="Z29" s="1174"/>
      <c r="AA29" s="1176"/>
      <c r="AB29" s="1179"/>
      <c r="AC29" s="1183"/>
      <c r="AD29" s="1186"/>
      <c r="AE29" s="1186"/>
      <c r="AF29" s="1176"/>
      <c r="AG29" s="1176"/>
      <c r="AH29" s="1197"/>
      <c r="AI29" s="1199"/>
      <c r="AJ29" s="1167"/>
      <c r="AK29" s="1165"/>
      <c r="AL29" s="1167"/>
      <c r="AM29" s="1168"/>
    </row>
    <row r="30" spans="1:39" x14ac:dyDescent="0.15">
      <c r="A30" s="1138"/>
      <c r="B30" s="1109"/>
      <c r="C30" s="865"/>
      <c r="D30" s="1126"/>
      <c r="E30" s="1145"/>
      <c r="F30" s="1146"/>
      <c r="G30" s="1146"/>
      <c r="H30" s="1146"/>
      <c r="I30" s="1147"/>
      <c r="J30" s="1159"/>
      <c r="K30" s="1160"/>
      <c r="L30" s="1162"/>
      <c r="M30" s="1159"/>
      <c r="N30" s="1159"/>
      <c r="O30" s="1159"/>
      <c r="P30" s="1160"/>
      <c r="Q30" s="1162"/>
      <c r="R30" s="1159"/>
      <c r="S30" s="1159"/>
      <c r="T30" s="1159"/>
      <c r="U30" s="1159"/>
      <c r="V30" s="1159"/>
      <c r="W30" s="1159"/>
      <c r="X30" s="1164"/>
      <c r="Y30" s="1182" t="s">
        <v>161</v>
      </c>
      <c r="Z30" s="1190" t="s">
        <v>1684</v>
      </c>
      <c r="AA30" s="1176"/>
      <c r="AB30" s="1179"/>
      <c r="AC30" s="1183"/>
      <c r="AD30" s="1186"/>
      <c r="AE30" s="1186"/>
      <c r="AF30" s="1176"/>
      <c r="AG30" s="1176"/>
      <c r="AH30" s="1197"/>
      <c r="AI30" s="1199"/>
      <c r="AJ30" s="1133" t="s">
        <v>163</v>
      </c>
      <c r="AK30" s="1185" t="s">
        <v>164</v>
      </c>
      <c r="AL30" s="1133" t="s">
        <v>163</v>
      </c>
      <c r="AM30" s="1194" t="s">
        <v>164</v>
      </c>
    </row>
    <row r="31" spans="1:39" ht="14.25" thickBot="1" x14ac:dyDescent="0.2">
      <c r="A31" s="1139"/>
      <c r="B31" s="1141"/>
      <c r="C31" s="1096"/>
      <c r="D31" s="1142"/>
      <c r="E31" s="1148"/>
      <c r="F31" s="1149"/>
      <c r="G31" s="1149"/>
      <c r="H31" s="1149"/>
      <c r="I31" s="1150"/>
      <c r="J31" s="1105"/>
      <c r="K31" s="1106"/>
      <c r="L31" s="1104"/>
      <c r="M31" s="1105"/>
      <c r="N31" s="1105"/>
      <c r="O31" s="1105"/>
      <c r="P31" s="1106"/>
      <c r="Q31" s="1104"/>
      <c r="R31" s="1105"/>
      <c r="S31" s="1105"/>
      <c r="T31" s="1105"/>
      <c r="U31" s="1105"/>
      <c r="V31" s="1105"/>
      <c r="W31" s="1105"/>
      <c r="X31" s="1107"/>
      <c r="Y31" s="1189"/>
      <c r="Z31" s="1191"/>
      <c r="AA31" s="1177"/>
      <c r="AB31" s="1180"/>
      <c r="AC31" s="1184"/>
      <c r="AD31" s="1187"/>
      <c r="AE31" s="1187"/>
      <c r="AF31" s="1177"/>
      <c r="AG31" s="1177"/>
      <c r="AH31" s="1198"/>
      <c r="AI31" s="1195"/>
      <c r="AJ31" s="1134"/>
      <c r="AK31" s="1187"/>
      <c r="AL31" s="1134"/>
      <c r="AM31" s="1195"/>
    </row>
    <row r="32" spans="1:39" x14ac:dyDescent="0.15">
      <c r="A32" s="1200" t="s">
        <v>938</v>
      </c>
      <c r="B32" s="51" t="s">
        <v>939</v>
      </c>
      <c r="C32" s="52"/>
      <c r="D32" s="74"/>
      <c r="E32" s="51" t="s">
        <v>1401</v>
      </c>
      <c r="F32" s="52"/>
      <c r="G32" s="52"/>
      <c r="H32" s="52"/>
      <c r="I32" s="52"/>
      <c r="J32" s="69" t="s">
        <v>166</v>
      </c>
      <c r="K32" s="55" t="s">
        <v>167</v>
      </c>
      <c r="L32" s="1220" t="s">
        <v>1402</v>
      </c>
      <c r="M32" s="1221"/>
      <c r="N32" s="1221"/>
      <c r="O32" s="1221"/>
      <c r="P32" s="1222"/>
      <c r="Q32" s="1391" t="str">
        <f>IF(設11!H26="■","T-4",IF(設11!K26="■","T-3",IF(設11!N26="■","T-2",IF(設11!Q26="■","T-1",IF(設11!T26="■","その他","")))))</f>
        <v/>
      </c>
      <c r="R32" s="1519"/>
      <c r="S32" s="1519"/>
      <c r="T32" s="1519"/>
      <c r="U32" s="1519"/>
      <c r="V32" s="1519"/>
      <c r="W32" s="1519"/>
      <c r="X32" s="1520"/>
      <c r="Y32" s="1238" t="s">
        <v>1003</v>
      </c>
      <c r="Z32" s="1241" t="s">
        <v>1004</v>
      </c>
      <c r="AA32" s="1241" t="s">
        <v>1005</v>
      </c>
      <c r="AB32" s="1135" t="s">
        <v>671</v>
      </c>
      <c r="AC32" s="1238" t="s">
        <v>172</v>
      </c>
      <c r="AD32" s="1241" t="s">
        <v>173</v>
      </c>
      <c r="AE32" s="1241" t="s">
        <v>973</v>
      </c>
      <c r="AF32" s="1241" t="s">
        <v>964</v>
      </c>
      <c r="AG32" s="1241" t="s">
        <v>965</v>
      </c>
      <c r="AH32" s="1241" t="s">
        <v>966</v>
      </c>
      <c r="AI32" s="1135"/>
      <c r="AJ32" s="1247"/>
      <c r="AK32" s="1192"/>
      <c r="AL32" s="1247"/>
      <c r="AM32" s="1192"/>
    </row>
    <row r="33" spans="1:39" x14ac:dyDescent="0.15">
      <c r="A33" s="1478"/>
      <c r="B33" s="43" t="s">
        <v>1111</v>
      </c>
      <c r="C33" s="44"/>
      <c r="D33" s="45"/>
      <c r="E33" s="43" t="s">
        <v>943</v>
      </c>
      <c r="F33" s="44"/>
      <c r="G33" s="44"/>
      <c r="H33" s="44"/>
      <c r="I33" s="44"/>
      <c r="J33" s="73" t="s">
        <v>1673</v>
      </c>
      <c r="K33" s="61" t="s">
        <v>1673</v>
      </c>
      <c r="L33" s="1202"/>
      <c r="M33" s="1203"/>
      <c r="N33" s="1203"/>
      <c r="O33" s="1203"/>
      <c r="P33" s="1204"/>
      <c r="Q33" s="1673"/>
      <c r="R33" s="1674"/>
      <c r="S33" s="1674"/>
      <c r="T33" s="1674"/>
      <c r="U33" s="1674"/>
      <c r="V33" s="1674"/>
      <c r="W33" s="1674"/>
      <c r="X33" s="1675"/>
      <c r="Y33" s="1246"/>
      <c r="Z33" s="1243"/>
      <c r="AA33" s="1243"/>
      <c r="AB33" s="1244"/>
      <c r="AC33" s="1246"/>
      <c r="AD33" s="1243"/>
      <c r="AE33" s="1243"/>
      <c r="AF33" s="1243"/>
      <c r="AG33" s="1243"/>
      <c r="AH33" s="1243"/>
      <c r="AI33" s="1244"/>
      <c r="AJ33" s="1232"/>
      <c r="AK33" s="1234"/>
      <c r="AL33" s="1232"/>
      <c r="AM33" s="1234"/>
    </row>
    <row r="34" spans="1:39" x14ac:dyDescent="0.15">
      <c r="A34" s="1478"/>
      <c r="B34" s="43" t="s">
        <v>1404</v>
      </c>
      <c r="C34" s="44"/>
      <c r="D34" s="45"/>
      <c r="E34" s="43">
        <v>1</v>
      </c>
      <c r="F34" s="44">
        <v>2</v>
      </c>
      <c r="G34" s="44">
        <v>3</v>
      </c>
      <c r="H34" s="60">
        <v>4</v>
      </c>
      <c r="I34" s="44"/>
      <c r="J34" s="71" t="s">
        <v>166</v>
      </c>
      <c r="K34" s="63" t="s">
        <v>167</v>
      </c>
      <c r="L34" s="1269" t="s">
        <v>1405</v>
      </c>
      <c r="M34" s="1270"/>
      <c r="N34" s="1270"/>
      <c r="O34" s="1270"/>
      <c r="P34" s="1271"/>
      <c r="Q34" s="1412" t="str">
        <f>IF(設11!H29="■","T-4",IF(設11!K29="■","T-3",IF(設11!N29="■","T-2",IF(設11!Q29="■","T-1",IF(設11!T29="■","その他","")))))</f>
        <v/>
      </c>
      <c r="R34" s="1507"/>
      <c r="S34" s="1507"/>
      <c r="T34" s="1507"/>
      <c r="U34" s="1507"/>
      <c r="V34" s="1507"/>
      <c r="W34" s="1507"/>
      <c r="X34" s="1508"/>
      <c r="Y34" s="1218" t="s">
        <v>1003</v>
      </c>
      <c r="Z34" s="1253" t="s">
        <v>1004</v>
      </c>
      <c r="AA34" s="1253" t="s">
        <v>1005</v>
      </c>
      <c r="AB34" s="1254" t="s">
        <v>671</v>
      </c>
      <c r="AC34" s="1218" t="s">
        <v>172</v>
      </c>
      <c r="AD34" s="1253" t="s">
        <v>173</v>
      </c>
      <c r="AE34" s="1253" t="s">
        <v>973</v>
      </c>
      <c r="AF34" s="1253" t="s">
        <v>964</v>
      </c>
      <c r="AG34" s="1253" t="s">
        <v>965</v>
      </c>
      <c r="AH34" s="1253" t="s">
        <v>966</v>
      </c>
      <c r="AI34" s="1254"/>
      <c r="AJ34" s="1251"/>
      <c r="AK34" s="1255"/>
      <c r="AL34" s="1251"/>
      <c r="AM34" s="1255"/>
    </row>
    <row r="35" spans="1:39" x14ac:dyDescent="0.15">
      <c r="A35" s="1478"/>
      <c r="B35" s="43" t="s">
        <v>948</v>
      </c>
      <c r="C35" s="44"/>
      <c r="D35" s="45"/>
      <c r="E35" s="43"/>
      <c r="F35" s="44"/>
      <c r="G35" s="44"/>
      <c r="H35" s="44"/>
      <c r="I35" s="47"/>
      <c r="J35" s="73" t="s">
        <v>751</v>
      </c>
      <c r="K35" s="61" t="s">
        <v>751</v>
      </c>
      <c r="L35" s="1202"/>
      <c r="M35" s="1203"/>
      <c r="N35" s="1203"/>
      <c r="O35" s="1203"/>
      <c r="P35" s="1204"/>
      <c r="Q35" s="1673"/>
      <c r="R35" s="1674"/>
      <c r="S35" s="1674"/>
      <c r="T35" s="1674"/>
      <c r="U35" s="1674"/>
      <c r="V35" s="1674"/>
      <c r="W35" s="1674"/>
      <c r="X35" s="1675"/>
      <c r="Y35" s="1246"/>
      <c r="Z35" s="1243"/>
      <c r="AA35" s="1243"/>
      <c r="AB35" s="1244"/>
      <c r="AC35" s="1246"/>
      <c r="AD35" s="1243"/>
      <c r="AE35" s="1243"/>
      <c r="AF35" s="1243"/>
      <c r="AG35" s="1243"/>
      <c r="AH35" s="1243"/>
      <c r="AI35" s="1244"/>
      <c r="AJ35" s="1232"/>
      <c r="AK35" s="1234"/>
      <c r="AL35" s="1232"/>
      <c r="AM35" s="1234"/>
    </row>
    <row r="36" spans="1:39" ht="12" customHeight="1" x14ac:dyDescent="0.15">
      <c r="A36" s="1478"/>
      <c r="B36" s="43" t="s">
        <v>1571</v>
      </c>
      <c r="C36" s="424"/>
      <c r="D36" s="45"/>
      <c r="E36" s="43"/>
      <c r="F36" s="44"/>
      <c r="G36" s="44"/>
      <c r="H36" s="44"/>
      <c r="I36" s="15"/>
      <c r="J36" s="71" t="s">
        <v>166</v>
      </c>
      <c r="K36" s="63" t="s">
        <v>167</v>
      </c>
      <c r="L36" s="1269" t="s">
        <v>1406</v>
      </c>
      <c r="M36" s="1270"/>
      <c r="N36" s="1270"/>
      <c r="O36" s="1270"/>
      <c r="P36" s="1271"/>
      <c r="Q36" s="1412" t="str">
        <f>IF(設11!H32="■","T-4",IF(設11!K32="■","T-3",IF(設11!N32="■","T-2",IF(設11!Q32="■","T-1",IF(設11!T32="■","その他","")))))</f>
        <v/>
      </c>
      <c r="R36" s="1413"/>
      <c r="S36" s="1413"/>
      <c r="T36" s="1413"/>
      <c r="U36" s="1413"/>
      <c r="V36" s="1413"/>
      <c r="W36" s="1413"/>
      <c r="X36" s="1414"/>
      <c r="Y36" s="1230" t="s">
        <v>1003</v>
      </c>
      <c r="Z36" s="1263" t="s">
        <v>1004</v>
      </c>
      <c r="AA36" s="1264" t="s">
        <v>1005</v>
      </c>
      <c r="AB36" s="1258" t="s">
        <v>671</v>
      </c>
      <c r="AC36" s="1230" t="s">
        <v>172</v>
      </c>
      <c r="AD36" s="1263" t="s">
        <v>173</v>
      </c>
      <c r="AE36" s="1263" t="s">
        <v>973</v>
      </c>
      <c r="AF36" s="1264" t="s">
        <v>964</v>
      </c>
      <c r="AG36" s="1264" t="s">
        <v>965</v>
      </c>
      <c r="AH36" s="1267" t="s">
        <v>966</v>
      </c>
      <c r="AI36" s="1258"/>
      <c r="AJ36" s="1260"/>
      <c r="AK36" s="1262"/>
      <c r="AL36" s="1260"/>
      <c r="AM36" s="1262"/>
    </row>
    <row r="37" spans="1:39" x14ac:dyDescent="0.15">
      <c r="A37" s="1478"/>
      <c r="B37" s="43" t="s">
        <v>1574</v>
      </c>
      <c r="C37" s="424"/>
      <c r="D37" s="45"/>
      <c r="E37" s="43"/>
      <c r="F37" s="44"/>
      <c r="G37" s="44"/>
      <c r="H37" s="44"/>
      <c r="I37" s="47"/>
      <c r="J37" s="70" t="s">
        <v>77</v>
      </c>
      <c r="K37" s="68" t="s">
        <v>77</v>
      </c>
      <c r="L37" s="1209"/>
      <c r="M37" s="1210"/>
      <c r="N37" s="1210"/>
      <c r="O37" s="1210"/>
      <c r="P37" s="1211"/>
      <c r="Q37" s="1394"/>
      <c r="R37" s="1395"/>
      <c r="S37" s="1395"/>
      <c r="T37" s="1395"/>
      <c r="U37" s="1395"/>
      <c r="V37" s="1395"/>
      <c r="W37" s="1395"/>
      <c r="X37" s="1396"/>
      <c r="Y37" s="1230"/>
      <c r="Z37" s="1263"/>
      <c r="AA37" s="1264"/>
      <c r="AB37" s="1258"/>
      <c r="AC37" s="1230"/>
      <c r="AD37" s="1263"/>
      <c r="AE37" s="1263"/>
      <c r="AF37" s="1264"/>
      <c r="AG37" s="1264"/>
      <c r="AH37" s="1267"/>
      <c r="AI37" s="1258"/>
      <c r="AJ37" s="1260"/>
      <c r="AK37" s="1262"/>
      <c r="AL37" s="1260"/>
      <c r="AM37" s="1262"/>
    </row>
    <row r="38" spans="1:39" ht="12" customHeight="1" x14ac:dyDescent="0.15">
      <c r="A38" s="1478"/>
      <c r="B38" s="43" t="s">
        <v>1575</v>
      </c>
      <c r="C38" s="424"/>
      <c r="D38" s="45"/>
      <c r="E38" s="44"/>
      <c r="F38" s="44"/>
      <c r="G38" s="44"/>
      <c r="H38" s="44"/>
      <c r="J38" s="71" t="s">
        <v>166</v>
      </c>
      <c r="K38" s="63" t="s">
        <v>167</v>
      </c>
      <c r="L38" s="1269" t="s">
        <v>1407</v>
      </c>
      <c r="M38" s="1270"/>
      <c r="N38" s="1270"/>
      <c r="O38" s="1270"/>
      <c r="P38" s="1271"/>
      <c r="Q38" s="1412" t="str">
        <f>IF(設11!H35="■","T-4",IF(設11!K35="■","T-3",IF(設11!N35="■","T-2",IF(設11!Q35="■","T-1",IF(設11!T35="■","その他","")))))</f>
        <v/>
      </c>
      <c r="R38" s="1413"/>
      <c r="S38" s="1413"/>
      <c r="T38" s="1413"/>
      <c r="U38" s="1413"/>
      <c r="V38" s="1413"/>
      <c r="W38" s="1413"/>
      <c r="X38" s="1414"/>
      <c r="Y38" s="1230" t="s">
        <v>1003</v>
      </c>
      <c r="Z38" s="1263" t="s">
        <v>1004</v>
      </c>
      <c r="AA38" s="1264" t="s">
        <v>1005</v>
      </c>
      <c r="AB38" s="1258" t="s">
        <v>671</v>
      </c>
      <c r="AC38" s="1230" t="s">
        <v>172</v>
      </c>
      <c r="AD38" s="1263" t="s">
        <v>173</v>
      </c>
      <c r="AE38" s="1263" t="s">
        <v>973</v>
      </c>
      <c r="AF38" s="1264" t="s">
        <v>964</v>
      </c>
      <c r="AG38" s="1264" t="s">
        <v>965</v>
      </c>
      <c r="AH38" s="1267" t="s">
        <v>966</v>
      </c>
      <c r="AI38" s="1258"/>
      <c r="AJ38" s="1260"/>
      <c r="AK38" s="1262"/>
      <c r="AL38" s="1260"/>
      <c r="AM38" s="1262"/>
    </row>
    <row r="39" spans="1:39" ht="14.25" thickBot="1" x14ac:dyDescent="0.2">
      <c r="A39" s="1499"/>
      <c r="B39" s="43" t="s">
        <v>1576</v>
      </c>
      <c r="C39" s="424"/>
      <c r="D39" s="45"/>
      <c r="E39" s="44"/>
      <c r="F39" s="44"/>
      <c r="G39" s="44"/>
      <c r="H39" s="44"/>
      <c r="J39" s="73" t="s">
        <v>751</v>
      </c>
      <c r="K39" s="61" t="s">
        <v>751</v>
      </c>
      <c r="L39" s="1202"/>
      <c r="M39" s="1203"/>
      <c r="N39" s="1203"/>
      <c r="O39" s="1203"/>
      <c r="P39" s="1204"/>
      <c r="Q39" s="1421"/>
      <c r="R39" s="1422"/>
      <c r="S39" s="1422"/>
      <c r="T39" s="1422"/>
      <c r="U39" s="1422"/>
      <c r="V39" s="1422"/>
      <c r="W39" s="1422"/>
      <c r="X39" s="1423"/>
      <c r="Y39" s="1218"/>
      <c r="Z39" s="1252"/>
      <c r="AA39" s="1253"/>
      <c r="AB39" s="1254"/>
      <c r="AC39" s="1218"/>
      <c r="AD39" s="1252"/>
      <c r="AE39" s="1252"/>
      <c r="AF39" s="1253"/>
      <c r="AG39" s="1253"/>
      <c r="AH39" s="1256"/>
      <c r="AI39" s="1254"/>
      <c r="AJ39" s="1251"/>
      <c r="AK39" s="1255"/>
      <c r="AL39" s="1251"/>
      <c r="AM39" s="1255"/>
    </row>
    <row r="40" spans="1:39" x14ac:dyDescent="0.15">
      <c r="A40" s="77"/>
      <c r="B40" s="78"/>
      <c r="C40" s="78"/>
      <c r="D40" s="7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1:39" x14ac:dyDescent="0.15">
      <c r="A41" s="79"/>
      <c r="B41" s="44"/>
      <c r="C41" s="44"/>
      <c r="D41" s="44"/>
    </row>
    <row r="42" spans="1:39" x14ac:dyDescent="0.15">
      <c r="A42" s="79"/>
      <c r="B42" s="44"/>
      <c r="C42" s="44"/>
      <c r="D42" s="44"/>
    </row>
    <row r="43" spans="1:39" x14ac:dyDescent="0.15">
      <c r="A43" s="79"/>
      <c r="B43" s="44"/>
      <c r="C43" s="44"/>
      <c r="D43" s="44"/>
    </row>
    <row r="44" spans="1:39" x14ac:dyDescent="0.15">
      <c r="A44" s="79"/>
      <c r="B44" s="44"/>
      <c r="C44" s="44"/>
      <c r="D44" s="44"/>
    </row>
    <row r="45" spans="1:39" x14ac:dyDescent="0.15">
      <c r="A45" s="79"/>
      <c r="B45" s="44"/>
      <c r="C45" s="44"/>
      <c r="D45" s="44"/>
    </row>
    <row r="46" spans="1:39" x14ac:dyDescent="0.15">
      <c r="A46" s="79"/>
    </row>
    <row r="47" spans="1:39" x14ac:dyDescent="0.15">
      <c r="A47" s="79"/>
    </row>
    <row r="48" spans="1:39" x14ac:dyDescent="0.15">
      <c r="A48" s="79"/>
    </row>
    <row r="49" spans="1:1" x14ac:dyDescent="0.15">
      <c r="A49" s="79"/>
    </row>
    <row r="50" spans="1:1" x14ac:dyDescent="0.15">
      <c r="A50" s="79"/>
    </row>
    <row r="51" spans="1:1" x14ac:dyDescent="0.15">
      <c r="A51" s="79"/>
    </row>
    <row r="52" spans="1:1" x14ac:dyDescent="0.15">
      <c r="A52" s="79"/>
    </row>
    <row r="53" spans="1:1" x14ac:dyDescent="0.15">
      <c r="A53" s="79"/>
    </row>
    <row r="54" spans="1:1" x14ac:dyDescent="0.15">
      <c r="A54" s="79"/>
    </row>
    <row r="55" spans="1:1" x14ac:dyDescent="0.15">
      <c r="A55" s="79"/>
    </row>
    <row r="56" spans="1:1" x14ac:dyDescent="0.15">
      <c r="A56" s="79"/>
    </row>
    <row r="57" spans="1:1" x14ac:dyDescent="0.15">
      <c r="A57" s="79"/>
    </row>
    <row r="58" spans="1:1" x14ac:dyDescent="0.15">
      <c r="A58" s="79"/>
    </row>
    <row r="59" spans="1:1" x14ac:dyDescent="0.15">
      <c r="A59" s="79"/>
    </row>
  </sheetData>
  <sheetProtection sheet="1" objects="1" scenarios="1"/>
  <mergeCells count="214">
    <mergeCell ref="AG38:AG39"/>
    <mergeCell ref="AL38:AL39"/>
    <mergeCell ref="AM38:AM39"/>
    <mergeCell ref="AH38:AH39"/>
    <mergeCell ref="AI38:AI39"/>
    <mergeCell ref="AJ38:AJ39"/>
    <mergeCell ref="AK38:AK39"/>
    <mergeCell ref="AK36:AK37"/>
    <mergeCell ref="AL36:AL37"/>
    <mergeCell ref="AM36:AM37"/>
    <mergeCell ref="AG36:AG37"/>
    <mergeCell ref="AH36:AH37"/>
    <mergeCell ref="AI36:AI37"/>
    <mergeCell ref="AJ36:AJ37"/>
    <mergeCell ref="Z38:Z39"/>
    <mergeCell ref="AA38:AA39"/>
    <mergeCell ref="AB38:AB39"/>
    <mergeCell ref="AC38:AC39"/>
    <mergeCell ref="AD38:AD39"/>
    <mergeCell ref="AE38:AE39"/>
    <mergeCell ref="AF38:AF39"/>
    <mergeCell ref="AE36:AE37"/>
    <mergeCell ref="AF36:AF37"/>
    <mergeCell ref="AE32:AE33"/>
    <mergeCell ref="AF32:AF33"/>
    <mergeCell ref="AL34:AL35"/>
    <mergeCell ref="AM34:AM35"/>
    <mergeCell ref="L36:P37"/>
    <mergeCell ref="Q36:X37"/>
    <mergeCell ref="Y36:Y37"/>
    <mergeCell ref="Z36:Z37"/>
    <mergeCell ref="AA36:AA37"/>
    <mergeCell ref="AB36:AB37"/>
    <mergeCell ref="AC36:AC37"/>
    <mergeCell ref="AD36:AD37"/>
    <mergeCell ref="AF34:AF35"/>
    <mergeCell ref="AG34:AG35"/>
    <mergeCell ref="AH34:AH35"/>
    <mergeCell ref="AI34:AI35"/>
    <mergeCell ref="AJ34:AJ35"/>
    <mergeCell ref="AK34:AK35"/>
    <mergeCell ref="AH28:AH31"/>
    <mergeCell ref="AI28:AI31"/>
    <mergeCell ref="AL28:AM29"/>
    <mergeCell ref="AL30:AL31"/>
    <mergeCell ref="AM32:AM33"/>
    <mergeCell ref="L34:P35"/>
    <mergeCell ref="Q34:X35"/>
    <mergeCell ref="Y34:Y35"/>
    <mergeCell ref="Z34:Z35"/>
    <mergeCell ref="AA34:AA35"/>
    <mergeCell ref="AB34:AB35"/>
    <mergeCell ref="AC34:AC35"/>
    <mergeCell ref="AD34:AD35"/>
    <mergeCell ref="AE34:AE35"/>
    <mergeCell ref="AG32:AG33"/>
    <mergeCell ref="AH32:AH33"/>
    <mergeCell ref="AI32:AI33"/>
    <mergeCell ref="AJ32:AJ33"/>
    <mergeCell ref="AK32:AK33"/>
    <mergeCell ref="AL32:AL33"/>
    <mergeCell ref="AA32:AA33"/>
    <mergeCell ref="AB32:AB33"/>
    <mergeCell ref="AC32:AC33"/>
    <mergeCell ref="AD32:AD33"/>
    <mergeCell ref="AK30:AK31"/>
    <mergeCell ref="AK20:AK21"/>
    <mergeCell ref="AL20:AL21"/>
    <mergeCell ref="AM20:AM21"/>
    <mergeCell ref="AJ26:AM27"/>
    <mergeCell ref="Y28:Z29"/>
    <mergeCell ref="A32:A39"/>
    <mergeCell ref="L32:P33"/>
    <mergeCell ref="Q32:X33"/>
    <mergeCell ref="Y32:Y33"/>
    <mergeCell ref="L38:P39"/>
    <mergeCell ref="Q38:X39"/>
    <mergeCell ref="Y38:Y39"/>
    <mergeCell ref="Z32:Z33"/>
    <mergeCell ref="AA28:AA31"/>
    <mergeCell ref="AB28:AB31"/>
    <mergeCell ref="AC28:AC31"/>
    <mergeCell ref="AD28:AD31"/>
    <mergeCell ref="Q26:X31"/>
    <mergeCell ref="Y26:AB27"/>
    <mergeCell ref="AC26:AI27"/>
    <mergeCell ref="Y30:Y31"/>
    <mergeCell ref="Z30:Z31"/>
    <mergeCell ref="AE28:AE31"/>
    <mergeCell ref="A24:A31"/>
    <mergeCell ref="B24:D31"/>
    <mergeCell ref="E24:I31"/>
    <mergeCell ref="J24:X25"/>
    <mergeCell ref="Y24:AM25"/>
    <mergeCell ref="J26:K31"/>
    <mergeCell ref="L26:P31"/>
    <mergeCell ref="AE20:AE21"/>
    <mergeCell ref="AF20:AF21"/>
    <mergeCell ref="AG20:AG21"/>
    <mergeCell ref="AH20:AH21"/>
    <mergeCell ref="AI20:AI21"/>
    <mergeCell ref="AJ20:AJ21"/>
    <mergeCell ref="Y20:Y21"/>
    <mergeCell ref="Z20:Z21"/>
    <mergeCell ref="AA20:AA21"/>
    <mergeCell ref="AB20:AB21"/>
    <mergeCell ref="AC20:AC21"/>
    <mergeCell ref="AD20:AD21"/>
    <mergeCell ref="AM30:AM31"/>
    <mergeCell ref="AF28:AF31"/>
    <mergeCell ref="AG28:AG31"/>
    <mergeCell ref="AJ28:AK29"/>
    <mergeCell ref="AJ30:AJ31"/>
    <mergeCell ref="A12:A21"/>
    <mergeCell ref="L20:P21"/>
    <mergeCell ref="Q20:X21"/>
    <mergeCell ref="Q12:X13"/>
    <mergeCell ref="Q14:X15"/>
    <mergeCell ref="Q16:X17"/>
    <mergeCell ref="Q18:X19"/>
    <mergeCell ref="AE18:AE19"/>
    <mergeCell ref="L18:P19"/>
    <mergeCell ref="Y18:Y19"/>
    <mergeCell ref="Z18:Z19"/>
    <mergeCell ref="AA18:AA19"/>
    <mergeCell ref="AB18:AB19"/>
    <mergeCell ref="AC18:AC19"/>
    <mergeCell ref="AD18:AD19"/>
    <mergeCell ref="AD16:AD17"/>
    <mergeCell ref="AE16:AE17"/>
    <mergeCell ref="L12:P13"/>
    <mergeCell ref="Y12:Y13"/>
    <mergeCell ref="AF18:AF19"/>
    <mergeCell ref="AG18:AG19"/>
    <mergeCell ref="AL18:AL19"/>
    <mergeCell ref="AM18:AM19"/>
    <mergeCell ref="AH18:AH19"/>
    <mergeCell ref="AI18:AI19"/>
    <mergeCell ref="AJ18:AJ19"/>
    <mergeCell ref="AK18:AK19"/>
    <mergeCell ref="AM16:AM17"/>
    <mergeCell ref="AH16:AH17"/>
    <mergeCell ref="AI16:AI17"/>
    <mergeCell ref="AK16:AK17"/>
    <mergeCell ref="AF16:AF17"/>
    <mergeCell ref="AG16:AG17"/>
    <mergeCell ref="AL16:AL17"/>
    <mergeCell ref="AM14:AM15"/>
    <mergeCell ref="L16:P17"/>
    <mergeCell ref="Y16:Y17"/>
    <mergeCell ref="Z16:Z17"/>
    <mergeCell ref="AA16:AA17"/>
    <mergeCell ref="AB16:AB17"/>
    <mergeCell ref="AC16:AC17"/>
    <mergeCell ref="AH14:AH15"/>
    <mergeCell ref="AI14:AI15"/>
    <mergeCell ref="AJ16:AJ17"/>
    <mergeCell ref="AK14:AK15"/>
    <mergeCell ref="AD14:AD15"/>
    <mergeCell ref="AE14:AE15"/>
    <mergeCell ref="AF14:AF15"/>
    <mergeCell ref="AG14:AG15"/>
    <mergeCell ref="AL14:AL15"/>
    <mergeCell ref="L14:P15"/>
    <mergeCell ref="Y14:Y15"/>
    <mergeCell ref="Z14:Z15"/>
    <mergeCell ref="AA14:AA15"/>
    <mergeCell ref="AB14:AB15"/>
    <mergeCell ref="AC14:AC15"/>
    <mergeCell ref="AH12:AH13"/>
    <mergeCell ref="AI12:AI13"/>
    <mergeCell ref="AJ14:AJ15"/>
    <mergeCell ref="AD12:AD13"/>
    <mergeCell ref="AE12:AE13"/>
    <mergeCell ref="AF12:AF13"/>
    <mergeCell ref="AG12:AG13"/>
    <mergeCell ref="Z12:Z13"/>
    <mergeCell ref="AA12:AA13"/>
    <mergeCell ref="AB12:AB13"/>
    <mergeCell ref="AC12:AC13"/>
    <mergeCell ref="AJ12:AJ13"/>
    <mergeCell ref="AL8:AM9"/>
    <mergeCell ref="Y10:Y11"/>
    <mergeCell ref="Z10:Z11"/>
    <mergeCell ref="AJ10:AJ11"/>
    <mergeCell ref="AK10:AK11"/>
    <mergeCell ref="AL10:AL11"/>
    <mergeCell ref="AM10:AM11"/>
    <mergeCell ref="AG8:AG11"/>
    <mergeCell ref="AH8:AH11"/>
    <mergeCell ref="AM12:AM13"/>
    <mergeCell ref="AK12:AK13"/>
    <mergeCell ref="AL12:AL13"/>
    <mergeCell ref="A1:T1"/>
    <mergeCell ref="A4:A11"/>
    <mergeCell ref="B4:D11"/>
    <mergeCell ref="E4:I11"/>
    <mergeCell ref="J4:X5"/>
    <mergeCell ref="Y4:AM5"/>
    <mergeCell ref="J6:K11"/>
    <mergeCell ref="L6:P11"/>
    <mergeCell ref="Q6:X11"/>
    <mergeCell ref="Y6:AB7"/>
    <mergeCell ref="AC6:AI7"/>
    <mergeCell ref="AJ6:AM7"/>
    <mergeCell ref="Y8:Z9"/>
    <mergeCell ref="AA8:AA11"/>
    <mergeCell ref="AB8:AB11"/>
    <mergeCell ref="AI8:AI11"/>
    <mergeCell ref="AJ8:AK9"/>
    <mergeCell ref="AC8:AC11"/>
    <mergeCell ref="AD8:AD11"/>
    <mergeCell ref="AE8:AE11"/>
    <mergeCell ref="AF8:AF11"/>
  </mergeCells>
  <phoneticPr fontId="3"/>
  <conditionalFormatting sqref="D51:Z71">
    <cfRule type="expression" dxfId="0" priority="1" stopIfTrue="1">
      <formula>IF($C$6=1,TRUE,IF($C$6=2,TRUE,FALSE))</formula>
    </cfRule>
  </conditionalFormatting>
  <dataValidations count="1">
    <dataValidation type="list" allowBlank="1" showInputMessage="1" showErrorMessage="1" sqref="C36:C39" xr:uid="{4083CE5D-A93C-4302-A9D0-614CFC9B6E56}">
      <formula1>"4,3,2,1,なし"</formula1>
    </dataValidation>
  </dataValidations>
  <pageMargins left="0.75" right="0.75" top="1" bottom="1" header="0.51200000000000001" footer="0.51200000000000001"/>
  <pageSetup paperSize="9" scale="94" orientation="portrait" horizontalDpi="4294967292" r:id="rId1"/>
  <headerFooter alignWithMargins="0">
    <oddFooter>&amp;R関西住宅品質保証株式会社</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6D11-A83A-46E5-91CC-498407006C02}">
  <dimension ref="B2:C6"/>
  <sheetViews>
    <sheetView workbookViewId="0">
      <selection activeCell="N51" sqref="N51:P51"/>
    </sheetView>
  </sheetViews>
  <sheetFormatPr defaultRowHeight="13.5" x14ac:dyDescent="0.15"/>
  <sheetData>
    <row r="2" spans="2:3" x14ac:dyDescent="0.15">
      <c r="B2" t="s">
        <v>1705</v>
      </c>
    </row>
    <row r="4" spans="2:3" x14ac:dyDescent="0.15">
      <c r="C4" t="s">
        <v>1706</v>
      </c>
    </row>
    <row r="6" spans="2:3" x14ac:dyDescent="0.15">
      <c r="C6" t="s">
        <v>1707</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BE50-A1D8-48EA-A478-959D2553FE22}">
  <sheetPr>
    <pageSetUpPr fitToPage="1"/>
  </sheetPr>
  <dimension ref="A1:AE73"/>
  <sheetViews>
    <sheetView showGridLines="0" view="pageBreakPreview" zoomScaleNormal="100" workbookViewId="0">
      <selection activeCell="W23" sqref="W23"/>
    </sheetView>
  </sheetViews>
  <sheetFormatPr defaultRowHeight="13.5" x14ac:dyDescent="0.15"/>
  <cols>
    <col min="1" max="1" width="12.875" style="17" customWidth="1"/>
    <col min="2" max="2" width="2.375" style="17" customWidth="1"/>
    <col min="3" max="3" width="11.125" style="17" customWidth="1"/>
    <col min="4" max="20" width="2.375" style="17" customWidth="1"/>
    <col min="21" max="22" width="12" style="17" customWidth="1"/>
    <col min="23" max="23" width="9" style="17"/>
    <col min="24" max="26" width="0" style="17" hidden="1" customWidth="1"/>
    <col min="27" max="31" width="9" style="17" hidden="1" customWidth="1"/>
    <col min="32" max="16384" width="9" style="17"/>
  </cols>
  <sheetData>
    <row r="1" spans="1:22" ht="14.25" x14ac:dyDescent="0.15">
      <c r="A1" s="1" t="s">
        <v>1022</v>
      </c>
      <c r="V1" s="2" t="s">
        <v>1112</v>
      </c>
    </row>
    <row r="2" spans="1:22" ht="9.75" customHeight="1" x14ac:dyDescent="0.15"/>
    <row r="3" spans="1:22" ht="13.5" customHeight="1" thickBot="1" x14ac:dyDescent="0.2">
      <c r="A3" s="157"/>
    </row>
    <row r="4" spans="1:22" ht="13.5" customHeight="1" x14ac:dyDescent="0.15">
      <c r="A4" s="3" t="s">
        <v>1030</v>
      </c>
      <c r="B4" s="238" t="s">
        <v>233</v>
      </c>
      <c r="C4" s="149"/>
      <c r="D4" s="146"/>
      <c r="E4" s="146"/>
      <c r="F4" s="146"/>
      <c r="G4" s="146"/>
      <c r="H4" s="146"/>
      <c r="I4" s="146"/>
      <c r="J4" s="146" t="s">
        <v>234</v>
      </c>
      <c r="K4" s="146"/>
      <c r="L4" s="146"/>
      <c r="M4" s="146"/>
      <c r="N4" s="146"/>
      <c r="O4" s="146"/>
      <c r="P4" s="146"/>
      <c r="Q4" s="146"/>
      <c r="R4" s="146"/>
      <c r="S4" s="146"/>
      <c r="T4" s="238"/>
      <c r="U4" s="756" t="s">
        <v>1113</v>
      </c>
      <c r="V4" s="757"/>
    </row>
    <row r="5" spans="1:22" ht="13.5" customHeight="1" thickBot="1" x14ac:dyDescent="0.2">
      <c r="A5" s="145"/>
      <c r="B5" s="151"/>
      <c r="C5" s="152"/>
      <c r="D5" s="147"/>
      <c r="E5" s="147"/>
      <c r="F5" s="147"/>
      <c r="G5" s="147"/>
      <c r="H5" s="147"/>
      <c r="I5" s="147"/>
      <c r="J5" s="147"/>
      <c r="K5" s="147"/>
      <c r="L5" s="147"/>
      <c r="M5" s="147"/>
      <c r="N5" s="147"/>
      <c r="O5" s="147"/>
      <c r="P5" s="147"/>
      <c r="Q5" s="147"/>
      <c r="R5" s="147"/>
      <c r="S5" s="152"/>
      <c r="T5" s="151"/>
      <c r="U5" s="147"/>
      <c r="V5" s="148"/>
    </row>
    <row r="6" spans="1:22" ht="13.5" customHeight="1" x14ac:dyDescent="0.15">
      <c r="A6" s="239" t="s">
        <v>1114</v>
      </c>
      <c r="B6" s="240" t="s">
        <v>1115</v>
      </c>
      <c r="C6" s="204"/>
      <c r="D6" s="112" t="s">
        <v>238</v>
      </c>
      <c r="E6" s="112"/>
      <c r="F6" s="748"/>
      <c r="G6" s="748"/>
      <c r="H6" s="748"/>
      <c r="I6" s="748"/>
      <c r="J6" s="748"/>
      <c r="K6" s="112"/>
      <c r="L6" s="112"/>
      <c r="M6" s="112"/>
      <c r="N6" s="112"/>
      <c r="O6" s="112"/>
      <c r="P6" s="112"/>
      <c r="Q6" s="112"/>
      <c r="R6" s="112"/>
      <c r="S6" s="114"/>
      <c r="T6" s="241" t="s">
        <v>378</v>
      </c>
      <c r="U6" s="242" t="s">
        <v>281</v>
      </c>
      <c r="V6" s="243"/>
    </row>
    <row r="7" spans="1:22" ht="13.5" customHeight="1" x14ac:dyDescent="0.15">
      <c r="A7" s="244" t="s">
        <v>372</v>
      </c>
      <c r="B7" s="195" t="s">
        <v>1116</v>
      </c>
      <c r="C7" s="205"/>
      <c r="D7" s="116"/>
      <c r="E7" s="116"/>
      <c r="F7" s="116"/>
      <c r="G7" s="116"/>
      <c r="H7" s="116"/>
      <c r="I7" s="116"/>
      <c r="J7" s="116"/>
      <c r="K7" s="116"/>
      <c r="L7" s="116"/>
      <c r="M7" s="116"/>
      <c r="N7" s="116"/>
      <c r="O7" s="116"/>
      <c r="P7" s="116"/>
      <c r="Q7" s="116"/>
      <c r="R7" s="116"/>
      <c r="S7" s="117"/>
      <c r="T7" s="245" t="s">
        <v>239</v>
      </c>
      <c r="U7" s="34" t="s">
        <v>284</v>
      </c>
      <c r="V7" s="246"/>
    </row>
    <row r="8" spans="1:22" ht="13.5" customHeight="1" x14ac:dyDescent="0.15">
      <c r="A8" s="244" t="s">
        <v>1368</v>
      </c>
      <c r="B8" s="195" t="s">
        <v>1117</v>
      </c>
      <c r="C8" s="205"/>
      <c r="D8" s="116"/>
      <c r="E8" s="116"/>
      <c r="F8" s="116"/>
      <c r="G8" s="116"/>
      <c r="H8" s="116"/>
      <c r="I8" s="116"/>
      <c r="J8" s="116"/>
      <c r="K8" s="116"/>
      <c r="L8" s="116"/>
      <c r="M8" s="116"/>
      <c r="N8" s="116"/>
      <c r="O8" s="116"/>
      <c r="P8" s="116"/>
      <c r="Q8" s="116"/>
      <c r="R8" s="116"/>
      <c r="S8" s="117"/>
      <c r="T8" s="245" t="s">
        <v>239</v>
      </c>
      <c r="U8" s="34" t="s">
        <v>286</v>
      </c>
      <c r="V8" s="246"/>
    </row>
    <row r="9" spans="1:22" ht="13.5" customHeight="1" thickBot="1" x14ac:dyDescent="0.2">
      <c r="A9" s="247"/>
      <c r="B9" s="797" t="s">
        <v>1794</v>
      </c>
      <c r="C9" s="798"/>
      <c r="D9" s="132"/>
      <c r="E9" s="132"/>
      <c r="F9" s="132"/>
      <c r="G9" s="132"/>
      <c r="H9" s="132"/>
      <c r="I9" s="132"/>
      <c r="J9" s="132"/>
      <c r="K9" s="132"/>
      <c r="L9" s="132"/>
      <c r="M9" s="132"/>
      <c r="N9" s="132"/>
      <c r="O9" s="132"/>
      <c r="P9" s="132"/>
      <c r="Q9" s="132"/>
      <c r="R9" s="132"/>
      <c r="S9" s="133"/>
      <c r="T9" s="249" t="s">
        <v>239</v>
      </c>
      <c r="U9" s="165" t="s">
        <v>287</v>
      </c>
      <c r="V9" s="250"/>
    </row>
    <row r="10" spans="1:22" ht="13.5" customHeight="1" x14ac:dyDescent="0.15">
      <c r="A10" s="251" t="s">
        <v>1720</v>
      </c>
      <c r="B10" s="240" t="s">
        <v>1729</v>
      </c>
      <c r="C10" s="204"/>
      <c r="D10" s="112" t="s">
        <v>238</v>
      </c>
      <c r="E10" s="112"/>
      <c r="F10" s="748"/>
      <c r="G10" s="748"/>
      <c r="H10" s="748"/>
      <c r="I10" s="772"/>
      <c r="J10" s="772"/>
      <c r="K10" s="112"/>
      <c r="L10" s="112"/>
      <c r="M10" s="112"/>
      <c r="N10" s="112"/>
      <c r="O10" s="112"/>
      <c r="P10" s="112"/>
      <c r="Q10" s="112"/>
      <c r="R10" s="112"/>
      <c r="S10" s="114"/>
      <c r="T10" s="241" t="s">
        <v>378</v>
      </c>
      <c r="U10" s="242" t="s">
        <v>281</v>
      </c>
      <c r="V10" s="243"/>
    </row>
    <row r="11" spans="1:22" ht="13.5" customHeight="1" x14ac:dyDescent="0.15">
      <c r="A11" s="244" t="s">
        <v>1721</v>
      </c>
      <c r="B11" s="195" t="s">
        <v>1111</v>
      </c>
      <c r="C11" s="205"/>
      <c r="D11" s="115" t="s">
        <v>1796</v>
      </c>
      <c r="E11" s="116"/>
      <c r="F11" s="116"/>
      <c r="G11" s="116"/>
      <c r="H11" s="750">
        <v>6</v>
      </c>
      <c r="I11" s="750"/>
      <c r="J11" s="750"/>
      <c r="K11" s="796"/>
      <c r="L11" s="796"/>
      <c r="M11" s="116"/>
      <c r="N11" s="116"/>
      <c r="O11" s="116"/>
      <c r="P11" s="116"/>
      <c r="Q11" s="116"/>
      <c r="R11" s="116"/>
      <c r="S11" s="117"/>
      <c r="T11" s="245" t="s">
        <v>239</v>
      </c>
      <c r="U11" s="34" t="s">
        <v>284</v>
      </c>
      <c r="V11" s="246"/>
    </row>
    <row r="12" spans="1:22" ht="13.5" customHeight="1" x14ac:dyDescent="0.15">
      <c r="A12" s="244" t="s">
        <v>1797</v>
      </c>
      <c r="B12" s="195"/>
      <c r="C12" s="205"/>
      <c r="D12" s="116"/>
      <c r="E12" s="116" t="s">
        <v>1732</v>
      </c>
      <c r="F12" s="116"/>
      <c r="G12" s="116"/>
      <c r="H12" s="122"/>
      <c r="I12" s="122"/>
      <c r="J12" s="122"/>
      <c r="K12" s="206"/>
      <c r="L12" s="602"/>
      <c r="M12" s="603"/>
      <c r="N12" s="116"/>
      <c r="O12" s="767" t="s">
        <v>1976</v>
      </c>
      <c r="P12" s="768"/>
      <c r="Q12" s="768"/>
      <c r="R12" s="768"/>
      <c r="S12" s="769"/>
      <c r="T12" s="245" t="s">
        <v>239</v>
      </c>
      <c r="U12" s="34" t="s">
        <v>286</v>
      </c>
      <c r="V12" s="246"/>
    </row>
    <row r="13" spans="1:22" ht="13.5" customHeight="1" x14ac:dyDescent="0.15">
      <c r="A13" s="244"/>
      <c r="B13" s="195"/>
      <c r="C13" s="600" t="s">
        <v>1794</v>
      </c>
      <c r="D13" s="116"/>
      <c r="E13" s="116" t="s">
        <v>1798</v>
      </c>
      <c r="F13" s="116"/>
      <c r="G13" s="116"/>
      <c r="H13" s="122"/>
      <c r="I13" s="122"/>
      <c r="J13" s="122"/>
      <c r="K13" s="206"/>
      <c r="L13" s="206"/>
      <c r="M13" s="116"/>
      <c r="N13" s="116"/>
      <c r="O13" s="767" t="s">
        <v>1976</v>
      </c>
      <c r="P13" s="768"/>
      <c r="Q13" s="768"/>
      <c r="R13" s="768"/>
      <c r="S13" s="769"/>
      <c r="T13" s="245" t="s">
        <v>239</v>
      </c>
      <c r="U13" s="34" t="s">
        <v>287</v>
      </c>
      <c r="V13" s="246"/>
    </row>
    <row r="14" spans="1:22" ht="13.5" customHeight="1" x14ac:dyDescent="0.15">
      <c r="A14" s="244"/>
      <c r="B14" s="194" t="s">
        <v>1799</v>
      </c>
      <c r="C14" s="255"/>
      <c r="D14" s="118" t="s">
        <v>238</v>
      </c>
      <c r="E14" s="119"/>
      <c r="F14" s="747"/>
      <c r="G14" s="747"/>
      <c r="H14" s="747"/>
      <c r="I14" s="799"/>
      <c r="J14" s="799"/>
      <c r="K14" s="41"/>
      <c r="L14" s="41"/>
      <c r="M14" s="41"/>
      <c r="N14" s="41"/>
      <c r="O14" s="41"/>
      <c r="P14" s="41"/>
      <c r="Q14" s="41"/>
      <c r="R14" s="41"/>
      <c r="S14" s="120"/>
      <c r="T14" s="256" t="s">
        <v>378</v>
      </c>
      <c r="U14" s="237" t="s">
        <v>281</v>
      </c>
      <c r="V14" s="257"/>
    </row>
    <row r="15" spans="1:22" ht="13.5" customHeight="1" x14ac:dyDescent="0.15">
      <c r="A15" s="244"/>
      <c r="B15" s="195" t="s">
        <v>1800</v>
      </c>
      <c r="C15" s="205"/>
      <c r="D15" s="115" t="s">
        <v>1796</v>
      </c>
      <c r="E15" s="116"/>
      <c r="F15" s="116"/>
      <c r="G15" s="116"/>
      <c r="H15" s="750">
        <v>6</v>
      </c>
      <c r="I15" s="750"/>
      <c r="J15" s="750"/>
      <c r="K15" s="796"/>
      <c r="L15" s="796"/>
      <c r="M15" s="127"/>
      <c r="N15" s="116"/>
      <c r="O15" s="116"/>
      <c r="P15" s="116"/>
      <c r="Q15" s="116"/>
      <c r="R15" s="116"/>
      <c r="S15" s="117"/>
      <c r="T15" s="245" t="s">
        <v>239</v>
      </c>
      <c r="U15" s="34" t="s">
        <v>284</v>
      </c>
      <c r="V15" s="246"/>
    </row>
    <row r="16" spans="1:22" ht="13.5" customHeight="1" x14ac:dyDescent="0.15">
      <c r="A16" s="794"/>
      <c r="B16" s="195"/>
      <c r="C16" s="205"/>
      <c r="D16" s="116"/>
      <c r="E16" s="116" t="s">
        <v>1801</v>
      </c>
      <c r="F16" s="116"/>
      <c r="G16" s="116"/>
      <c r="H16" s="116"/>
      <c r="I16" s="206"/>
      <c r="J16" s="604"/>
      <c r="K16" s="604"/>
      <c r="L16" s="604"/>
      <c r="M16" s="127"/>
      <c r="N16" s="116"/>
      <c r="O16" s="767" t="s">
        <v>1976</v>
      </c>
      <c r="P16" s="768"/>
      <c r="Q16" s="768"/>
      <c r="R16" s="768"/>
      <c r="S16" s="769"/>
      <c r="T16" s="245" t="s">
        <v>239</v>
      </c>
      <c r="U16" s="34" t="s">
        <v>286</v>
      </c>
      <c r="V16" s="246"/>
    </row>
    <row r="17" spans="1:22" ht="13.5" customHeight="1" thickBot="1" x14ac:dyDescent="0.2">
      <c r="A17" s="795"/>
      <c r="B17" s="195"/>
      <c r="C17" s="600" t="s">
        <v>1794</v>
      </c>
      <c r="D17" s="116"/>
      <c r="E17" s="770" t="s">
        <v>1977</v>
      </c>
      <c r="F17" s="770"/>
      <c r="G17" s="770"/>
      <c r="H17" s="770"/>
      <c r="I17" s="770"/>
      <c r="J17" s="770"/>
      <c r="K17" s="770"/>
      <c r="L17" s="770"/>
      <c r="M17" s="770"/>
      <c r="N17" s="771"/>
      <c r="O17" s="767" t="s">
        <v>1976</v>
      </c>
      <c r="P17" s="768"/>
      <c r="Q17" s="768"/>
      <c r="R17" s="768"/>
      <c r="S17" s="769"/>
      <c r="T17" s="245" t="s">
        <v>239</v>
      </c>
      <c r="U17" s="34" t="s">
        <v>287</v>
      </c>
      <c r="V17" s="246"/>
    </row>
    <row r="18" spans="1:22" ht="13.5" customHeight="1" x14ac:dyDescent="0.15">
      <c r="A18" s="251" t="s">
        <v>1119</v>
      </c>
      <c r="B18" s="240" t="s">
        <v>1369</v>
      </c>
      <c r="C18" s="204"/>
      <c r="D18" s="112"/>
      <c r="E18" s="113" t="s">
        <v>239</v>
      </c>
      <c r="F18" s="773" t="s">
        <v>1370</v>
      </c>
      <c r="G18" s="773"/>
      <c r="H18" s="773"/>
      <c r="I18" s="773"/>
      <c r="J18" s="773"/>
      <c r="K18" s="773"/>
      <c r="L18" s="773"/>
      <c r="M18" s="773"/>
      <c r="N18" s="773"/>
      <c r="O18" s="773"/>
      <c r="P18" s="773"/>
      <c r="Q18" s="773"/>
      <c r="R18" s="773"/>
      <c r="S18" s="774"/>
      <c r="T18" s="241" t="s">
        <v>378</v>
      </c>
      <c r="U18" s="242" t="s">
        <v>281</v>
      </c>
      <c r="V18" s="243"/>
    </row>
    <row r="19" spans="1:22" ht="13.5" customHeight="1" x14ac:dyDescent="0.15">
      <c r="A19" s="244" t="s">
        <v>241</v>
      </c>
      <c r="B19" s="195" t="s">
        <v>1121</v>
      </c>
      <c r="C19" s="205"/>
      <c r="D19" s="116"/>
      <c r="E19" s="39" t="s">
        <v>239</v>
      </c>
      <c r="F19" s="116" t="s">
        <v>1371</v>
      </c>
      <c r="G19" s="116"/>
      <c r="H19" s="116"/>
      <c r="I19" s="116"/>
      <c r="J19" s="116"/>
      <c r="K19" s="116"/>
      <c r="L19" s="116"/>
      <c r="M19" s="116"/>
      <c r="N19" s="116"/>
      <c r="O19" s="116"/>
      <c r="P19" s="116"/>
      <c r="Q19" s="116"/>
      <c r="R19" s="116"/>
      <c r="S19" s="117"/>
      <c r="T19" s="245" t="s">
        <v>239</v>
      </c>
      <c r="U19" s="34" t="s">
        <v>284</v>
      </c>
      <c r="V19" s="246"/>
    </row>
    <row r="20" spans="1:22" ht="13.5" customHeight="1" x14ac:dyDescent="0.15">
      <c r="A20" s="244"/>
      <c r="B20" s="800" t="s">
        <v>1372</v>
      </c>
      <c r="C20" s="801"/>
      <c r="D20" s="116"/>
      <c r="E20" s="39" t="s">
        <v>239</v>
      </c>
      <c r="F20" s="116" t="s">
        <v>1120</v>
      </c>
      <c r="G20" s="116"/>
      <c r="H20" s="116"/>
      <c r="I20" s="116"/>
      <c r="J20" s="116"/>
      <c r="K20" s="116"/>
      <c r="L20" s="116"/>
      <c r="M20" s="116"/>
      <c r="N20" s="116"/>
      <c r="O20" s="116"/>
      <c r="P20" s="116"/>
      <c r="Q20" s="116"/>
      <c r="R20" s="116"/>
      <c r="S20" s="117"/>
      <c r="T20" s="245" t="s">
        <v>239</v>
      </c>
      <c r="U20" s="34" t="s">
        <v>286</v>
      </c>
      <c r="V20" s="246"/>
    </row>
    <row r="21" spans="1:22" ht="13.5" customHeight="1" x14ac:dyDescent="0.15">
      <c r="A21" s="244"/>
      <c r="B21" s="195"/>
      <c r="C21" s="205"/>
      <c r="D21" s="802" t="s">
        <v>1373</v>
      </c>
      <c r="E21" s="803"/>
      <c r="F21" s="803"/>
      <c r="G21" s="803"/>
      <c r="H21" s="803"/>
      <c r="I21" s="803"/>
      <c r="J21" s="803"/>
      <c r="K21" s="803"/>
      <c r="L21" s="803"/>
      <c r="M21" s="803"/>
      <c r="N21" s="803"/>
      <c r="O21" s="803"/>
      <c r="P21" s="803"/>
      <c r="Q21" s="803"/>
      <c r="R21" s="803"/>
      <c r="S21" s="804"/>
      <c r="T21" s="245" t="s">
        <v>239</v>
      </c>
      <c r="U21" s="34" t="s">
        <v>287</v>
      </c>
      <c r="V21" s="246"/>
    </row>
    <row r="22" spans="1:22" ht="13.5" customHeight="1" x14ac:dyDescent="0.15">
      <c r="A22" s="244"/>
      <c r="B22" s="317"/>
      <c r="C22" s="205"/>
      <c r="D22" s="805" t="s">
        <v>1374</v>
      </c>
      <c r="E22" s="806"/>
      <c r="F22" s="806"/>
      <c r="G22" s="806"/>
      <c r="H22" s="806"/>
      <c r="I22" s="806"/>
      <c r="J22" s="806"/>
      <c r="K22" s="806"/>
      <c r="L22" s="806"/>
      <c r="M22" s="806"/>
      <c r="N22" s="806"/>
      <c r="O22" s="806"/>
      <c r="P22" s="806"/>
      <c r="Q22" s="806"/>
      <c r="R22" s="806"/>
      <c r="S22" s="807"/>
      <c r="T22" s="254"/>
      <c r="U22" s="34"/>
      <c r="V22" s="246"/>
    </row>
    <row r="23" spans="1:22" ht="13.5" customHeight="1" x14ac:dyDescent="0.15">
      <c r="A23" s="244"/>
      <c r="B23" s="317"/>
      <c r="C23" s="205"/>
      <c r="D23" s="116" t="s">
        <v>1375</v>
      </c>
      <c r="E23" s="116"/>
      <c r="F23" s="116"/>
      <c r="G23" s="116"/>
      <c r="H23" s="116"/>
      <c r="I23" s="116"/>
      <c r="J23" s="116"/>
      <c r="K23" s="778"/>
      <c r="L23" s="778"/>
      <c r="M23" s="778"/>
      <c r="N23" s="778"/>
      <c r="O23" s="778"/>
      <c r="P23" s="116"/>
      <c r="Q23" s="116"/>
      <c r="R23" s="116"/>
      <c r="S23" s="117"/>
      <c r="T23" s="254"/>
      <c r="U23" s="34"/>
      <c r="V23" s="246"/>
    </row>
    <row r="24" spans="1:22" ht="13.5" customHeight="1" x14ac:dyDescent="0.15">
      <c r="A24" s="244"/>
      <c r="B24" s="253" t="s">
        <v>239</v>
      </c>
      <c r="C24" s="205" t="s">
        <v>292</v>
      </c>
      <c r="D24" s="116"/>
      <c r="E24" s="116" t="s">
        <v>1376</v>
      </c>
      <c r="F24" s="116"/>
      <c r="G24" s="116"/>
      <c r="H24" s="116"/>
      <c r="I24" s="116"/>
      <c r="J24" s="116"/>
      <c r="K24" s="750"/>
      <c r="L24" s="750"/>
      <c r="M24" s="750"/>
      <c r="N24" s="750"/>
      <c r="O24" s="750"/>
      <c r="P24" s="116"/>
      <c r="Q24" s="116"/>
      <c r="R24" s="116"/>
      <c r="S24" s="117"/>
      <c r="T24" s="254"/>
      <c r="U24" s="34"/>
      <c r="V24" s="246"/>
    </row>
    <row r="25" spans="1:22" ht="13.5" customHeight="1" x14ac:dyDescent="0.15">
      <c r="A25" s="244"/>
      <c r="B25" s="317"/>
      <c r="C25" s="205" t="s">
        <v>1377</v>
      </c>
      <c r="D25" s="116"/>
      <c r="E25" s="116"/>
      <c r="F25" s="116"/>
      <c r="G25" s="116"/>
      <c r="H25" s="116"/>
      <c r="I25" s="116"/>
      <c r="J25" s="116"/>
      <c r="K25" s="778"/>
      <c r="L25" s="778"/>
      <c r="M25" s="778"/>
      <c r="N25" s="778"/>
      <c r="O25" s="778"/>
      <c r="P25" s="116"/>
      <c r="Q25" s="116"/>
      <c r="R25" s="116"/>
      <c r="S25" s="117"/>
      <c r="T25" s="254"/>
      <c r="U25" s="34"/>
      <c r="V25" s="246"/>
    </row>
    <row r="26" spans="1:22" ht="13.5" customHeight="1" x14ac:dyDescent="0.15">
      <c r="A26" s="244"/>
      <c r="B26" s="253" t="s">
        <v>239</v>
      </c>
      <c r="C26" s="205" t="s">
        <v>292</v>
      </c>
      <c r="D26" s="116"/>
      <c r="E26" s="116" t="s">
        <v>632</v>
      </c>
      <c r="F26" s="116"/>
      <c r="G26" s="116"/>
      <c r="H26" s="116"/>
      <c r="I26" s="116"/>
      <c r="J26" s="116"/>
      <c r="K26" s="750"/>
      <c r="L26" s="750"/>
      <c r="M26" s="750"/>
      <c r="N26" s="750"/>
      <c r="O26" s="750"/>
      <c r="P26" s="116"/>
      <c r="Q26" s="116"/>
      <c r="R26" s="116"/>
      <c r="S26" s="117"/>
      <c r="T26" s="254"/>
      <c r="U26" s="34"/>
      <c r="V26" s="246"/>
    </row>
    <row r="27" spans="1:22" ht="13.5" customHeight="1" x14ac:dyDescent="0.15">
      <c r="A27" s="244"/>
      <c r="B27" s="317"/>
      <c r="C27" s="205" t="s">
        <v>633</v>
      </c>
      <c r="D27" s="116"/>
      <c r="E27" s="779" t="s">
        <v>634</v>
      </c>
      <c r="F27" s="779"/>
      <c r="G27" s="779"/>
      <c r="H27" s="779"/>
      <c r="I27" s="779"/>
      <c r="J27" s="779"/>
      <c r="K27" s="779"/>
      <c r="L27" s="779"/>
      <c r="M27" s="779"/>
      <c r="N27" s="779"/>
      <c r="O27" s="779"/>
      <c r="P27" s="779"/>
      <c r="Q27" s="779"/>
      <c r="R27" s="779"/>
      <c r="S27" s="780"/>
      <c r="T27" s="254"/>
      <c r="U27" s="34"/>
      <c r="V27" s="246"/>
    </row>
    <row r="28" spans="1:22" ht="13.5" customHeight="1" x14ac:dyDescent="0.15">
      <c r="A28" s="244"/>
      <c r="B28" s="194" t="s">
        <v>635</v>
      </c>
      <c r="C28" s="255"/>
      <c r="D28" s="118"/>
      <c r="E28" s="138"/>
      <c r="F28" s="119"/>
      <c r="G28" s="119"/>
      <c r="H28" s="119"/>
      <c r="I28" s="119"/>
      <c r="J28" s="119"/>
      <c r="K28" s="119"/>
      <c r="L28" s="119"/>
      <c r="M28" s="119"/>
      <c r="N28" s="119"/>
      <c r="O28" s="119"/>
      <c r="P28" s="119"/>
      <c r="Q28" s="119"/>
      <c r="R28" s="119"/>
      <c r="S28" s="120"/>
      <c r="T28" s="256" t="s">
        <v>378</v>
      </c>
      <c r="U28" s="237" t="s">
        <v>281</v>
      </c>
      <c r="V28" s="257"/>
    </row>
    <row r="29" spans="1:22" ht="13.5" customHeight="1" x14ac:dyDescent="0.15">
      <c r="A29" s="244"/>
      <c r="B29" s="195" t="s">
        <v>636</v>
      </c>
      <c r="C29" s="205"/>
      <c r="D29" s="116"/>
      <c r="E29" s="39" t="s">
        <v>239</v>
      </c>
      <c r="F29" s="116" t="s">
        <v>1123</v>
      </c>
      <c r="G29" s="116"/>
      <c r="H29" s="116"/>
      <c r="I29" s="116"/>
      <c r="J29" s="116"/>
      <c r="K29" s="116"/>
      <c r="L29" s="116"/>
      <c r="M29" s="116"/>
      <c r="N29" s="116"/>
      <c r="O29" s="116"/>
      <c r="P29" s="116"/>
      <c r="Q29" s="116"/>
      <c r="R29" s="116"/>
      <c r="S29" s="117"/>
      <c r="T29" s="245" t="s">
        <v>239</v>
      </c>
      <c r="U29" s="34" t="s">
        <v>284</v>
      </c>
      <c r="V29" s="246"/>
    </row>
    <row r="30" spans="1:22" ht="13.5" customHeight="1" x14ac:dyDescent="0.15">
      <c r="A30" s="244"/>
      <c r="B30" s="195"/>
      <c r="C30" s="205"/>
      <c r="D30" s="116"/>
      <c r="E30" s="39" t="s">
        <v>239</v>
      </c>
      <c r="F30" s="116" t="s">
        <v>637</v>
      </c>
      <c r="G30" s="116"/>
      <c r="H30" s="116"/>
      <c r="I30" s="116"/>
      <c r="J30" s="116"/>
      <c r="K30" s="116"/>
      <c r="L30" s="116"/>
      <c r="M30" s="116"/>
      <c r="N30" s="116"/>
      <c r="O30" s="116"/>
      <c r="P30" s="116"/>
      <c r="Q30" s="116"/>
      <c r="R30" s="116"/>
      <c r="S30" s="117"/>
      <c r="T30" s="245" t="s">
        <v>239</v>
      </c>
      <c r="U30" s="34" t="s">
        <v>286</v>
      </c>
      <c r="V30" s="246"/>
    </row>
    <row r="31" spans="1:22" ht="13.5" customHeight="1" x14ac:dyDescent="0.15">
      <c r="A31" s="244"/>
      <c r="B31" s="195"/>
      <c r="C31" s="205"/>
      <c r="D31" s="116"/>
      <c r="E31" s="116"/>
      <c r="F31" s="116"/>
      <c r="G31" s="116"/>
      <c r="H31" s="116"/>
      <c r="I31" s="116" t="s">
        <v>638</v>
      </c>
      <c r="J31" s="116"/>
      <c r="K31" s="781"/>
      <c r="L31" s="781"/>
      <c r="M31" s="781"/>
      <c r="N31" s="781"/>
      <c r="O31" s="781"/>
      <c r="P31" s="781"/>
      <c r="Q31" s="781"/>
      <c r="R31" s="781"/>
      <c r="S31" s="782"/>
      <c r="T31" s="245" t="s">
        <v>239</v>
      </c>
      <c r="U31" s="34" t="s">
        <v>287</v>
      </c>
      <c r="V31" s="258"/>
    </row>
    <row r="32" spans="1:22" ht="13.5" customHeight="1" x14ac:dyDescent="0.15">
      <c r="A32" s="244"/>
      <c r="B32" s="808" t="s">
        <v>639</v>
      </c>
      <c r="C32" s="809"/>
      <c r="D32" s="119" t="s">
        <v>640</v>
      </c>
      <c r="E32" s="119"/>
      <c r="F32" s="119"/>
      <c r="G32" s="119"/>
      <c r="H32" s="119"/>
      <c r="I32" s="119"/>
      <c r="J32" s="119"/>
      <c r="K32" s="119"/>
      <c r="L32" s="119"/>
      <c r="M32" s="119"/>
      <c r="N32" s="119"/>
      <c r="O32" s="119"/>
      <c r="P32" s="119"/>
      <c r="Q32" s="119"/>
      <c r="R32" s="119"/>
      <c r="S32" s="120"/>
      <c r="T32" s="256" t="s">
        <v>378</v>
      </c>
      <c r="U32" s="237" t="s">
        <v>281</v>
      </c>
      <c r="V32" s="246"/>
    </row>
    <row r="33" spans="1:22" ht="13.5" customHeight="1" x14ac:dyDescent="0.15">
      <c r="A33" s="244"/>
      <c r="B33" s="195"/>
      <c r="C33" s="205"/>
      <c r="D33" s="116"/>
      <c r="E33" s="39" t="s">
        <v>239</v>
      </c>
      <c r="F33" s="116" t="s">
        <v>1123</v>
      </c>
      <c r="G33" s="116"/>
      <c r="H33" s="116"/>
      <c r="I33" s="116"/>
      <c r="J33" s="116"/>
      <c r="K33" s="39" t="s">
        <v>239</v>
      </c>
      <c r="L33" s="116" t="s">
        <v>1124</v>
      </c>
      <c r="M33" s="116"/>
      <c r="N33" s="116"/>
      <c r="O33" s="116"/>
      <c r="P33" s="116"/>
      <c r="Q33" s="39" t="s">
        <v>239</v>
      </c>
      <c r="R33" s="116" t="s">
        <v>1125</v>
      </c>
      <c r="S33" s="117"/>
      <c r="T33" s="245" t="s">
        <v>239</v>
      </c>
      <c r="U33" s="34" t="s">
        <v>284</v>
      </c>
      <c r="V33" s="246"/>
    </row>
    <row r="34" spans="1:22" ht="13.5" customHeight="1" x14ac:dyDescent="0.15">
      <c r="A34" s="244"/>
      <c r="B34" s="253" t="s">
        <v>239</v>
      </c>
      <c r="C34" s="205" t="s">
        <v>1129</v>
      </c>
      <c r="D34" s="116" t="s">
        <v>1127</v>
      </c>
      <c r="E34" s="116"/>
      <c r="F34" s="116"/>
      <c r="G34" s="116"/>
      <c r="H34" s="116"/>
      <c r="I34" s="116"/>
      <c r="J34" s="116"/>
      <c r="K34" s="116"/>
      <c r="L34" s="116"/>
      <c r="M34" s="116"/>
      <c r="N34" s="116"/>
      <c r="O34" s="116"/>
      <c r="P34" s="116"/>
      <c r="Q34" s="116"/>
      <c r="R34" s="116"/>
      <c r="S34" s="117"/>
      <c r="T34" s="245" t="s">
        <v>239</v>
      </c>
      <c r="U34" s="34" t="s">
        <v>286</v>
      </c>
      <c r="V34" s="246"/>
    </row>
    <row r="35" spans="1:22" ht="13.5" customHeight="1" x14ac:dyDescent="0.15">
      <c r="A35" s="244"/>
      <c r="B35" s="253" t="s">
        <v>239</v>
      </c>
      <c r="C35" s="205" t="s">
        <v>1128</v>
      </c>
      <c r="D35" s="116"/>
      <c r="E35" s="39" t="s">
        <v>239</v>
      </c>
      <c r="F35" s="116" t="s">
        <v>1123</v>
      </c>
      <c r="G35" s="116"/>
      <c r="H35" s="116"/>
      <c r="I35" s="116"/>
      <c r="J35" s="116"/>
      <c r="K35" s="39" t="s">
        <v>239</v>
      </c>
      <c r="L35" s="116" t="s">
        <v>1124</v>
      </c>
      <c r="M35" s="116"/>
      <c r="N35" s="116"/>
      <c r="O35" s="116"/>
      <c r="P35" s="116"/>
      <c r="Q35" s="39" t="s">
        <v>239</v>
      </c>
      <c r="R35" s="116" t="s">
        <v>1125</v>
      </c>
      <c r="S35" s="117"/>
      <c r="T35" s="245" t="s">
        <v>239</v>
      </c>
      <c r="U35" s="34" t="s">
        <v>287</v>
      </c>
      <c r="V35" s="246"/>
    </row>
    <row r="36" spans="1:22" ht="13.5" customHeight="1" x14ac:dyDescent="0.15">
      <c r="A36" s="244"/>
      <c r="B36" s="253" t="s">
        <v>239</v>
      </c>
      <c r="C36" s="205" t="s">
        <v>1126</v>
      </c>
      <c r="D36" s="116" t="s">
        <v>641</v>
      </c>
      <c r="E36" s="116"/>
      <c r="F36" s="116"/>
      <c r="G36" s="116"/>
      <c r="H36" s="116"/>
      <c r="I36" s="116"/>
      <c r="J36" s="116"/>
      <c r="K36" s="116"/>
      <c r="L36" s="116"/>
      <c r="M36" s="116"/>
      <c r="N36" s="116"/>
      <c r="O36" s="116"/>
      <c r="P36" s="116"/>
      <c r="Q36" s="116"/>
      <c r="R36" s="116"/>
      <c r="S36" s="117"/>
      <c r="T36" s="254"/>
      <c r="U36" s="34"/>
      <c r="V36" s="246"/>
    </row>
    <row r="37" spans="1:22" ht="13.5" customHeight="1" thickBot="1" x14ac:dyDescent="0.2">
      <c r="A37" s="247"/>
      <c r="B37" s="252"/>
      <c r="C37" s="219"/>
      <c r="D37" s="132"/>
      <c r="E37" s="131" t="s">
        <v>239</v>
      </c>
      <c r="F37" s="132" t="s">
        <v>1123</v>
      </c>
      <c r="G37" s="132"/>
      <c r="H37" s="132"/>
      <c r="I37" s="132"/>
      <c r="J37" s="132"/>
      <c r="K37" s="131" t="s">
        <v>239</v>
      </c>
      <c r="L37" s="132" t="s">
        <v>1124</v>
      </c>
      <c r="M37" s="132"/>
      <c r="N37" s="132"/>
      <c r="O37" s="132"/>
      <c r="P37" s="132"/>
      <c r="Q37" s="131" t="s">
        <v>239</v>
      </c>
      <c r="R37" s="132" t="s">
        <v>1125</v>
      </c>
      <c r="S37" s="133"/>
      <c r="T37" s="259"/>
      <c r="U37" s="165"/>
      <c r="V37" s="250"/>
    </row>
    <row r="38" spans="1:22" ht="13.5" customHeight="1" x14ac:dyDescent="0.15">
      <c r="A38" s="251" t="s">
        <v>1131</v>
      </c>
      <c r="B38" s="240" t="s">
        <v>1132</v>
      </c>
      <c r="C38" s="204"/>
      <c r="D38" s="112"/>
      <c r="E38" s="112"/>
      <c r="F38" s="810"/>
      <c r="G38" s="810"/>
      <c r="H38" s="810"/>
      <c r="I38" s="810"/>
      <c r="J38" s="810"/>
      <c r="K38" s="112" t="s">
        <v>1133</v>
      </c>
      <c r="L38" s="112"/>
      <c r="M38" s="112"/>
      <c r="N38" s="112"/>
      <c r="O38" s="112"/>
      <c r="P38" s="112"/>
      <c r="Q38" s="112"/>
      <c r="R38" s="112"/>
      <c r="S38" s="114"/>
      <c r="T38" s="241" t="s">
        <v>378</v>
      </c>
      <c r="U38" s="242" t="s">
        <v>281</v>
      </c>
      <c r="V38" s="243"/>
    </row>
    <row r="39" spans="1:22" ht="13.5" customHeight="1" x14ac:dyDescent="0.15">
      <c r="A39" s="244" t="s">
        <v>241</v>
      </c>
      <c r="B39" s="195"/>
      <c r="C39" s="205"/>
      <c r="D39" s="116"/>
      <c r="E39" s="116"/>
      <c r="F39" s="116"/>
      <c r="G39" s="116"/>
      <c r="H39" s="116"/>
      <c r="I39" s="116"/>
      <c r="J39" s="116"/>
      <c r="K39" s="116"/>
      <c r="L39" s="116"/>
      <c r="M39" s="116"/>
      <c r="N39" s="116"/>
      <c r="O39" s="116"/>
      <c r="P39" s="116"/>
      <c r="Q39" s="116"/>
      <c r="R39" s="116"/>
      <c r="S39" s="117"/>
      <c r="T39" s="245" t="s">
        <v>239</v>
      </c>
      <c r="U39" s="34" t="s">
        <v>284</v>
      </c>
      <c r="V39" s="246"/>
    </row>
    <row r="40" spans="1:22" ht="13.5" customHeight="1" x14ac:dyDescent="0.15">
      <c r="A40" s="260"/>
      <c r="B40" s="195"/>
      <c r="C40" s="205"/>
      <c r="D40" s="116"/>
      <c r="E40" s="116"/>
      <c r="F40" s="116"/>
      <c r="G40" s="116"/>
      <c r="H40" s="116"/>
      <c r="I40" s="116"/>
      <c r="J40" s="116"/>
      <c r="K40" s="116"/>
      <c r="L40" s="116"/>
      <c r="M40" s="116"/>
      <c r="N40" s="116"/>
      <c r="O40" s="116"/>
      <c r="P40" s="116"/>
      <c r="Q40" s="116"/>
      <c r="R40" s="116"/>
      <c r="S40" s="117"/>
      <c r="T40" s="245" t="s">
        <v>239</v>
      </c>
      <c r="U40" s="34" t="s">
        <v>286</v>
      </c>
      <c r="V40" s="246"/>
    </row>
    <row r="41" spans="1:22" ht="13.5" customHeight="1" x14ac:dyDescent="0.15">
      <c r="A41" s="260"/>
      <c r="B41" s="195"/>
      <c r="C41" s="205"/>
      <c r="D41" s="116"/>
      <c r="E41" s="116"/>
      <c r="F41" s="116"/>
      <c r="G41" s="116"/>
      <c r="H41" s="116"/>
      <c r="I41" s="116"/>
      <c r="J41" s="116"/>
      <c r="K41" s="116"/>
      <c r="L41" s="116"/>
      <c r="M41" s="116"/>
      <c r="N41" s="116"/>
      <c r="O41" s="116"/>
      <c r="P41" s="116"/>
      <c r="Q41" s="116"/>
      <c r="R41" s="116"/>
      <c r="S41" s="117"/>
      <c r="T41" s="245" t="s">
        <v>239</v>
      </c>
      <c r="U41" s="34" t="s">
        <v>287</v>
      </c>
      <c r="V41" s="258"/>
    </row>
    <row r="42" spans="1:22" ht="13.5" customHeight="1" x14ac:dyDescent="0.15">
      <c r="A42" s="260"/>
      <c r="B42" s="194" t="s">
        <v>1134</v>
      </c>
      <c r="C42" s="255"/>
      <c r="D42" s="118" t="s">
        <v>1135</v>
      </c>
      <c r="E42" s="119"/>
      <c r="F42" s="776"/>
      <c r="G42" s="776"/>
      <c r="H42" s="776"/>
      <c r="I42" s="776"/>
      <c r="J42" s="776"/>
      <c r="K42" s="119" t="s">
        <v>642</v>
      </c>
      <c r="L42" s="777"/>
      <c r="M42" s="777"/>
      <c r="N42" s="119"/>
      <c r="O42" s="119"/>
      <c r="P42" s="119"/>
      <c r="Q42" s="119"/>
      <c r="R42" s="119"/>
      <c r="S42" s="120"/>
      <c r="T42" s="256" t="s">
        <v>378</v>
      </c>
      <c r="U42" s="237" t="s">
        <v>281</v>
      </c>
      <c r="V42" s="257"/>
    </row>
    <row r="43" spans="1:22" ht="13.5" customHeight="1" x14ac:dyDescent="0.15">
      <c r="A43" s="260"/>
      <c r="B43" s="195" t="s">
        <v>1136</v>
      </c>
      <c r="C43" s="205"/>
      <c r="D43" s="116" t="s">
        <v>1137</v>
      </c>
      <c r="E43" s="116"/>
      <c r="F43" s="751"/>
      <c r="G43" s="751"/>
      <c r="H43" s="751"/>
      <c r="I43" s="751"/>
      <c r="J43" s="751"/>
      <c r="K43" s="116" t="s">
        <v>643</v>
      </c>
      <c r="L43" s="783"/>
      <c r="M43" s="783"/>
      <c r="N43" s="116"/>
      <c r="O43" s="116"/>
      <c r="P43" s="116"/>
      <c r="Q43" s="116"/>
      <c r="R43" s="116"/>
      <c r="S43" s="117"/>
      <c r="T43" s="245" t="s">
        <v>239</v>
      </c>
      <c r="U43" s="34" t="s">
        <v>284</v>
      </c>
      <c r="V43" s="246"/>
    </row>
    <row r="44" spans="1:22" ht="13.5" customHeight="1" x14ac:dyDescent="0.15">
      <c r="A44" s="244"/>
      <c r="B44" s="261" t="s">
        <v>1138</v>
      </c>
      <c r="C44" s="262"/>
      <c r="D44" s="116" t="s">
        <v>1139</v>
      </c>
      <c r="E44" s="116"/>
      <c r="F44" s="751"/>
      <c r="G44" s="751"/>
      <c r="H44" s="751"/>
      <c r="I44" s="751"/>
      <c r="J44" s="751"/>
      <c r="K44" s="116" t="s">
        <v>643</v>
      </c>
      <c r="L44" s="783"/>
      <c r="M44" s="783"/>
      <c r="N44" s="116"/>
      <c r="O44" s="116"/>
      <c r="P44" s="116"/>
      <c r="Q44" s="116"/>
      <c r="R44" s="116"/>
      <c r="S44" s="117"/>
      <c r="T44" s="245" t="s">
        <v>239</v>
      </c>
      <c r="U44" s="34" t="s">
        <v>286</v>
      </c>
      <c r="V44" s="246"/>
    </row>
    <row r="45" spans="1:22" ht="13.5" customHeight="1" x14ac:dyDescent="0.15">
      <c r="A45" s="260"/>
      <c r="B45" s="261" t="s">
        <v>1140</v>
      </c>
      <c r="C45" s="262"/>
      <c r="D45" s="116" t="s">
        <v>1141</v>
      </c>
      <c r="E45" s="116"/>
      <c r="F45" s="751"/>
      <c r="G45" s="751"/>
      <c r="H45" s="751"/>
      <c r="I45" s="751"/>
      <c r="J45" s="751"/>
      <c r="K45" s="116" t="s">
        <v>642</v>
      </c>
      <c r="L45" s="783"/>
      <c r="M45" s="783"/>
      <c r="N45" s="116"/>
      <c r="O45" s="116"/>
      <c r="P45" s="116"/>
      <c r="Q45" s="116"/>
      <c r="R45" s="116"/>
      <c r="S45" s="117"/>
      <c r="T45" s="245" t="s">
        <v>239</v>
      </c>
      <c r="U45" s="34" t="s">
        <v>287</v>
      </c>
      <c r="V45" s="246"/>
    </row>
    <row r="46" spans="1:22" ht="13.5" customHeight="1" thickBot="1" x14ac:dyDescent="0.2">
      <c r="A46" s="272"/>
      <c r="B46" s="263" t="s">
        <v>1142</v>
      </c>
      <c r="C46" s="264"/>
      <c r="D46" s="191" t="s">
        <v>1143</v>
      </c>
      <c r="E46" s="132"/>
      <c r="F46" s="749"/>
      <c r="G46" s="749"/>
      <c r="H46" s="749"/>
      <c r="I46" s="749"/>
      <c r="J46" s="749"/>
      <c r="K46" s="116" t="s">
        <v>644</v>
      </c>
      <c r="L46" s="789"/>
      <c r="M46" s="789"/>
      <c r="N46" s="132"/>
      <c r="O46" s="132"/>
      <c r="P46" s="132"/>
      <c r="Q46" s="132"/>
      <c r="R46" s="132"/>
      <c r="S46" s="133"/>
      <c r="T46" s="265"/>
      <c r="U46" s="165"/>
      <c r="V46" s="250"/>
    </row>
    <row r="47" spans="1:22" ht="13.5" customHeight="1" x14ac:dyDescent="0.15">
      <c r="A47" s="239" t="s">
        <v>1144</v>
      </c>
      <c r="B47" s="240" t="s">
        <v>1145</v>
      </c>
      <c r="C47" s="204"/>
      <c r="D47" s="112" t="s">
        <v>238</v>
      </c>
      <c r="E47" s="112"/>
      <c r="F47" s="748"/>
      <c r="G47" s="748"/>
      <c r="H47" s="748"/>
      <c r="I47" s="748"/>
      <c r="J47" s="748"/>
      <c r="K47" s="112"/>
      <c r="L47" s="112"/>
      <c r="M47" s="112"/>
      <c r="N47" s="112"/>
      <c r="O47" s="112"/>
      <c r="P47" s="112"/>
      <c r="Q47" s="112"/>
      <c r="R47" s="112"/>
      <c r="S47" s="114"/>
      <c r="T47" s="241" t="s">
        <v>378</v>
      </c>
      <c r="U47" s="242" t="s">
        <v>281</v>
      </c>
      <c r="V47" s="243"/>
    </row>
    <row r="48" spans="1:22" ht="13.5" customHeight="1" x14ac:dyDescent="0.15">
      <c r="A48" s="260" t="s">
        <v>372</v>
      </c>
      <c r="B48" s="195" t="s">
        <v>1146</v>
      </c>
      <c r="C48" s="205"/>
      <c r="D48" s="116"/>
      <c r="E48" s="116"/>
      <c r="F48" s="116"/>
      <c r="G48" s="116"/>
      <c r="H48" s="116"/>
      <c r="I48" s="116"/>
      <c r="J48" s="116"/>
      <c r="K48" s="116"/>
      <c r="L48" s="116"/>
      <c r="M48" s="116"/>
      <c r="N48" s="116"/>
      <c r="O48" s="116"/>
      <c r="P48" s="116"/>
      <c r="Q48" s="116"/>
      <c r="R48" s="116"/>
      <c r="S48" s="117"/>
      <c r="T48" s="245" t="s">
        <v>239</v>
      </c>
      <c r="U48" s="34" t="s">
        <v>284</v>
      </c>
      <c r="V48" s="246"/>
    </row>
    <row r="49" spans="1:30" ht="13.5" customHeight="1" x14ac:dyDescent="0.15">
      <c r="A49" s="260" t="s">
        <v>1368</v>
      </c>
      <c r="B49" s="195" t="s">
        <v>1147</v>
      </c>
      <c r="C49" s="205"/>
      <c r="D49" s="116"/>
      <c r="E49" s="116"/>
      <c r="F49" s="116"/>
      <c r="G49" s="116"/>
      <c r="H49" s="116"/>
      <c r="I49" s="116"/>
      <c r="J49" s="116"/>
      <c r="K49" s="116"/>
      <c r="L49" s="116"/>
      <c r="M49" s="116"/>
      <c r="N49" s="116"/>
      <c r="O49" s="116"/>
      <c r="P49" s="116"/>
      <c r="Q49" s="116"/>
      <c r="R49" s="116"/>
      <c r="S49" s="117"/>
      <c r="T49" s="245" t="s">
        <v>239</v>
      </c>
      <c r="U49" s="34" t="s">
        <v>286</v>
      </c>
      <c r="V49" s="246"/>
    </row>
    <row r="50" spans="1:30" ht="13.5" customHeight="1" thickBot="1" x14ac:dyDescent="0.2">
      <c r="A50" s="272"/>
      <c r="B50" s="252"/>
      <c r="C50" s="219"/>
      <c r="D50" s="132"/>
      <c r="E50" s="132"/>
      <c r="F50" s="132"/>
      <c r="G50" s="132"/>
      <c r="H50" s="132"/>
      <c r="I50" s="132"/>
      <c r="J50" s="132"/>
      <c r="K50" s="132"/>
      <c r="L50" s="132"/>
      <c r="M50" s="132"/>
      <c r="N50" s="132"/>
      <c r="O50" s="132"/>
      <c r="P50" s="132"/>
      <c r="Q50" s="132"/>
      <c r="R50" s="132"/>
      <c r="S50" s="133"/>
      <c r="T50" s="249" t="s">
        <v>239</v>
      </c>
      <c r="U50" s="165" t="s">
        <v>287</v>
      </c>
      <c r="V50" s="250"/>
      <c r="AA50" s="364" t="s">
        <v>819</v>
      </c>
      <c r="AB50" s="364" t="s">
        <v>820</v>
      </c>
      <c r="AC50" s="364" t="s">
        <v>821</v>
      </c>
      <c r="AD50" s="364" t="s">
        <v>822</v>
      </c>
    </row>
    <row r="51" spans="1:30" ht="13.5" customHeight="1" x14ac:dyDescent="0.15">
      <c r="A51" s="239" t="s">
        <v>823</v>
      </c>
      <c r="B51" s="240" t="s">
        <v>1629</v>
      </c>
      <c r="C51" s="173"/>
      <c r="D51" s="790"/>
      <c r="E51" s="748"/>
      <c r="F51" s="748"/>
      <c r="G51" s="791"/>
      <c r="H51" s="365" t="s">
        <v>1630</v>
      </c>
      <c r="I51" s="366" t="s">
        <v>715</v>
      </c>
      <c r="J51" s="775"/>
      <c r="K51" s="775"/>
      <c r="L51" s="775"/>
      <c r="M51" s="775"/>
      <c r="N51" s="775"/>
      <c r="O51" s="775"/>
      <c r="P51" s="775"/>
      <c r="Q51" s="775"/>
      <c r="R51" s="775"/>
      <c r="S51" s="367" t="s">
        <v>1410</v>
      </c>
      <c r="T51" s="368" t="s">
        <v>378</v>
      </c>
      <c r="U51" s="242" t="s">
        <v>281</v>
      </c>
      <c r="V51" s="243"/>
    </row>
    <row r="52" spans="1:30" ht="13.5" customHeight="1" x14ac:dyDescent="0.15">
      <c r="A52" s="260" t="s">
        <v>1631</v>
      </c>
      <c r="B52" s="195" t="s">
        <v>1632</v>
      </c>
      <c r="C52" s="173"/>
      <c r="D52" s="115"/>
      <c r="E52" s="116"/>
      <c r="F52" s="116"/>
      <c r="G52" s="116"/>
      <c r="H52" s="369" t="s">
        <v>1633</v>
      </c>
      <c r="I52" s="370" t="s">
        <v>270</v>
      </c>
      <c r="J52" s="788"/>
      <c r="K52" s="788"/>
      <c r="L52" s="788"/>
      <c r="M52" s="788"/>
      <c r="N52" s="788"/>
      <c r="O52" s="788"/>
      <c r="P52" s="788"/>
      <c r="Q52" s="788"/>
      <c r="R52" s="788"/>
      <c r="S52" s="371" t="s">
        <v>271</v>
      </c>
      <c r="T52" s="321" t="s">
        <v>239</v>
      </c>
      <c r="U52" s="34" t="s">
        <v>284</v>
      </c>
      <c r="V52" s="246"/>
    </row>
    <row r="53" spans="1:30" ht="13.5" customHeight="1" x14ac:dyDescent="0.15">
      <c r="A53" s="260"/>
      <c r="B53" s="195"/>
      <c r="C53" s="173"/>
      <c r="D53" s="185"/>
      <c r="E53" s="129"/>
      <c r="F53" s="129"/>
      <c r="G53" s="129"/>
      <c r="H53" s="372" t="s">
        <v>1634</v>
      </c>
      <c r="I53" s="373" t="s">
        <v>1266</v>
      </c>
      <c r="J53" s="784"/>
      <c r="K53" s="784"/>
      <c r="L53" s="784"/>
      <c r="M53" s="784"/>
      <c r="N53" s="784"/>
      <c r="O53" s="784"/>
      <c r="P53" s="784"/>
      <c r="Q53" s="784"/>
      <c r="R53" s="784"/>
      <c r="S53" s="374" t="s">
        <v>1635</v>
      </c>
      <c r="T53" s="321" t="s">
        <v>239</v>
      </c>
      <c r="U53" s="34" t="s">
        <v>286</v>
      </c>
      <c r="V53" s="246"/>
    </row>
    <row r="54" spans="1:30" ht="13.5" customHeight="1" x14ac:dyDescent="0.15">
      <c r="A54" s="260"/>
      <c r="B54" s="195"/>
      <c r="C54" s="173"/>
      <c r="D54" s="785"/>
      <c r="E54" s="747"/>
      <c r="F54" s="747"/>
      <c r="G54" s="786"/>
      <c r="H54" s="375" t="s">
        <v>1636</v>
      </c>
      <c r="I54" s="376" t="s">
        <v>99</v>
      </c>
      <c r="J54" s="787"/>
      <c r="K54" s="787"/>
      <c r="L54" s="787"/>
      <c r="M54" s="787"/>
      <c r="N54" s="787"/>
      <c r="O54" s="787"/>
      <c r="P54" s="787"/>
      <c r="Q54" s="787"/>
      <c r="R54" s="787"/>
      <c r="S54" s="377" t="s">
        <v>1637</v>
      </c>
      <c r="T54" s="321" t="s">
        <v>239</v>
      </c>
      <c r="U54" s="34" t="s">
        <v>287</v>
      </c>
      <c r="V54" s="246"/>
    </row>
    <row r="55" spans="1:30" ht="13.5" customHeight="1" x14ac:dyDescent="0.15">
      <c r="A55" s="260"/>
      <c r="B55" s="195"/>
      <c r="C55" s="173"/>
      <c r="D55" s="115"/>
      <c r="E55" s="116"/>
      <c r="F55" s="116"/>
      <c r="G55" s="116"/>
      <c r="H55" s="369" t="s">
        <v>1638</v>
      </c>
      <c r="I55" s="370" t="s">
        <v>1266</v>
      </c>
      <c r="J55" s="788"/>
      <c r="K55" s="788"/>
      <c r="L55" s="788"/>
      <c r="M55" s="788"/>
      <c r="N55" s="788"/>
      <c r="O55" s="788"/>
      <c r="P55" s="788"/>
      <c r="Q55" s="788"/>
      <c r="R55" s="788"/>
      <c r="S55" s="371" t="s">
        <v>1635</v>
      </c>
      <c r="T55" s="254"/>
      <c r="U55" s="34"/>
      <c r="V55" s="246"/>
    </row>
    <row r="56" spans="1:30" ht="13.5" customHeight="1" x14ac:dyDescent="0.15">
      <c r="A56" s="260"/>
      <c r="B56" s="195"/>
      <c r="C56" s="173"/>
      <c r="D56" s="185"/>
      <c r="E56" s="129"/>
      <c r="F56" s="129"/>
      <c r="G56" s="129"/>
      <c r="H56" s="378" t="s">
        <v>1634</v>
      </c>
      <c r="I56" s="379" t="s">
        <v>1266</v>
      </c>
      <c r="J56" s="784"/>
      <c r="K56" s="784"/>
      <c r="L56" s="784"/>
      <c r="M56" s="784"/>
      <c r="N56" s="784"/>
      <c r="O56" s="784"/>
      <c r="P56" s="784"/>
      <c r="Q56" s="784"/>
      <c r="R56" s="784"/>
      <c r="S56" s="380" t="s">
        <v>1635</v>
      </c>
      <c r="T56" s="254"/>
      <c r="U56" s="34"/>
      <c r="V56" s="246"/>
    </row>
    <row r="57" spans="1:30" ht="13.5" customHeight="1" x14ac:dyDescent="0.15">
      <c r="A57" s="260"/>
      <c r="B57" s="195"/>
      <c r="C57" s="173"/>
      <c r="D57" s="785"/>
      <c r="E57" s="747"/>
      <c r="F57" s="747"/>
      <c r="G57" s="786"/>
      <c r="H57" s="375" t="s">
        <v>1639</v>
      </c>
      <c r="I57" s="376" t="s">
        <v>1266</v>
      </c>
      <c r="J57" s="787"/>
      <c r="K57" s="787"/>
      <c r="L57" s="787"/>
      <c r="M57" s="787"/>
      <c r="N57" s="787"/>
      <c r="O57" s="787"/>
      <c r="P57" s="787"/>
      <c r="Q57" s="787"/>
      <c r="R57" s="787"/>
      <c r="S57" s="377" t="s">
        <v>1635</v>
      </c>
      <c r="T57" s="254"/>
      <c r="U57" s="34"/>
      <c r="V57" s="246"/>
    </row>
    <row r="58" spans="1:30" ht="13.5" customHeight="1" x14ac:dyDescent="0.15">
      <c r="A58" s="260"/>
      <c r="B58" s="195"/>
      <c r="C58" s="173"/>
      <c r="D58" s="115"/>
      <c r="E58" s="116"/>
      <c r="F58" s="116"/>
      <c r="G58" s="116"/>
      <c r="H58" s="369" t="s">
        <v>1638</v>
      </c>
      <c r="I58" s="370" t="s">
        <v>1266</v>
      </c>
      <c r="J58" s="788"/>
      <c r="K58" s="788"/>
      <c r="L58" s="788"/>
      <c r="M58" s="788"/>
      <c r="N58" s="788"/>
      <c r="O58" s="788"/>
      <c r="P58" s="788"/>
      <c r="Q58" s="788"/>
      <c r="R58" s="788"/>
      <c r="S58" s="371" t="s">
        <v>1640</v>
      </c>
      <c r="T58" s="254"/>
      <c r="U58" s="34"/>
      <c r="V58" s="246"/>
    </row>
    <row r="59" spans="1:30" ht="13.5" customHeight="1" x14ac:dyDescent="0.15">
      <c r="A59" s="260"/>
      <c r="B59" s="195"/>
      <c r="C59" s="173"/>
      <c r="D59" s="185"/>
      <c r="E59" s="129"/>
      <c r="F59" s="129"/>
      <c r="G59" s="129"/>
      <c r="H59" s="378" t="s">
        <v>1641</v>
      </c>
      <c r="I59" s="379" t="s">
        <v>1642</v>
      </c>
      <c r="J59" s="784"/>
      <c r="K59" s="784"/>
      <c r="L59" s="784"/>
      <c r="M59" s="784"/>
      <c r="N59" s="784"/>
      <c r="O59" s="784"/>
      <c r="P59" s="784"/>
      <c r="Q59" s="784"/>
      <c r="R59" s="784"/>
      <c r="S59" s="380" t="s">
        <v>1640</v>
      </c>
      <c r="T59" s="254"/>
      <c r="U59" s="34"/>
      <c r="V59" s="246"/>
    </row>
    <row r="60" spans="1:30" ht="13.5" customHeight="1" x14ac:dyDescent="0.15">
      <c r="A60" s="260"/>
      <c r="B60" s="195"/>
      <c r="C60" s="173"/>
      <c r="D60" s="785" t="s">
        <v>1643</v>
      </c>
      <c r="E60" s="747"/>
      <c r="F60" s="747"/>
      <c r="G60" s="786"/>
      <c r="H60" s="375" t="s">
        <v>1644</v>
      </c>
      <c r="I60" s="376" t="s">
        <v>1642</v>
      </c>
      <c r="J60" s="787"/>
      <c r="K60" s="787"/>
      <c r="L60" s="787"/>
      <c r="M60" s="787"/>
      <c r="N60" s="787"/>
      <c r="O60" s="787"/>
      <c r="P60" s="787"/>
      <c r="Q60" s="787"/>
      <c r="R60" s="787"/>
      <c r="S60" s="377" t="s">
        <v>1640</v>
      </c>
      <c r="T60" s="254"/>
      <c r="U60" s="34"/>
      <c r="V60" s="246"/>
    </row>
    <row r="61" spans="1:30" ht="13.5" customHeight="1" x14ac:dyDescent="0.15">
      <c r="A61" s="260"/>
      <c r="B61" s="195"/>
      <c r="C61" s="173"/>
      <c r="D61" s="115"/>
      <c r="E61" s="116"/>
      <c r="F61" s="116"/>
      <c r="G61" s="116"/>
      <c r="H61" s="369" t="s">
        <v>1645</v>
      </c>
      <c r="I61" s="370" t="s">
        <v>1642</v>
      </c>
      <c r="J61" s="788"/>
      <c r="K61" s="788"/>
      <c r="L61" s="788"/>
      <c r="M61" s="788"/>
      <c r="N61" s="788"/>
      <c r="O61" s="788"/>
      <c r="P61" s="788"/>
      <c r="Q61" s="788"/>
      <c r="R61" s="788"/>
      <c r="S61" s="371" t="s">
        <v>1646</v>
      </c>
      <c r="T61" s="254"/>
      <c r="U61" s="34"/>
      <c r="V61" s="246"/>
    </row>
    <row r="62" spans="1:30" ht="13.5" customHeight="1" thickBot="1" x14ac:dyDescent="0.2">
      <c r="A62" s="272"/>
      <c r="B62" s="252"/>
      <c r="C62" s="196"/>
      <c r="D62" s="191"/>
      <c r="E62" s="132"/>
      <c r="F62" s="132"/>
      <c r="G62" s="132"/>
      <c r="H62" s="381" t="s">
        <v>1647</v>
      </c>
      <c r="I62" s="382" t="s">
        <v>1648</v>
      </c>
      <c r="J62" s="793"/>
      <c r="K62" s="793"/>
      <c r="L62" s="793"/>
      <c r="M62" s="793"/>
      <c r="N62" s="793"/>
      <c r="O62" s="793"/>
      <c r="P62" s="793"/>
      <c r="Q62" s="793"/>
      <c r="R62" s="793"/>
      <c r="S62" s="383" t="s">
        <v>1646</v>
      </c>
      <c r="T62" s="265"/>
      <c r="U62" s="165"/>
      <c r="V62" s="250"/>
    </row>
    <row r="63" spans="1:30" ht="13.5" customHeight="1" x14ac:dyDescent="0.15">
      <c r="A63" s="173"/>
      <c r="B63" s="173"/>
      <c r="C63" s="173"/>
      <c r="D63" s="116"/>
      <c r="E63" s="116"/>
      <c r="F63" s="116"/>
      <c r="G63" s="116"/>
      <c r="H63" s="116"/>
      <c r="I63" s="116"/>
      <c r="J63" s="116"/>
      <c r="K63" s="116"/>
      <c r="L63" s="116"/>
      <c r="M63" s="116"/>
      <c r="N63" s="116"/>
      <c r="O63" s="116"/>
      <c r="P63" s="116"/>
      <c r="Q63" s="116"/>
      <c r="R63" s="116"/>
      <c r="S63" s="116"/>
      <c r="T63" s="384"/>
      <c r="U63" s="34"/>
      <c r="V63" s="34"/>
    </row>
    <row r="64" spans="1:30" ht="13.5" customHeight="1" thickBot="1" x14ac:dyDescent="0.2">
      <c r="A64" s="157"/>
      <c r="D64" s="266"/>
      <c r="E64" s="266"/>
      <c r="F64" s="266"/>
      <c r="G64" s="266"/>
      <c r="H64" s="266"/>
      <c r="I64" s="266"/>
      <c r="J64" s="266"/>
      <c r="K64" s="266"/>
      <c r="L64" s="266"/>
      <c r="M64" s="266"/>
      <c r="N64" s="266"/>
      <c r="O64" s="266"/>
      <c r="P64" s="266"/>
      <c r="Q64" s="266"/>
      <c r="R64" s="266"/>
      <c r="S64" s="266"/>
    </row>
    <row r="65" spans="1:22" ht="13.5" customHeight="1" x14ac:dyDescent="0.15">
      <c r="A65" s="3" t="s">
        <v>1030</v>
      </c>
      <c r="B65" s="238" t="s">
        <v>1148</v>
      </c>
      <c r="C65" s="149"/>
      <c r="D65" s="267"/>
      <c r="E65" s="267"/>
      <c r="F65" s="267"/>
      <c r="G65" s="267"/>
      <c r="H65" s="267"/>
      <c r="I65" s="267"/>
      <c r="J65" s="267" t="s">
        <v>234</v>
      </c>
      <c r="K65" s="267"/>
      <c r="L65" s="267"/>
      <c r="M65" s="267"/>
      <c r="N65" s="267"/>
      <c r="O65" s="267"/>
      <c r="P65" s="267"/>
      <c r="Q65" s="267"/>
      <c r="R65" s="267"/>
      <c r="S65" s="267"/>
      <c r="T65" s="238"/>
      <c r="U65" s="6" t="s">
        <v>1113</v>
      </c>
      <c r="V65" s="7"/>
    </row>
    <row r="66" spans="1:22" ht="13.5" customHeight="1" thickBot="1" x14ac:dyDescent="0.2">
      <c r="A66" s="145"/>
      <c r="B66" s="151"/>
      <c r="C66" s="152"/>
      <c r="D66" s="268"/>
      <c r="E66" s="268"/>
      <c r="F66" s="268"/>
      <c r="G66" s="268"/>
      <c r="H66" s="268"/>
      <c r="I66" s="268"/>
      <c r="J66" s="268"/>
      <c r="K66" s="268"/>
      <c r="L66" s="268"/>
      <c r="M66" s="268"/>
      <c r="N66" s="268"/>
      <c r="O66" s="268"/>
      <c r="P66" s="268"/>
      <c r="Q66" s="268"/>
      <c r="R66" s="268"/>
      <c r="S66" s="269"/>
      <c r="T66" s="151"/>
      <c r="U66" s="147"/>
      <c r="V66" s="148"/>
    </row>
    <row r="67" spans="1:22" ht="13.5" customHeight="1" x14ac:dyDescent="0.15">
      <c r="A67" s="260" t="s">
        <v>1149</v>
      </c>
      <c r="B67" s="194" t="s">
        <v>1150</v>
      </c>
      <c r="C67" s="255"/>
      <c r="D67" s="266"/>
      <c r="E67" s="266"/>
      <c r="F67" s="266"/>
      <c r="G67" s="266"/>
      <c r="H67" s="266"/>
      <c r="I67" s="266"/>
      <c r="J67" s="266"/>
      <c r="K67" s="266"/>
      <c r="L67" s="266"/>
      <c r="M67" s="266"/>
      <c r="N67" s="266"/>
      <c r="O67" s="266"/>
      <c r="P67" s="266"/>
      <c r="Q67" s="266"/>
      <c r="R67" s="266"/>
      <c r="S67" s="266"/>
      <c r="T67" s="256" t="s">
        <v>239</v>
      </c>
      <c r="U67" s="237" t="s">
        <v>281</v>
      </c>
      <c r="V67" s="257"/>
    </row>
    <row r="68" spans="1:22" ht="13.5" customHeight="1" x14ac:dyDescent="0.15">
      <c r="A68" s="260" t="s">
        <v>241</v>
      </c>
      <c r="B68" s="195" t="s">
        <v>375</v>
      </c>
      <c r="C68" s="205"/>
      <c r="D68" s="266"/>
      <c r="E68" s="266"/>
      <c r="F68" s="266"/>
      <c r="G68" s="266"/>
      <c r="H68" s="266"/>
      <c r="I68" s="266"/>
      <c r="J68" s="266"/>
      <c r="K68" s="266"/>
      <c r="L68" s="266"/>
      <c r="M68" s="266"/>
      <c r="N68" s="266"/>
      <c r="O68" s="266"/>
      <c r="P68" s="266"/>
      <c r="Q68" s="266"/>
      <c r="R68" s="266"/>
      <c r="S68" s="266"/>
      <c r="T68" s="245" t="s">
        <v>239</v>
      </c>
      <c r="U68" s="34" t="s">
        <v>284</v>
      </c>
      <c r="V68" s="246"/>
    </row>
    <row r="69" spans="1:22" ht="13.5" customHeight="1" x14ac:dyDescent="0.15">
      <c r="A69" s="260"/>
      <c r="B69" s="253" t="s">
        <v>239</v>
      </c>
      <c r="C69" s="205" t="s">
        <v>1151</v>
      </c>
      <c r="D69" s="116" t="s">
        <v>1152</v>
      </c>
      <c r="E69" s="116"/>
      <c r="F69" s="116"/>
      <c r="G69" s="116"/>
      <c r="H69" s="750"/>
      <c r="I69" s="750"/>
      <c r="J69" s="750"/>
      <c r="K69" s="750"/>
      <c r="L69" s="750"/>
      <c r="M69" s="266"/>
      <c r="N69" s="266"/>
      <c r="O69" s="266"/>
      <c r="P69" s="266"/>
      <c r="Q69" s="266"/>
      <c r="R69" s="266"/>
      <c r="S69" s="270"/>
      <c r="T69" s="245" t="s">
        <v>239</v>
      </c>
      <c r="U69" s="34" t="s">
        <v>286</v>
      </c>
      <c r="V69" s="246"/>
    </row>
    <row r="70" spans="1:22" ht="13.5" customHeight="1" x14ac:dyDescent="0.15">
      <c r="A70" s="260"/>
      <c r="B70" s="253" t="s">
        <v>239</v>
      </c>
      <c r="C70" s="205" t="s">
        <v>1153</v>
      </c>
      <c r="D70" s="116" t="s">
        <v>1154</v>
      </c>
      <c r="E70" s="116"/>
      <c r="F70" s="116"/>
      <c r="G70" s="116"/>
      <c r="H70" s="750"/>
      <c r="I70" s="750"/>
      <c r="J70" s="750"/>
      <c r="K70" s="750"/>
      <c r="L70" s="750"/>
      <c r="M70" s="266"/>
      <c r="N70" s="266"/>
      <c r="O70" s="266"/>
      <c r="P70" s="266"/>
      <c r="Q70" s="266"/>
      <c r="R70" s="266"/>
      <c r="S70" s="270"/>
      <c r="T70" s="245" t="s">
        <v>239</v>
      </c>
      <c r="U70" s="34" t="s">
        <v>287</v>
      </c>
      <c r="V70" s="246"/>
    </row>
    <row r="71" spans="1:22" ht="13.5" customHeight="1" x14ac:dyDescent="0.15">
      <c r="A71" s="260"/>
      <c r="B71" s="253" t="s">
        <v>239</v>
      </c>
      <c r="C71" s="205" t="s">
        <v>1155</v>
      </c>
      <c r="D71" s="116" t="s">
        <v>1156</v>
      </c>
      <c r="E71" s="116"/>
      <c r="F71" s="116"/>
      <c r="G71" s="116"/>
      <c r="H71" s="750"/>
      <c r="I71" s="750"/>
      <c r="J71" s="750"/>
      <c r="K71" s="750"/>
      <c r="L71" s="750"/>
      <c r="M71" s="266"/>
      <c r="N71" s="266"/>
      <c r="O71" s="266"/>
      <c r="P71" s="266"/>
      <c r="Q71" s="266"/>
      <c r="R71" s="266"/>
      <c r="S71" s="266"/>
      <c r="T71" s="271"/>
      <c r="U71" s="34"/>
      <c r="V71" s="246"/>
    </row>
    <row r="72" spans="1:22" ht="13.5" customHeight="1" thickBot="1" x14ac:dyDescent="0.2">
      <c r="A72" s="272"/>
      <c r="B72" s="248" t="s">
        <v>239</v>
      </c>
      <c r="C72" s="219" t="s">
        <v>1157</v>
      </c>
      <c r="D72" s="132" t="s">
        <v>1158</v>
      </c>
      <c r="E72" s="132"/>
      <c r="F72" s="132"/>
      <c r="G72" s="132"/>
      <c r="H72" s="792"/>
      <c r="I72" s="792"/>
      <c r="J72" s="792"/>
      <c r="K72" s="792"/>
      <c r="L72" s="792"/>
      <c r="M72" s="268"/>
      <c r="N72" s="268"/>
      <c r="O72" s="268"/>
      <c r="P72" s="268"/>
      <c r="Q72" s="268"/>
      <c r="R72" s="268"/>
      <c r="S72" s="268"/>
      <c r="T72" s="265"/>
      <c r="U72" s="165"/>
      <c r="V72" s="250"/>
    </row>
    <row r="73" spans="1:22" x14ac:dyDescent="0.15">
      <c r="U73" s="2"/>
      <c r="V73" s="2"/>
    </row>
  </sheetData>
  <mergeCells count="56">
    <mergeCell ref="A16:A17"/>
    <mergeCell ref="H11:L11"/>
    <mergeCell ref="J58:R58"/>
    <mergeCell ref="B9:C9"/>
    <mergeCell ref="F14:J14"/>
    <mergeCell ref="H15:L15"/>
    <mergeCell ref="B20:C20"/>
    <mergeCell ref="D21:S21"/>
    <mergeCell ref="D22:S22"/>
    <mergeCell ref="F45:J45"/>
    <mergeCell ref="L45:M45"/>
    <mergeCell ref="B32:C32"/>
    <mergeCell ref="F38:J38"/>
    <mergeCell ref="O12:S12"/>
    <mergeCell ref="H72:L72"/>
    <mergeCell ref="J61:R61"/>
    <mergeCell ref="J62:R62"/>
    <mergeCell ref="H69:L69"/>
    <mergeCell ref="H70:L70"/>
    <mergeCell ref="H71:L71"/>
    <mergeCell ref="J59:R59"/>
    <mergeCell ref="D60:G60"/>
    <mergeCell ref="J60:R60"/>
    <mergeCell ref="K26:O26"/>
    <mergeCell ref="J53:R53"/>
    <mergeCell ref="D54:G54"/>
    <mergeCell ref="F46:J46"/>
    <mergeCell ref="J52:R52"/>
    <mergeCell ref="J54:R54"/>
    <mergeCell ref="L46:M46"/>
    <mergeCell ref="F47:J47"/>
    <mergeCell ref="D51:G51"/>
    <mergeCell ref="J55:R55"/>
    <mergeCell ref="J56:R56"/>
    <mergeCell ref="D57:G57"/>
    <mergeCell ref="J57:R57"/>
    <mergeCell ref="F18:S18"/>
    <mergeCell ref="J51:R51"/>
    <mergeCell ref="F42:J42"/>
    <mergeCell ref="L42:M42"/>
    <mergeCell ref="K23:O23"/>
    <mergeCell ref="K24:O24"/>
    <mergeCell ref="K25:O25"/>
    <mergeCell ref="E27:S27"/>
    <mergeCell ref="K31:S31"/>
    <mergeCell ref="F44:J44"/>
    <mergeCell ref="L44:M44"/>
    <mergeCell ref="F43:J43"/>
    <mergeCell ref="L43:M43"/>
    <mergeCell ref="O13:S13"/>
    <mergeCell ref="O16:S16"/>
    <mergeCell ref="O17:S17"/>
    <mergeCell ref="E17:N17"/>
    <mergeCell ref="U4:V4"/>
    <mergeCell ref="F6:J6"/>
    <mergeCell ref="F10:J10"/>
  </mergeCells>
  <phoneticPr fontId="3"/>
  <dataValidations count="16">
    <dataValidation type="list" allowBlank="1" showInputMessage="1" showErrorMessage="1" sqref="T68:T72 B69:B72 T52:T62 T48:T50 B26 E18:E20 T19:T27 E37 E33 K33 Q33 E35 K35 Q35 K37 T33:T37 T29:T31 E29:E30 B34:B36 Q37 T39:T41 T43:T46 T7:T9 B24 T15:T17 T11:T13" xr:uid="{E272B8CD-6469-4615-A393-457F146FB668}">
      <formula1>"■,□"</formula1>
    </dataValidation>
    <dataValidation type="list" allowBlank="1" showInputMessage="1" sqref="H69:L72 K24:O24 F6:J6" xr:uid="{9B61EC08-62ED-41F4-8570-94F1F2CD7CC8}">
      <formula1>"3,2,1"</formula1>
    </dataValidation>
    <dataValidation type="list" allowBlank="1" showInputMessage="1" sqref="F10:J10" xr:uid="{02227A48-EDF0-4DF0-9978-4C93C21DBF90}">
      <formula1>"7,6,5,4,3,2,1"</formula1>
    </dataValidation>
    <dataValidation allowBlank="1" showInputMessage="1" sqref="F38:J38 F42:F46 G42:J45" xr:uid="{39BAC16D-4E36-4835-BBCC-85AFD5AD4401}"/>
    <dataValidation type="list" showInputMessage="1" showErrorMessage="1" sqref="T67 T51 T6 T18 T28 T32 T38 T42 T47 T10 T14" xr:uid="{81644110-CFC2-46A7-8A86-619DFC402756}">
      <formula1>"■,□"</formula1>
    </dataValidation>
    <dataValidation type="list" allowBlank="1" showInputMessage="1" sqref="F47:J47" xr:uid="{23D414C3-84B7-474E-9608-732048FA69B6}">
      <formula1>"5,4,3,2,1"</formula1>
    </dataValidation>
    <dataValidation type="list" allowBlank="1" showInputMessage="1" showErrorMessage="1" sqref="L42:M46" xr:uid="{A314EF2F-74DD-4F13-8DEF-C1A989A59E5D}">
      <formula1>"以上"</formula1>
    </dataValidation>
    <dataValidation type="list" allowBlank="1" showInputMessage="1" sqref="K26:O26" xr:uid="{2EE8EA10-CFAE-48C8-9BC2-82FC95D5A7E9}">
      <formula1>"3,2"</formula1>
    </dataValidation>
    <dataValidation type="list" allowBlank="1" showInputMessage="1" sqref="J51:R62" xr:uid="{B2187070-C1E0-476F-ADDC-99488FAEB5B7}">
      <formula1>$AA$50:$AD$50</formula1>
    </dataValidation>
    <dataValidation type="list" allowBlank="1" showInputMessage="1" showErrorMessage="1" sqref="D60:G60" xr:uid="{F3A27DE3-DC09-44EB-B1E2-ABB2C6FDECD9}">
      <formula1>"　,［３階］,［地下1階］"</formula1>
    </dataValidation>
    <dataValidation type="list" allowBlank="1" showInputMessage="1" showErrorMessage="1" sqref="D57:G57" xr:uid="{629C815A-337B-4137-84A8-16E4EF58C86A}">
      <formula1>"　,［２階］,［３階］"</formula1>
    </dataValidation>
    <dataValidation type="list" allowBlank="1" showInputMessage="1" showErrorMessage="1" sqref="D54:G54" xr:uid="{5DBCDABC-AD69-4CEC-A8D6-07B278CC11AD}">
      <formula1>"　,［１階］,［２階］"</formula1>
    </dataValidation>
    <dataValidation type="list" allowBlank="1" showInputMessage="1" showErrorMessage="1" sqref="D51:G51" xr:uid="{AC3ABC88-17FE-41CF-9433-810B0A2E640E}">
      <formula1>"　,［地下１階］,［１階］"</formula1>
    </dataValidation>
    <dataValidation type="list" allowBlank="1" showInputMessage="1" sqref="H11:L11 H15:L15" xr:uid="{376ABB89-3D96-4289-96BD-196D9F0C9120}">
      <formula1>"１,２,３,４,５,６,７,８"</formula1>
    </dataValidation>
    <dataValidation type="list" allowBlank="1" showInputMessage="1" sqref="F14:J14" xr:uid="{5526761B-8187-460E-80F7-2CC958EC09A1}">
      <formula1>"8,7,6,5,4,1"</formula1>
    </dataValidation>
    <dataValidation type="list" allowBlank="1" showInputMessage="1" showErrorMessage="1" sqref="O12:O13 O16:O17" xr:uid="{5D17385D-BC5B-4680-AAF8-939BAF5A6F0F}">
      <formula1>"(評価書に表示しない),(評価書に表示する)"</formula1>
    </dataValidation>
  </dataValidations>
  <printOptions horizontalCentered="1"/>
  <pageMargins left="0.59055118110236227" right="0" top="0.31496062992125984" bottom="0.35433070866141736" header="0.51181102362204722" footer="0"/>
  <pageSetup paperSize="9" scale="90" orientation="portrait" horizontalDpi="4294967292" r:id="rId1"/>
  <headerFooter alignWithMargins="0">
    <oddFooter xml:space="preserve">&amp;R&amp;9関西住宅品質保証株式会社&amp;11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F97E-7E9A-4E65-8295-9D8668546D81}">
  <dimension ref="A1:BZ70"/>
  <sheetViews>
    <sheetView showGridLines="0" view="pageBreakPreview" zoomScaleNormal="100" zoomScaleSheetLayoutView="100" workbookViewId="0">
      <selection activeCell="CB58" sqref="CB58"/>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9" style="34" hidden="1" customWidth="1"/>
    <col min="41" max="78" width="9" style="17" hidden="1" customWidth="1"/>
    <col min="79" max="16384" width="9" style="17"/>
  </cols>
  <sheetData>
    <row r="1" spans="1:37" ht="14.25" x14ac:dyDescent="0.15">
      <c r="A1" s="829" t="s">
        <v>243</v>
      </c>
      <c r="B1" s="829"/>
      <c r="C1" s="829"/>
      <c r="D1" s="829"/>
      <c r="E1" s="829"/>
      <c r="F1" s="829"/>
      <c r="G1" s="829"/>
      <c r="H1" s="829"/>
      <c r="I1" s="829"/>
      <c r="J1" s="829"/>
      <c r="K1" s="829"/>
      <c r="L1" s="829"/>
      <c r="M1" s="829"/>
      <c r="N1" s="829"/>
      <c r="Z1" s="2" t="s">
        <v>1023</v>
      </c>
    </row>
    <row r="2" spans="1:37" ht="13.5" customHeight="1" thickBot="1" x14ac:dyDescent="0.2">
      <c r="T2" s="34" t="s">
        <v>1159</v>
      </c>
    </row>
    <row r="3" spans="1:37" ht="13.5" customHeight="1" x14ac:dyDescent="0.15">
      <c r="A3" s="230" t="s">
        <v>1024</v>
      </c>
      <c r="B3" s="231"/>
      <c r="C3" s="231"/>
      <c r="D3" s="820" t="str">
        <f>IF(自１!B3="","",自１!B3)</f>
        <v/>
      </c>
      <c r="E3" s="821"/>
      <c r="F3" s="821"/>
      <c r="G3" s="821"/>
      <c r="H3" s="821"/>
      <c r="I3" s="821"/>
      <c r="J3" s="821"/>
      <c r="K3" s="821"/>
      <c r="L3" s="821"/>
      <c r="M3" s="821"/>
      <c r="N3" s="821"/>
      <c r="O3" s="821"/>
      <c r="P3" s="821"/>
      <c r="Q3" s="821"/>
      <c r="R3" s="821"/>
      <c r="S3" s="821"/>
      <c r="T3" s="821"/>
      <c r="U3" s="821"/>
      <c r="V3" s="821"/>
      <c r="W3" s="821"/>
      <c r="X3" s="821"/>
      <c r="Y3" s="821"/>
      <c r="Z3" s="822"/>
    </row>
    <row r="4" spans="1:37" ht="13.5" customHeight="1" x14ac:dyDescent="0.15">
      <c r="A4" s="232" t="s">
        <v>1025</v>
      </c>
      <c r="B4" s="233"/>
      <c r="C4" s="233"/>
      <c r="D4" s="823" t="str">
        <f>IF(自１!B4="","",自１!B4)</f>
        <v/>
      </c>
      <c r="E4" s="824"/>
      <c r="F4" s="824"/>
      <c r="G4" s="824"/>
      <c r="H4" s="824"/>
      <c r="I4" s="824"/>
      <c r="J4" s="824"/>
      <c r="K4" s="824"/>
      <c r="L4" s="824"/>
      <c r="M4" s="824"/>
      <c r="N4" s="824"/>
      <c r="O4" s="824"/>
      <c r="P4" s="824"/>
      <c r="Q4" s="824"/>
      <c r="R4" s="824"/>
      <c r="S4" s="824"/>
      <c r="T4" s="824"/>
      <c r="U4" s="824"/>
      <c r="V4" s="824"/>
      <c r="W4" s="824"/>
      <c r="X4" s="824"/>
      <c r="Y4" s="824"/>
      <c r="Z4" s="825"/>
    </row>
    <row r="5" spans="1:37" ht="13.5" customHeight="1" x14ac:dyDescent="0.15">
      <c r="A5" s="232" t="s">
        <v>1026</v>
      </c>
      <c r="B5" s="233"/>
      <c r="C5" s="233"/>
      <c r="D5" s="826" t="str">
        <f>IF(自１!B5="","",自１!B5)</f>
        <v/>
      </c>
      <c r="E5" s="827"/>
      <c r="F5" s="827"/>
      <c r="G5" s="827"/>
      <c r="H5" s="827"/>
      <c r="I5" s="827"/>
      <c r="J5" s="827"/>
      <c r="K5" s="827"/>
      <c r="L5" s="827"/>
      <c r="M5" s="827"/>
      <c r="N5" s="827"/>
      <c r="O5" s="827"/>
      <c r="P5" s="827"/>
      <c r="Q5" s="827"/>
      <c r="R5" s="827"/>
      <c r="S5" s="827"/>
      <c r="T5" s="827"/>
      <c r="U5" s="827"/>
      <c r="V5" s="827"/>
      <c r="W5" s="827"/>
      <c r="X5" s="827"/>
      <c r="Y5" s="827"/>
      <c r="Z5" s="828"/>
    </row>
    <row r="6" spans="1:37" ht="13.5" customHeight="1" thickBot="1" x14ac:dyDescent="0.2">
      <c r="A6" s="139" t="s">
        <v>1027</v>
      </c>
      <c r="B6" s="234"/>
      <c r="C6" s="234"/>
      <c r="D6" s="830" t="str">
        <f>IF(自１!B6="","",自１!B6)</f>
        <v>同上</v>
      </c>
      <c r="E6" s="831"/>
      <c r="F6" s="831"/>
      <c r="G6" s="831"/>
      <c r="H6" s="831"/>
      <c r="I6" s="831"/>
      <c r="J6" s="831"/>
      <c r="K6" s="831"/>
      <c r="L6" s="831"/>
      <c r="M6" s="831"/>
      <c r="N6" s="831"/>
      <c r="O6" s="831"/>
      <c r="P6" s="831"/>
      <c r="Q6" s="831"/>
      <c r="R6" s="831"/>
      <c r="S6" s="831"/>
      <c r="T6" s="831"/>
      <c r="U6" s="831"/>
      <c r="V6" s="831"/>
      <c r="W6" s="831"/>
      <c r="X6" s="831"/>
      <c r="Y6" s="831"/>
      <c r="Z6" s="832"/>
    </row>
    <row r="7" spans="1:37" ht="13.5" customHeight="1" x14ac:dyDescent="0.15"/>
    <row r="8" spans="1:37" ht="13.5" customHeight="1" thickBot="1" x14ac:dyDescent="0.2">
      <c r="A8" s="157"/>
    </row>
    <row r="9" spans="1:37" ht="13.5" customHeight="1" x14ac:dyDescent="0.15">
      <c r="A9" s="158"/>
      <c r="B9" s="105" t="s">
        <v>1160</v>
      </c>
      <c r="C9" s="308" t="s">
        <v>1111</v>
      </c>
      <c r="D9" s="134" t="s">
        <v>1161</v>
      </c>
      <c r="E9" s="159" t="s">
        <v>1162</v>
      </c>
      <c r="F9" s="231"/>
      <c r="G9" s="160"/>
      <c r="H9" s="160"/>
      <c r="I9" s="160"/>
      <c r="J9" s="160"/>
      <c r="K9" s="160"/>
      <c r="L9" s="160"/>
      <c r="M9" s="160"/>
      <c r="N9" s="160"/>
      <c r="O9" s="160"/>
      <c r="P9" s="160"/>
      <c r="Q9" s="160"/>
      <c r="R9" s="160"/>
      <c r="S9" s="160"/>
      <c r="T9" s="160"/>
      <c r="U9" s="160"/>
      <c r="V9" s="160"/>
      <c r="W9" s="160"/>
      <c r="X9" s="160"/>
      <c r="Y9" s="18" t="s">
        <v>1163</v>
      </c>
      <c r="Z9" s="161" t="s">
        <v>1164</v>
      </c>
    </row>
    <row r="10" spans="1:37" ht="13.5" customHeight="1" thickBot="1" x14ac:dyDescent="0.2">
      <c r="A10" s="145"/>
      <c r="B10" s="162" t="s">
        <v>1165</v>
      </c>
      <c r="C10" s="110"/>
      <c r="D10" s="25"/>
      <c r="E10" s="163" t="s">
        <v>1166</v>
      </c>
      <c r="F10" s="147"/>
      <c r="G10" s="147"/>
      <c r="H10" s="147"/>
      <c r="I10" s="147"/>
      <c r="J10" s="147"/>
      <c r="K10" s="147"/>
      <c r="L10" s="147"/>
      <c r="M10" s="147" t="s">
        <v>1167</v>
      </c>
      <c r="N10" s="147"/>
      <c r="O10" s="147"/>
      <c r="P10" s="147"/>
      <c r="Q10" s="147"/>
      <c r="R10" s="147"/>
      <c r="S10" s="147"/>
      <c r="T10" s="147"/>
      <c r="U10" s="147"/>
      <c r="V10" s="147"/>
      <c r="W10" s="147"/>
      <c r="X10" s="164"/>
      <c r="Y10" s="165" t="s">
        <v>364</v>
      </c>
      <c r="Z10" s="166" t="s">
        <v>365</v>
      </c>
    </row>
    <row r="11" spans="1:37" ht="13.5" customHeight="1" x14ac:dyDescent="0.15">
      <c r="A11" s="811" t="s">
        <v>366</v>
      </c>
      <c r="B11" s="204" t="s">
        <v>367</v>
      </c>
      <c r="C11" s="19"/>
      <c r="D11" s="134" t="s">
        <v>368</v>
      </c>
      <c r="E11" s="220" t="s">
        <v>369</v>
      </c>
      <c r="F11" s="221" t="s">
        <v>1427</v>
      </c>
      <c r="G11" s="221" t="s">
        <v>371</v>
      </c>
      <c r="H11" s="221"/>
      <c r="I11" s="221" t="s">
        <v>1271</v>
      </c>
      <c r="J11" s="814"/>
      <c r="K11" s="814"/>
      <c r="L11" s="814"/>
      <c r="M11" s="814"/>
      <c r="N11" s="814"/>
      <c r="O11" s="814"/>
      <c r="P11" s="814"/>
      <c r="Q11" s="814"/>
      <c r="R11" s="814"/>
      <c r="S11" s="814"/>
      <c r="T11" s="814"/>
      <c r="U11" s="815"/>
      <c r="V11" s="221" t="s">
        <v>1428</v>
      </c>
      <c r="W11" s="222"/>
      <c r="X11" s="181" t="s">
        <v>378</v>
      </c>
      <c r="Y11" s="281" t="s">
        <v>379</v>
      </c>
      <c r="Z11" s="207"/>
    </row>
    <row r="12" spans="1:37" ht="13.5" customHeight="1" x14ac:dyDescent="0.15">
      <c r="A12" s="812"/>
      <c r="B12" s="224"/>
      <c r="C12" s="437"/>
      <c r="D12" s="107"/>
      <c r="E12" s="169" t="s">
        <v>1426</v>
      </c>
      <c r="F12" s="119" t="s">
        <v>1237</v>
      </c>
      <c r="G12" s="119" t="s">
        <v>380</v>
      </c>
      <c r="H12" s="119"/>
      <c r="I12" s="119" t="s">
        <v>1414</v>
      </c>
      <c r="J12" s="816"/>
      <c r="K12" s="816"/>
      <c r="L12" s="816"/>
      <c r="M12" s="816"/>
      <c r="N12" s="816"/>
      <c r="O12" s="816"/>
      <c r="P12" s="816"/>
      <c r="Q12" s="816"/>
      <c r="R12" s="816"/>
      <c r="S12" s="816"/>
      <c r="T12" s="816"/>
      <c r="U12" s="816"/>
      <c r="V12" s="119"/>
      <c r="W12" s="120" t="s">
        <v>1418</v>
      </c>
      <c r="X12" s="174" t="s">
        <v>239</v>
      </c>
      <c r="Y12" s="282" t="s">
        <v>381</v>
      </c>
      <c r="Z12" s="208"/>
    </row>
    <row r="13" spans="1:37" ht="13.5" customHeight="1" x14ac:dyDescent="0.15">
      <c r="A13" s="812"/>
      <c r="B13" s="107" t="s">
        <v>1383</v>
      </c>
      <c r="C13" s="439"/>
      <c r="D13" s="107"/>
      <c r="E13" s="107"/>
      <c r="F13" s="116" t="s">
        <v>1429</v>
      </c>
      <c r="G13" s="116" t="s">
        <v>384</v>
      </c>
      <c r="H13" s="116"/>
      <c r="I13" s="116"/>
      <c r="J13" s="116"/>
      <c r="K13" s="116" t="s">
        <v>1266</v>
      </c>
      <c r="L13" s="751"/>
      <c r="M13" s="751"/>
      <c r="N13" s="751"/>
      <c r="O13" s="751"/>
      <c r="P13" s="751"/>
      <c r="Q13" s="751"/>
      <c r="R13" s="751"/>
      <c r="S13" s="751"/>
      <c r="T13" s="751"/>
      <c r="U13" s="796"/>
      <c r="V13" s="116" t="s">
        <v>1267</v>
      </c>
      <c r="W13" s="117"/>
      <c r="X13" s="174" t="s">
        <v>239</v>
      </c>
      <c r="Y13" s="282" t="s">
        <v>385</v>
      </c>
      <c r="Z13" s="208"/>
    </row>
    <row r="14" spans="1:37" ht="13.5" customHeight="1" x14ac:dyDescent="0.15">
      <c r="A14" s="812"/>
      <c r="B14" s="21"/>
      <c r="C14" s="437"/>
      <c r="D14" s="107"/>
      <c r="E14" s="107"/>
      <c r="F14" s="116" t="s">
        <v>560</v>
      </c>
      <c r="G14" s="116" t="s">
        <v>387</v>
      </c>
      <c r="H14" s="116"/>
      <c r="I14" s="116" t="s">
        <v>277</v>
      </c>
      <c r="J14" s="817"/>
      <c r="K14" s="817"/>
      <c r="L14" s="817"/>
      <c r="M14" s="817"/>
      <c r="N14" s="817"/>
      <c r="O14" s="817"/>
      <c r="P14" s="817"/>
      <c r="Q14" s="817"/>
      <c r="R14" s="817"/>
      <c r="S14" s="817"/>
      <c r="T14" s="817"/>
      <c r="U14" s="817"/>
      <c r="V14" s="116"/>
      <c r="W14" s="117" t="s">
        <v>1260</v>
      </c>
      <c r="X14" s="174" t="s">
        <v>239</v>
      </c>
      <c r="Y14" s="282"/>
      <c r="Z14" s="208"/>
    </row>
    <row r="15" spans="1:37" ht="13.5" customHeight="1" thickBot="1" x14ac:dyDescent="0.2">
      <c r="A15" s="812"/>
      <c r="B15" s="223" t="s">
        <v>382</v>
      </c>
      <c r="C15" s="438"/>
      <c r="D15" s="190"/>
      <c r="E15" s="190"/>
      <c r="F15" s="129" t="s">
        <v>386</v>
      </c>
      <c r="G15" s="129" t="s">
        <v>389</v>
      </c>
      <c r="H15" s="129"/>
      <c r="I15" s="129" t="s">
        <v>959</v>
      </c>
      <c r="J15" s="818"/>
      <c r="K15" s="746"/>
      <c r="L15" s="746"/>
      <c r="M15" s="746"/>
      <c r="N15" s="746"/>
      <c r="O15" s="746"/>
      <c r="P15" s="746"/>
      <c r="Q15" s="746"/>
      <c r="R15" s="746"/>
      <c r="S15" s="746"/>
      <c r="T15" s="746"/>
      <c r="U15" s="819"/>
      <c r="V15" s="129" t="s">
        <v>961</v>
      </c>
      <c r="W15" s="130"/>
      <c r="X15" s="211" t="s">
        <v>239</v>
      </c>
      <c r="Y15" s="283"/>
      <c r="Z15" s="210"/>
    </row>
    <row r="16" spans="1:37" ht="13.5" customHeight="1" thickTop="1" thickBot="1" x14ac:dyDescent="0.2">
      <c r="A16" s="812"/>
      <c r="B16" s="224"/>
      <c r="C16" s="21"/>
      <c r="D16" s="169" t="s">
        <v>390</v>
      </c>
      <c r="E16" s="169" t="s">
        <v>391</v>
      </c>
      <c r="F16" s="116" t="s">
        <v>416</v>
      </c>
      <c r="G16" s="116" t="s">
        <v>392</v>
      </c>
      <c r="H16" s="116"/>
      <c r="I16" s="116" t="s">
        <v>1271</v>
      </c>
      <c r="J16" s="747"/>
      <c r="K16" s="747"/>
      <c r="L16" s="747"/>
      <c r="M16" s="747"/>
      <c r="N16" s="98" t="s">
        <v>35</v>
      </c>
      <c r="O16" s="98" t="s">
        <v>393</v>
      </c>
      <c r="P16" s="54"/>
      <c r="Q16" s="98" t="s">
        <v>89</v>
      </c>
      <c r="R16" s="747"/>
      <c r="S16" s="747"/>
      <c r="T16" s="747"/>
      <c r="U16" s="747"/>
      <c r="V16" s="97" t="s">
        <v>1430</v>
      </c>
      <c r="W16" s="117"/>
      <c r="X16" s="174" t="s">
        <v>378</v>
      </c>
      <c r="Y16" s="284" t="s">
        <v>394</v>
      </c>
      <c r="Z16" s="209"/>
      <c r="AB16" s="214"/>
      <c r="AC16" s="153" t="s">
        <v>1053</v>
      </c>
      <c r="AD16" s="35" t="s">
        <v>1054</v>
      </c>
      <c r="AE16" s="154"/>
      <c r="AF16" s="214"/>
      <c r="AG16" s="153" t="s">
        <v>1055</v>
      </c>
      <c r="AH16" s="35" t="s">
        <v>1056</v>
      </c>
      <c r="AI16" s="35" t="s">
        <v>1057</v>
      </c>
      <c r="AJ16" s="35" t="s">
        <v>1058</v>
      </c>
      <c r="AK16" s="36" t="s">
        <v>1059</v>
      </c>
    </row>
    <row r="17" spans="1:40" ht="13.5" customHeight="1" thickTop="1" thickBot="1" x14ac:dyDescent="0.2">
      <c r="A17" s="812"/>
      <c r="B17" s="205" t="s">
        <v>388</v>
      </c>
      <c r="C17" s="22"/>
      <c r="D17" s="107"/>
      <c r="E17" s="107"/>
      <c r="F17" s="116" t="s">
        <v>91</v>
      </c>
      <c r="G17" s="116" t="s">
        <v>392</v>
      </c>
      <c r="H17" s="116"/>
      <c r="I17" s="116" t="s">
        <v>1271</v>
      </c>
      <c r="J17" s="752"/>
      <c r="K17" s="752"/>
      <c r="L17" s="752"/>
      <c r="M17" s="752"/>
      <c r="N17" s="99" t="s">
        <v>35</v>
      </c>
      <c r="O17" s="99" t="s">
        <v>393</v>
      </c>
      <c r="P17" s="100"/>
      <c r="Q17" s="99" t="s">
        <v>89</v>
      </c>
      <c r="R17" s="752"/>
      <c r="S17" s="752"/>
      <c r="T17" s="752"/>
      <c r="U17" s="752"/>
      <c r="V17" s="97" t="s">
        <v>1430</v>
      </c>
      <c r="W17" s="117"/>
      <c r="X17" s="174" t="s">
        <v>239</v>
      </c>
      <c r="Y17" s="284" t="s">
        <v>1439</v>
      </c>
      <c r="Z17" s="208"/>
      <c r="AB17" s="214"/>
      <c r="AC17" s="153" t="s">
        <v>1053</v>
      </c>
      <c r="AD17" s="35" t="s">
        <v>1054</v>
      </c>
      <c r="AE17" s="235"/>
      <c r="AF17" s="236"/>
      <c r="AG17" s="215" t="s">
        <v>1055</v>
      </c>
      <c r="AH17" s="155" t="s">
        <v>1056</v>
      </c>
      <c r="AI17" s="35" t="s">
        <v>1057</v>
      </c>
      <c r="AJ17" s="35" t="s">
        <v>1058</v>
      </c>
      <c r="AK17" s="36" t="s">
        <v>1059</v>
      </c>
    </row>
    <row r="18" spans="1:40" ht="13.5" customHeight="1" thickTop="1" thickBot="1" x14ac:dyDescent="0.2">
      <c r="A18" s="812"/>
      <c r="B18" s="205" t="s">
        <v>1111</v>
      </c>
      <c r="C18" s="23"/>
      <c r="D18" s="107"/>
      <c r="E18" s="169" t="s">
        <v>395</v>
      </c>
      <c r="F18" s="118" t="s">
        <v>91</v>
      </c>
      <c r="G18" s="119" t="s">
        <v>392</v>
      </c>
      <c r="H18" s="119"/>
      <c r="I18" s="119" t="s">
        <v>1271</v>
      </c>
      <c r="J18" s="747"/>
      <c r="K18" s="747"/>
      <c r="L18" s="747"/>
      <c r="M18" s="747"/>
      <c r="N18" s="98" t="s">
        <v>35</v>
      </c>
      <c r="O18" s="98" t="s">
        <v>393</v>
      </c>
      <c r="P18" s="54"/>
      <c r="Q18" s="98" t="s">
        <v>89</v>
      </c>
      <c r="R18" s="776"/>
      <c r="S18" s="776"/>
      <c r="T18" s="776"/>
      <c r="U18" s="776"/>
      <c r="V18" s="119" t="s">
        <v>1430</v>
      </c>
      <c r="W18" s="120"/>
      <c r="X18" s="174" t="s">
        <v>239</v>
      </c>
      <c r="Y18" s="284" t="s">
        <v>396</v>
      </c>
      <c r="Z18" s="208"/>
      <c r="AB18" s="214"/>
      <c r="AC18" s="153" t="s">
        <v>1060</v>
      </c>
      <c r="AD18" s="36" t="s">
        <v>1061</v>
      </c>
      <c r="AF18" s="237"/>
      <c r="AG18" s="155"/>
      <c r="AH18" s="155"/>
    </row>
    <row r="19" spans="1:40" ht="13.5" customHeight="1" thickTop="1" thickBot="1" x14ac:dyDescent="0.2">
      <c r="A19" s="812"/>
      <c r="B19" s="20"/>
      <c r="D19" s="107"/>
      <c r="E19" s="190"/>
      <c r="F19" s="185" t="s">
        <v>91</v>
      </c>
      <c r="G19" s="129" t="s">
        <v>389</v>
      </c>
      <c r="H19" s="129"/>
      <c r="I19" s="99" t="s">
        <v>959</v>
      </c>
      <c r="J19" s="746"/>
      <c r="K19" s="746"/>
      <c r="L19" s="746"/>
      <c r="M19" s="746"/>
      <c r="N19" s="129" t="s">
        <v>67</v>
      </c>
      <c r="O19" s="129"/>
      <c r="P19" s="100"/>
      <c r="Q19" s="100"/>
      <c r="R19" s="100"/>
      <c r="S19" s="100"/>
      <c r="T19" s="100"/>
      <c r="U19" s="100"/>
      <c r="V19" s="129"/>
      <c r="W19" s="130"/>
      <c r="X19" s="174" t="s">
        <v>239</v>
      </c>
      <c r="Y19" s="284"/>
      <c r="Z19" s="208"/>
    </row>
    <row r="20" spans="1:40" ht="13.5" customHeight="1" thickTop="1" thickBot="1" x14ac:dyDescent="0.2">
      <c r="A20" s="812"/>
      <c r="B20" s="20"/>
      <c r="D20" s="107"/>
      <c r="E20" s="169" t="s">
        <v>397</v>
      </c>
      <c r="F20" s="118" t="s">
        <v>416</v>
      </c>
      <c r="G20" s="119" t="s">
        <v>392</v>
      </c>
      <c r="H20" s="119"/>
      <c r="I20" s="119" t="s">
        <v>1271</v>
      </c>
      <c r="J20" s="747"/>
      <c r="K20" s="747"/>
      <c r="L20" s="747"/>
      <c r="M20" s="747"/>
      <c r="N20" s="747"/>
      <c r="O20" s="747"/>
      <c r="P20" s="747"/>
      <c r="Q20" s="747"/>
      <c r="R20" s="747"/>
      <c r="S20" s="747"/>
      <c r="T20" s="747"/>
      <c r="U20" s="747"/>
      <c r="V20" s="119" t="s">
        <v>35</v>
      </c>
      <c r="W20" s="120"/>
      <c r="X20" s="174" t="s">
        <v>239</v>
      </c>
      <c r="Y20" s="284"/>
      <c r="Z20" s="208"/>
      <c r="AB20" s="189"/>
      <c r="AC20" s="153" t="s">
        <v>673</v>
      </c>
      <c r="AD20" s="35" t="s">
        <v>1062</v>
      </c>
      <c r="AE20" s="35" t="s">
        <v>1063</v>
      </c>
      <c r="AF20" s="35" t="s">
        <v>1064</v>
      </c>
      <c r="AG20" s="35" t="s">
        <v>1065</v>
      </c>
      <c r="AH20" s="35" t="s">
        <v>1066</v>
      </c>
      <c r="AI20" s="35" t="s">
        <v>1067</v>
      </c>
      <c r="AJ20" s="35" t="s">
        <v>1068</v>
      </c>
      <c r="AK20" s="35" t="s">
        <v>1069</v>
      </c>
      <c r="AL20" s="35" t="s">
        <v>1070</v>
      </c>
      <c r="AM20" s="35" t="s">
        <v>1071</v>
      </c>
      <c r="AN20" s="36" t="s">
        <v>1072</v>
      </c>
    </row>
    <row r="21" spans="1:40" ht="13.5" customHeight="1" thickTop="1" thickBot="1" x14ac:dyDescent="0.2">
      <c r="A21" s="812"/>
      <c r="B21" s="20"/>
      <c r="C21" s="150"/>
      <c r="D21" s="107"/>
      <c r="E21" s="107"/>
      <c r="F21" s="115" t="s">
        <v>1237</v>
      </c>
      <c r="G21" s="116" t="s">
        <v>398</v>
      </c>
      <c r="H21" s="116"/>
      <c r="I21" s="116"/>
      <c r="J21" s="116" t="s">
        <v>1431</v>
      </c>
      <c r="K21" s="751"/>
      <c r="L21" s="751"/>
      <c r="M21" s="751"/>
      <c r="N21" s="97" t="s">
        <v>1432</v>
      </c>
      <c r="O21" s="48"/>
      <c r="P21" s="97" t="s">
        <v>399</v>
      </c>
      <c r="Q21" s="48"/>
      <c r="R21" s="97" t="s">
        <v>1433</v>
      </c>
      <c r="S21" s="751"/>
      <c r="T21" s="751"/>
      <c r="U21" s="751"/>
      <c r="V21" s="97" t="s">
        <v>1434</v>
      </c>
      <c r="W21" s="101"/>
      <c r="X21" s="174" t="s">
        <v>239</v>
      </c>
      <c r="Y21" s="284"/>
      <c r="Z21" s="208"/>
    </row>
    <row r="22" spans="1:40" ht="13.5" customHeight="1" thickTop="1" thickBot="1" x14ac:dyDescent="0.2">
      <c r="A22" s="812"/>
      <c r="C22" s="20"/>
      <c r="D22" s="107"/>
      <c r="E22" s="107"/>
      <c r="F22" s="115" t="s">
        <v>1609</v>
      </c>
      <c r="G22" s="116" t="s">
        <v>400</v>
      </c>
      <c r="H22" s="116"/>
      <c r="I22" s="116"/>
      <c r="J22" s="97" t="s">
        <v>1271</v>
      </c>
      <c r="K22" s="750"/>
      <c r="L22" s="750"/>
      <c r="M22" s="750"/>
      <c r="N22" s="97" t="s">
        <v>35</v>
      </c>
      <c r="O22" s="97" t="s">
        <v>401</v>
      </c>
      <c r="P22" s="97"/>
      <c r="Q22" s="97"/>
      <c r="R22" s="97" t="s">
        <v>959</v>
      </c>
      <c r="S22" s="751"/>
      <c r="T22" s="751"/>
      <c r="U22" s="751"/>
      <c r="V22" s="116" t="s">
        <v>402</v>
      </c>
      <c r="W22" s="117"/>
      <c r="X22" s="174" t="s">
        <v>239</v>
      </c>
      <c r="Y22" s="284"/>
      <c r="Z22" s="208"/>
      <c r="AB22" s="214"/>
      <c r="AC22" s="153" t="s">
        <v>1073</v>
      </c>
      <c r="AD22" s="35" t="s">
        <v>1074</v>
      </c>
      <c r="AE22" s="35" t="s">
        <v>1075</v>
      </c>
      <c r="AF22" s="35" t="s">
        <v>1076</v>
      </c>
      <c r="AG22" s="35" t="s">
        <v>1077</v>
      </c>
      <c r="AH22" s="36" t="s">
        <v>1078</v>
      </c>
    </row>
    <row r="23" spans="1:40" ht="13.5" customHeight="1" thickTop="1" x14ac:dyDescent="0.15">
      <c r="A23" s="812"/>
      <c r="C23" s="20"/>
      <c r="D23" s="107"/>
      <c r="E23" s="169" t="s">
        <v>403</v>
      </c>
      <c r="F23" s="118" t="s">
        <v>416</v>
      </c>
      <c r="G23" s="98" t="s">
        <v>404</v>
      </c>
      <c r="H23" s="98"/>
      <c r="I23" s="98"/>
      <c r="J23" s="98" t="s">
        <v>1408</v>
      </c>
      <c r="K23" s="776"/>
      <c r="L23" s="776"/>
      <c r="M23" s="776"/>
      <c r="N23" s="98" t="s">
        <v>448</v>
      </c>
      <c r="O23" s="98"/>
      <c r="P23" s="98" t="s">
        <v>405</v>
      </c>
      <c r="Q23" s="98"/>
      <c r="R23" s="98" t="s">
        <v>959</v>
      </c>
      <c r="S23" s="776"/>
      <c r="T23" s="776"/>
      <c r="U23" s="776"/>
      <c r="V23" s="98" t="s">
        <v>448</v>
      </c>
      <c r="W23" s="98"/>
      <c r="X23" s="174" t="s">
        <v>239</v>
      </c>
      <c r="Y23" s="284"/>
      <c r="Z23" s="208"/>
    </row>
    <row r="24" spans="1:40" ht="13.5" customHeight="1" x14ac:dyDescent="0.15">
      <c r="A24" s="812"/>
      <c r="C24" s="20"/>
      <c r="D24" s="107"/>
      <c r="E24" s="107" t="s">
        <v>406</v>
      </c>
      <c r="F24" s="115" t="s">
        <v>416</v>
      </c>
      <c r="G24" s="48" t="s">
        <v>450</v>
      </c>
      <c r="H24" s="127"/>
      <c r="I24" s="97"/>
      <c r="J24" s="97" t="s">
        <v>1408</v>
      </c>
      <c r="K24" s="751"/>
      <c r="L24" s="751"/>
      <c r="M24" s="751"/>
      <c r="N24" s="97" t="s">
        <v>448</v>
      </c>
      <c r="O24" s="97"/>
      <c r="P24" s="97"/>
      <c r="Q24" s="97"/>
      <c r="R24" s="97"/>
      <c r="S24" s="122"/>
      <c r="T24" s="122"/>
      <c r="U24" s="122"/>
      <c r="V24" s="97"/>
      <c r="W24" s="97"/>
      <c r="X24" s="174"/>
      <c r="Y24" s="284"/>
      <c r="Z24" s="208"/>
    </row>
    <row r="25" spans="1:40" ht="13.5" customHeight="1" x14ac:dyDescent="0.15">
      <c r="A25" s="812"/>
      <c r="C25" s="20"/>
      <c r="D25" s="107"/>
      <c r="E25" s="107"/>
      <c r="F25" s="115" t="s">
        <v>416</v>
      </c>
      <c r="G25" s="97" t="s">
        <v>407</v>
      </c>
      <c r="H25" s="97"/>
      <c r="I25" s="97"/>
      <c r="J25" s="97" t="s">
        <v>1408</v>
      </c>
      <c r="K25" s="751"/>
      <c r="L25" s="751"/>
      <c r="M25" s="751"/>
      <c r="N25" s="97" t="s">
        <v>448</v>
      </c>
      <c r="O25" s="97"/>
      <c r="P25" s="97" t="s">
        <v>405</v>
      </c>
      <c r="Q25" s="97"/>
      <c r="R25" s="97" t="s">
        <v>959</v>
      </c>
      <c r="S25" s="751"/>
      <c r="T25" s="751"/>
      <c r="U25" s="751"/>
      <c r="V25" s="97" t="s">
        <v>448</v>
      </c>
      <c r="W25" s="97"/>
      <c r="X25" s="174" t="s">
        <v>239</v>
      </c>
      <c r="Y25" s="284"/>
      <c r="Z25" s="208"/>
    </row>
    <row r="26" spans="1:40" ht="13.5" customHeight="1" x14ac:dyDescent="0.15">
      <c r="A26" s="812"/>
      <c r="C26" s="20"/>
      <c r="D26" s="107"/>
      <c r="E26" s="107"/>
      <c r="F26" s="115" t="s">
        <v>416</v>
      </c>
      <c r="G26" s="48" t="s">
        <v>450</v>
      </c>
      <c r="H26" s="97"/>
      <c r="I26" s="97"/>
      <c r="J26" s="97" t="s">
        <v>1408</v>
      </c>
      <c r="K26" s="751"/>
      <c r="L26" s="751"/>
      <c r="M26" s="751"/>
      <c r="N26" s="97" t="s">
        <v>448</v>
      </c>
      <c r="O26" s="97"/>
      <c r="P26" s="97"/>
      <c r="Q26" s="97"/>
      <c r="R26" s="97"/>
      <c r="S26" s="122"/>
      <c r="T26" s="122"/>
      <c r="U26" s="122"/>
      <c r="V26" s="97"/>
      <c r="W26" s="97"/>
      <c r="X26" s="174"/>
      <c r="Y26" s="284"/>
      <c r="Z26" s="208"/>
    </row>
    <row r="27" spans="1:40" ht="13.5" customHeight="1" x14ac:dyDescent="0.15">
      <c r="A27" s="812"/>
      <c r="C27" s="20"/>
      <c r="D27" s="107"/>
      <c r="E27" s="169" t="s">
        <v>403</v>
      </c>
      <c r="F27" s="118" t="s">
        <v>416</v>
      </c>
      <c r="G27" s="98" t="s">
        <v>404</v>
      </c>
      <c r="H27" s="98"/>
      <c r="I27" s="98"/>
      <c r="J27" s="98" t="s">
        <v>1408</v>
      </c>
      <c r="K27" s="776"/>
      <c r="L27" s="776"/>
      <c r="M27" s="776"/>
      <c r="N27" s="98" t="s">
        <v>448</v>
      </c>
      <c r="O27" s="98"/>
      <c r="P27" s="98" t="s">
        <v>405</v>
      </c>
      <c r="Q27" s="98"/>
      <c r="R27" s="98" t="s">
        <v>959</v>
      </c>
      <c r="S27" s="776"/>
      <c r="T27" s="776"/>
      <c r="U27" s="776"/>
      <c r="V27" s="98" t="s">
        <v>448</v>
      </c>
      <c r="W27" s="98"/>
      <c r="X27" s="174" t="s">
        <v>239</v>
      </c>
      <c r="Y27" s="284"/>
      <c r="Z27" s="208"/>
    </row>
    <row r="28" spans="1:40" ht="13.5" customHeight="1" x14ac:dyDescent="0.15">
      <c r="A28" s="812"/>
      <c r="C28" s="20"/>
      <c r="D28" s="107"/>
      <c r="E28" s="107" t="s">
        <v>408</v>
      </c>
      <c r="F28" s="115" t="s">
        <v>416</v>
      </c>
      <c r="G28" s="48" t="s">
        <v>450</v>
      </c>
      <c r="H28" s="97"/>
      <c r="I28" s="97"/>
      <c r="J28" s="97" t="s">
        <v>1408</v>
      </c>
      <c r="K28" s="751"/>
      <c r="L28" s="751"/>
      <c r="M28" s="751"/>
      <c r="N28" s="97" t="s">
        <v>448</v>
      </c>
      <c r="O28" s="97"/>
      <c r="P28" s="97"/>
      <c r="Q28" s="97"/>
      <c r="R28" s="97"/>
      <c r="S28" s="122"/>
      <c r="T28" s="122"/>
      <c r="U28" s="122"/>
      <c r="V28" s="97"/>
      <c r="W28" s="97"/>
      <c r="X28" s="174"/>
      <c r="Y28" s="284"/>
      <c r="Z28" s="208"/>
    </row>
    <row r="29" spans="1:40" ht="13.5" customHeight="1" x14ac:dyDescent="0.15">
      <c r="A29" s="812"/>
      <c r="C29" s="20"/>
      <c r="D29" s="107"/>
      <c r="E29" s="107"/>
      <c r="F29" s="115" t="s">
        <v>416</v>
      </c>
      <c r="G29" s="97" t="s">
        <v>407</v>
      </c>
      <c r="H29" s="97"/>
      <c r="I29" s="97"/>
      <c r="J29" s="97" t="s">
        <v>1408</v>
      </c>
      <c r="K29" s="751"/>
      <c r="L29" s="751"/>
      <c r="M29" s="751"/>
      <c r="N29" s="97" t="s">
        <v>448</v>
      </c>
      <c r="O29" s="97"/>
      <c r="P29" s="97" t="s">
        <v>405</v>
      </c>
      <c r="Q29" s="97"/>
      <c r="R29" s="97" t="s">
        <v>959</v>
      </c>
      <c r="S29" s="751"/>
      <c r="T29" s="751"/>
      <c r="U29" s="751"/>
      <c r="V29" s="97" t="s">
        <v>448</v>
      </c>
      <c r="W29" s="97"/>
      <c r="X29" s="174" t="s">
        <v>239</v>
      </c>
      <c r="Y29" s="284"/>
      <c r="Z29" s="210"/>
    </row>
    <row r="30" spans="1:40" ht="13.5" customHeight="1" x14ac:dyDescent="0.15">
      <c r="A30" s="812"/>
      <c r="C30" s="20"/>
      <c r="D30" s="107"/>
      <c r="E30" s="107"/>
      <c r="F30" s="115" t="s">
        <v>416</v>
      </c>
      <c r="G30" s="48" t="s">
        <v>450</v>
      </c>
      <c r="H30" s="97"/>
      <c r="I30" s="97"/>
      <c r="J30" s="97" t="s">
        <v>1408</v>
      </c>
      <c r="K30" s="751"/>
      <c r="L30" s="751"/>
      <c r="M30" s="751"/>
      <c r="N30" s="97" t="s">
        <v>448</v>
      </c>
      <c r="O30" s="97"/>
      <c r="P30" s="97"/>
      <c r="Q30" s="97"/>
      <c r="R30" s="97"/>
      <c r="S30" s="122"/>
      <c r="T30" s="122"/>
      <c r="U30" s="122"/>
      <c r="V30" s="97"/>
      <c r="W30" s="97"/>
      <c r="X30" s="174"/>
      <c r="Y30" s="284"/>
      <c r="Z30" s="208"/>
    </row>
    <row r="31" spans="1:40" ht="13.5" customHeight="1" x14ac:dyDescent="0.15">
      <c r="A31" s="812"/>
      <c r="C31" s="20"/>
      <c r="D31" s="169" t="s">
        <v>409</v>
      </c>
      <c r="E31" s="169" t="s">
        <v>410</v>
      </c>
      <c r="F31" s="118" t="s">
        <v>416</v>
      </c>
      <c r="G31" s="119"/>
      <c r="H31" s="119" t="s">
        <v>412</v>
      </c>
      <c r="I31" s="119"/>
      <c r="J31" s="98" t="s">
        <v>959</v>
      </c>
      <c r="K31" s="776"/>
      <c r="L31" s="776"/>
      <c r="M31" s="776"/>
      <c r="N31" s="98" t="s">
        <v>961</v>
      </c>
      <c r="O31" s="98"/>
      <c r="P31" s="98" t="s">
        <v>405</v>
      </c>
      <c r="Q31" s="98"/>
      <c r="R31" s="98" t="s">
        <v>959</v>
      </c>
      <c r="S31" s="776"/>
      <c r="T31" s="776"/>
      <c r="U31" s="776"/>
      <c r="V31" s="98" t="s">
        <v>961</v>
      </c>
      <c r="W31" s="98"/>
      <c r="X31" s="170" t="s">
        <v>239</v>
      </c>
      <c r="Y31" s="285" t="s">
        <v>413</v>
      </c>
      <c r="Z31" s="208"/>
    </row>
    <row r="32" spans="1:40" ht="13.5" customHeight="1" x14ac:dyDescent="0.15">
      <c r="A32" s="812"/>
      <c r="C32" s="20"/>
      <c r="D32" s="107" t="s">
        <v>414</v>
      </c>
      <c r="E32" s="190"/>
      <c r="F32" s="115" t="s">
        <v>416</v>
      </c>
      <c r="G32" s="48" t="s">
        <v>450</v>
      </c>
      <c r="H32" s="97"/>
      <c r="I32" s="97"/>
      <c r="J32" s="97" t="s">
        <v>1408</v>
      </c>
      <c r="K32" s="751"/>
      <c r="L32" s="751"/>
      <c r="M32" s="751"/>
      <c r="N32" s="97" t="s">
        <v>242</v>
      </c>
      <c r="O32" s="99"/>
      <c r="P32" s="99"/>
      <c r="Q32" s="99"/>
      <c r="R32" s="99"/>
      <c r="S32" s="314"/>
      <c r="T32" s="314"/>
      <c r="U32" s="314"/>
      <c r="V32" s="99"/>
      <c r="W32" s="103"/>
      <c r="X32" s="174"/>
      <c r="Y32" s="284"/>
      <c r="Z32" s="208"/>
    </row>
    <row r="33" spans="1:33" ht="13.5" customHeight="1" x14ac:dyDescent="0.15">
      <c r="A33" s="812"/>
      <c r="C33" s="20"/>
      <c r="D33" s="107"/>
      <c r="E33" s="169" t="s">
        <v>415</v>
      </c>
      <c r="F33" s="118" t="s">
        <v>416</v>
      </c>
      <c r="G33" s="119"/>
      <c r="H33" s="119" t="s">
        <v>412</v>
      </c>
      <c r="I33" s="119"/>
      <c r="J33" s="98" t="s">
        <v>959</v>
      </c>
      <c r="K33" s="776"/>
      <c r="L33" s="776"/>
      <c r="M33" s="776"/>
      <c r="N33" s="98" t="s">
        <v>961</v>
      </c>
      <c r="O33" s="98"/>
      <c r="P33" s="98" t="s">
        <v>405</v>
      </c>
      <c r="Q33" s="98"/>
      <c r="R33" s="98" t="s">
        <v>959</v>
      </c>
      <c r="S33" s="776"/>
      <c r="T33" s="776"/>
      <c r="U33" s="776"/>
      <c r="V33" s="98" t="s">
        <v>961</v>
      </c>
      <c r="W33" s="98"/>
      <c r="X33" s="174" t="s">
        <v>239</v>
      </c>
      <c r="Y33" s="284" t="s">
        <v>417</v>
      </c>
      <c r="Z33" s="208"/>
    </row>
    <row r="34" spans="1:33" ht="13.5" customHeight="1" x14ac:dyDescent="0.15">
      <c r="A34" s="812"/>
      <c r="C34" s="20"/>
      <c r="D34" s="107"/>
      <c r="E34" s="190"/>
      <c r="F34" s="115" t="s">
        <v>416</v>
      </c>
      <c r="G34" s="48" t="s">
        <v>450</v>
      </c>
      <c r="H34" s="97"/>
      <c r="I34" s="97"/>
      <c r="J34" s="97" t="s">
        <v>1408</v>
      </c>
      <c r="K34" s="751"/>
      <c r="L34" s="751"/>
      <c r="M34" s="751"/>
      <c r="N34" s="97" t="s">
        <v>242</v>
      </c>
      <c r="O34" s="99"/>
      <c r="P34" s="99"/>
      <c r="Q34" s="99"/>
      <c r="R34" s="99"/>
      <c r="S34" s="314"/>
      <c r="T34" s="314"/>
      <c r="U34" s="314"/>
      <c r="V34" s="99"/>
      <c r="W34" s="103"/>
      <c r="X34" s="174"/>
      <c r="Y34" s="284"/>
      <c r="Z34" s="208"/>
    </row>
    <row r="35" spans="1:33" ht="13.5" customHeight="1" x14ac:dyDescent="0.15">
      <c r="A35" s="812"/>
      <c r="C35" s="20"/>
      <c r="D35" s="107"/>
      <c r="E35" s="169" t="s">
        <v>418</v>
      </c>
      <c r="F35" s="118" t="s">
        <v>416</v>
      </c>
      <c r="G35" s="119"/>
      <c r="H35" s="119" t="s">
        <v>412</v>
      </c>
      <c r="I35" s="119"/>
      <c r="J35" s="98" t="s">
        <v>959</v>
      </c>
      <c r="K35" s="776"/>
      <c r="L35" s="776"/>
      <c r="M35" s="776"/>
      <c r="N35" s="98" t="s">
        <v>961</v>
      </c>
      <c r="O35" s="98"/>
      <c r="P35" s="98" t="s">
        <v>405</v>
      </c>
      <c r="Q35" s="98"/>
      <c r="R35" s="98" t="s">
        <v>959</v>
      </c>
      <c r="S35" s="776"/>
      <c r="T35" s="776"/>
      <c r="U35" s="776"/>
      <c r="V35" s="98" t="s">
        <v>961</v>
      </c>
      <c r="W35" s="98"/>
      <c r="X35" s="174" t="s">
        <v>239</v>
      </c>
      <c r="Y35" s="284" t="s">
        <v>381</v>
      </c>
      <c r="Z35" s="208"/>
    </row>
    <row r="36" spans="1:33" ht="13.5" customHeight="1" x14ac:dyDescent="0.15">
      <c r="A36" s="812"/>
      <c r="C36" s="20"/>
      <c r="D36" s="107"/>
      <c r="E36" s="190"/>
      <c r="F36" s="185" t="s">
        <v>416</v>
      </c>
      <c r="G36" s="100" t="s">
        <v>450</v>
      </c>
      <c r="H36" s="99"/>
      <c r="I36" s="99"/>
      <c r="J36" s="99" t="s">
        <v>1408</v>
      </c>
      <c r="K36" s="746"/>
      <c r="L36" s="746"/>
      <c r="M36" s="746"/>
      <c r="N36" s="99" t="s">
        <v>242</v>
      </c>
      <c r="O36" s="99"/>
      <c r="P36" s="99"/>
      <c r="Q36" s="99"/>
      <c r="R36" s="99"/>
      <c r="S36" s="314"/>
      <c r="T36" s="314"/>
      <c r="U36" s="314"/>
      <c r="V36" s="99"/>
      <c r="W36" s="103"/>
      <c r="X36" s="174"/>
      <c r="Y36" s="284"/>
      <c r="Z36" s="208"/>
    </row>
    <row r="37" spans="1:33" ht="13.5" customHeight="1" x14ac:dyDescent="0.15">
      <c r="A37" s="812"/>
      <c r="C37" s="20"/>
      <c r="D37" s="107"/>
      <c r="E37" s="107" t="s">
        <v>419</v>
      </c>
      <c r="F37" s="115" t="s">
        <v>416</v>
      </c>
      <c r="G37" s="116" t="s">
        <v>420</v>
      </c>
      <c r="H37" s="116"/>
      <c r="I37" s="116"/>
      <c r="J37" s="97" t="s">
        <v>1435</v>
      </c>
      <c r="K37" s="751"/>
      <c r="L37" s="751"/>
      <c r="M37" s="751"/>
      <c r="N37" s="97" t="s">
        <v>1436</v>
      </c>
      <c r="O37" s="97"/>
      <c r="P37" s="97" t="s">
        <v>421</v>
      </c>
      <c r="Q37" s="97"/>
      <c r="R37" s="97" t="s">
        <v>715</v>
      </c>
      <c r="S37" s="751"/>
      <c r="T37" s="751"/>
      <c r="U37" s="751"/>
      <c r="V37" s="97" t="s">
        <v>808</v>
      </c>
      <c r="W37" s="97"/>
      <c r="X37" s="174" t="s">
        <v>239</v>
      </c>
      <c r="Y37" s="284" t="s">
        <v>396</v>
      </c>
      <c r="Z37" s="208"/>
    </row>
    <row r="38" spans="1:33" ht="13.5" customHeight="1" x14ac:dyDescent="0.15">
      <c r="A38" s="812"/>
      <c r="C38" s="20"/>
      <c r="D38" s="107"/>
      <c r="E38" s="107"/>
      <c r="F38" s="115" t="s">
        <v>863</v>
      </c>
      <c r="G38" s="116" t="s">
        <v>422</v>
      </c>
      <c r="H38" s="116"/>
      <c r="I38" s="116"/>
      <c r="J38" s="97" t="s">
        <v>715</v>
      </c>
      <c r="K38" s="751"/>
      <c r="L38" s="751"/>
      <c r="M38" s="751"/>
      <c r="N38" s="97" t="s">
        <v>808</v>
      </c>
      <c r="O38" s="97"/>
      <c r="P38" s="97" t="s">
        <v>423</v>
      </c>
      <c r="Q38" s="116"/>
      <c r="R38" s="97" t="s">
        <v>715</v>
      </c>
      <c r="S38" s="751"/>
      <c r="T38" s="751"/>
      <c r="U38" s="751"/>
      <c r="V38" s="97" t="s">
        <v>808</v>
      </c>
      <c r="W38" s="101"/>
      <c r="X38" s="174" t="s">
        <v>239</v>
      </c>
      <c r="Y38" s="284"/>
      <c r="Z38" s="208"/>
    </row>
    <row r="39" spans="1:33" ht="13.5" customHeight="1" thickBot="1" x14ac:dyDescent="0.2">
      <c r="A39" s="812"/>
      <c r="C39" s="20"/>
      <c r="D39" s="107"/>
      <c r="E39" s="190"/>
      <c r="F39" s="185" t="s">
        <v>863</v>
      </c>
      <c r="G39" s="129" t="s">
        <v>294</v>
      </c>
      <c r="H39" s="129"/>
      <c r="I39" s="129"/>
      <c r="J39" s="99" t="s">
        <v>270</v>
      </c>
      <c r="K39" s="746"/>
      <c r="L39" s="746"/>
      <c r="M39" s="746"/>
      <c r="N39" s="99" t="s">
        <v>1437</v>
      </c>
      <c r="O39" s="99"/>
      <c r="P39" s="99"/>
      <c r="Q39" s="129"/>
      <c r="R39" s="99" t="s">
        <v>270</v>
      </c>
      <c r="S39" s="746"/>
      <c r="T39" s="746"/>
      <c r="U39" s="746"/>
      <c r="V39" s="99" t="s">
        <v>1437</v>
      </c>
      <c r="W39" s="103"/>
      <c r="X39" s="174" t="s">
        <v>239</v>
      </c>
      <c r="Y39" s="284"/>
      <c r="Z39" s="208"/>
    </row>
    <row r="40" spans="1:33" ht="13.5" customHeight="1" thickTop="1" thickBot="1" x14ac:dyDescent="0.2">
      <c r="A40" s="812"/>
      <c r="C40" s="20"/>
      <c r="D40" s="107"/>
      <c r="E40" s="169" t="s">
        <v>424</v>
      </c>
      <c r="F40" s="118" t="s">
        <v>1294</v>
      </c>
      <c r="G40" s="119" t="s">
        <v>392</v>
      </c>
      <c r="H40" s="119"/>
      <c r="I40" s="119" t="s">
        <v>1271</v>
      </c>
      <c r="J40" s="747"/>
      <c r="K40" s="747"/>
      <c r="L40" s="747"/>
      <c r="M40" s="747"/>
      <c r="N40" s="98" t="s">
        <v>35</v>
      </c>
      <c r="O40" s="98" t="s">
        <v>393</v>
      </c>
      <c r="P40" s="54"/>
      <c r="Q40" s="98" t="s">
        <v>89</v>
      </c>
      <c r="R40" s="776"/>
      <c r="S40" s="776"/>
      <c r="T40" s="776"/>
      <c r="U40" s="776"/>
      <c r="V40" s="119" t="s">
        <v>1430</v>
      </c>
      <c r="W40" s="120"/>
      <c r="X40" s="174" t="s">
        <v>239</v>
      </c>
      <c r="Y40" s="284"/>
      <c r="Z40" s="208"/>
      <c r="AB40" s="214"/>
      <c r="AC40" s="153" t="s">
        <v>1060</v>
      </c>
      <c r="AD40" s="36" t="s">
        <v>1061</v>
      </c>
    </row>
    <row r="41" spans="1:33" ht="13.5" customHeight="1" thickTop="1" thickBot="1" x14ac:dyDescent="0.2">
      <c r="A41" s="812"/>
      <c r="C41" s="20"/>
      <c r="D41" s="107"/>
      <c r="E41" s="190" t="s">
        <v>414</v>
      </c>
      <c r="F41" s="185" t="s">
        <v>91</v>
      </c>
      <c r="G41" s="129" t="s">
        <v>389</v>
      </c>
      <c r="H41" s="129"/>
      <c r="I41" s="99" t="s">
        <v>959</v>
      </c>
      <c r="J41" s="746"/>
      <c r="K41" s="746"/>
      <c r="L41" s="746"/>
      <c r="M41" s="746"/>
      <c r="N41" s="129" t="s">
        <v>67</v>
      </c>
      <c r="O41" s="129"/>
      <c r="P41" s="100"/>
      <c r="Q41" s="100"/>
      <c r="R41" s="100"/>
      <c r="S41" s="100"/>
      <c r="T41" s="100"/>
      <c r="U41" s="100"/>
      <c r="V41" s="129"/>
      <c r="W41" s="130"/>
      <c r="X41" s="174" t="s">
        <v>239</v>
      </c>
      <c r="Y41" s="284"/>
      <c r="Z41" s="208"/>
    </row>
    <row r="42" spans="1:33" ht="13.5" customHeight="1" thickTop="1" thickBot="1" x14ac:dyDescent="0.2">
      <c r="A42" s="812"/>
      <c r="C42" s="20"/>
      <c r="D42" s="107"/>
      <c r="E42" s="169" t="s">
        <v>425</v>
      </c>
      <c r="F42" s="118" t="s">
        <v>416</v>
      </c>
      <c r="G42" s="119" t="s">
        <v>392</v>
      </c>
      <c r="H42" s="119"/>
      <c r="I42" s="119" t="s">
        <v>1271</v>
      </c>
      <c r="J42" s="747"/>
      <c r="K42" s="747"/>
      <c r="L42" s="747"/>
      <c r="M42" s="747"/>
      <c r="N42" s="747"/>
      <c r="O42" s="747"/>
      <c r="P42" s="747"/>
      <c r="Q42" s="747"/>
      <c r="R42" s="747"/>
      <c r="S42" s="747"/>
      <c r="T42" s="747"/>
      <c r="U42" s="747"/>
      <c r="V42" s="119" t="s">
        <v>35</v>
      </c>
      <c r="W42" s="120"/>
      <c r="X42" s="174" t="s">
        <v>239</v>
      </c>
      <c r="Y42" s="284"/>
      <c r="Z42" s="208"/>
      <c r="AB42" s="189"/>
      <c r="AC42" s="153" t="s">
        <v>673</v>
      </c>
      <c r="AD42" s="35" t="s">
        <v>1079</v>
      </c>
      <c r="AE42" s="35" t="s">
        <v>1080</v>
      </c>
      <c r="AF42" s="35" t="s">
        <v>1070</v>
      </c>
      <c r="AG42" s="154"/>
    </row>
    <row r="43" spans="1:33" ht="13.5" customHeight="1" thickTop="1" thickBot="1" x14ac:dyDescent="0.2">
      <c r="A43" s="812"/>
      <c r="C43" s="20"/>
      <c r="D43" s="107"/>
      <c r="E43" s="107" t="s">
        <v>414</v>
      </c>
      <c r="F43" s="115" t="s">
        <v>1237</v>
      </c>
      <c r="G43" s="116" t="s">
        <v>398</v>
      </c>
      <c r="H43" s="116"/>
      <c r="I43" s="116"/>
      <c r="J43" s="116" t="s">
        <v>1431</v>
      </c>
      <c r="K43" s="751"/>
      <c r="L43" s="751"/>
      <c r="M43" s="751"/>
      <c r="N43" s="97" t="s">
        <v>1432</v>
      </c>
      <c r="O43" s="48"/>
      <c r="P43" s="97"/>
      <c r="Q43" s="48"/>
      <c r="R43" s="97"/>
      <c r="S43" s="48"/>
      <c r="T43" s="48"/>
      <c r="U43" s="48"/>
      <c r="V43" s="97"/>
      <c r="W43" s="101"/>
      <c r="X43" s="174" t="s">
        <v>239</v>
      </c>
      <c r="Y43" s="284"/>
      <c r="Z43" s="208"/>
    </row>
    <row r="44" spans="1:33" ht="13.5" customHeight="1" thickTop="1" thickBot="1" x14ac:dyDescent="0.2">
      <c r="A44" s="812"/>
      <c r="C44" s="20"/>
      <c r="D44" s="107"/>
      <c r="E44" s="107"/>
      <c r="F44" s="115" t="s">
        <v>1438</v>
      </c>
      <c r="G44" s="116" t="s">
        <v>400</v>
      </c>
      <c r="H44" s="116"/>
      <c r="I44" s="116"/>
      <c r="J44" s="97" t="s">
        <v>1271</v>
      </c>
      <c r="K44" s="750"/>
      <c r="L44" s="750"/>
      <c r="M44" s="750"/>
      <c r="N44" s="97" t="s">
        <v>35</v>
      </c>
      <c r="O44" s="97" t="s">
        <v>401</v>
      </c>
      <c r="P44" s="97"/>
      <c r="Q44" s="97"/>
      <c r="R44" s="97" t="s">
        <v>959</v>
      </c>
      <c r="S44" s="751"/>
      <c r="T44" s="751"/>
      <c r="U44" s="751"/>
      <c r="V44" s="116" t="s">
        <v>402</v>
      </c>
      <c r="W44" s="117"/>
      <c r="X44" s="174" t="s">
        <v>239</v>
      </c>
      <c r="Y44" s="284"/>
      <c r="Z44" s="208"/>
      <c r="AB44" s="214"/>
      <c r="AC44" s="153" t="s">
        <v>1073</v>
      </c>
      <c r="AD44" s="35" t="s">
        <v>1074</v>
      </c>
      <c r="AE44" s="35" t="s">
        <v>1075</v>
      </c>
      <c r="AF44" s="154"/>
    </row>
    <row r="45" spans="1:33" ht="13.5" customHeight="1" thickTop="1" x14ac:dyDescent="0.15">
      <c r="A45" s="812"/>
      <c r="C45" s="20"/>
      <c r="D45" s="107"/>
      <c r="E45" s="169" t="s">
        <v>426</v>
      </c>
      <c r="F45" s="118" t="s">
        <v>416</v>
      </c>
      <c r="G45" s="98" t="s">
        <v>404</v>
      </c>
      <c r="H45" s="98"/>
      <c r="I45" s="98"/>
      <c r="J45" s="98" t="s">
        <v>1408</v>
      </c>
      <c r="K45" s="776"/>
      <c r="L45" s="776"/>
      <c r="M45" s="776"/>
      <c r="N45" s="98" t="s">
        <v>448</v>
      </c>
      <c r="O45" s="98"/>
      <c r="P45" s="98" t="s">
        <v>405</v>
      </c>
      <c r="Q45" s="98"/>
      <c r="R45" s="98" t="s">
        <v>959</v>
      </c>
      <c r="S45" s="776"/>
      <c r="T45" s="776"/>
      <c r="U45" s="776"/>
      <c r="V45" s="98" t="s">
        <v>448</v>
      </c>
      <c r="W45" s="98"/>
      <c r="X45" s="174" t="s">
        <v>239</v>
      </c>
      <c r="Y45" s="284"/>
      <c r="Z45" s="208"/>
    </row>
    <row r="46" spans="1:33" ht="13.5" customHeight="1" x14ac:dyDescent="0.15">
      <c r="A46" s="812"/>
      <c r="C46" s="20"/>
      <c r="D46" s="107"/>
      <c r="E46" s="107" t="s">
        <v>406</v>
      </c>
      <c r="F46" s="115" t="s">
        <v>416</v>
      </c>
      <c r="G46" s="48" t="s">
        <v>450</v>
      </c>
      <c r="H46" s="97"/>
      <c r="I46" s="97"/>
      <c r="J46" s="97" t="s">
        <v>1408</v>
      </c>
      <c r="K46" s="751"/>
      <c r="L46" s="751"/>
      <c r="M46" s="751"/>
      <c r="N46" s="97" t="s">
        <v>448</v>
      </c>
      <c r="O46" s="97"/>
      <c r="P46" s="97"/>
      <c r="Q46" s="97"/>
      <c r="R46" s="97"/>
      <c r="S46" s="122"/>
      <c r="T46" s="122"/>
      <c r="U46" s="122"/>
      <c r="V46" s="97"/>
      <c r="W46" s="97"/>
      <c r="X46" s="174"/>
      <c r="Y46" s="284"/>
      <c r="Z46" s="208"/>
    </row>
    <row r="47" spans="1:33" ht="13.5" customHeight="1" x14ac:dyDescent="0.15">
      <c r="A47" s="812"/>
      <c r="C47" s="20"/>
      <c r="D47" s="107"/>
      <c r="E47" s="107"/>
      <c r="F47" s="115" t="s">
        <v>416</v>
      </c>
      <c r="G47" s="97" t="s">
        <v>407</v>
      </c>
      <c r="H47" s="97"/>
      <c r="I47" s="97"/>
      <c r="J47" s="97" t="s">
        <v>1408</v>
      </c>
      <c r="K47" s="751"/>
      <c r="L47" s="751"/>
      <c r="M47" s="751"/>
      <c r="N47" s="97" t="s">
        <v>448</v>
      </c>
      <c r="O47" s="97"/>
      <c r="P47" s="97" t="s">
        <v>405</v>
      </c>
      <c r="Q47" s="97"/>
      <c r="R47" s="97" t="s">
        <v>959</v>
      </c>
      <c r="S47" s="751"/>
      <c r="T47" s="751"/>
      <c r="U47" s="751"/>
      <c r="V47" s="97" t="s">
        <v>448</v>
      </c>
      <c r="W47" s="97"/>
      <c r="X47" s="174" t="s">
        <v>239</v>
      </c>
      <c r="Y47" s="284"/>
      <c r="Z47" s="208"/>
    </row>
    <row r="48" spans="1:33" ht="13.5" customHeight="1" x14ac:dyDescent="0.15">
      <c r="A48" s="812"/>
      <c r="C48" s="20"/>
      <c r="D48" s="107"/>
      <c r="E48" s="107"/>
      <c r="F48" s="115" t="s">
        <v>416</v>
      </c>
      <c r="G48" s="48" t="s">
        <v>450</v>
      </c>
      <c r="H48" s="97"/>
      <c r="I48" s="97"/>
      <c r="J48" s="97" t="s">
        <v>1408</v>
      </c>
      <c r="K48" s="751"/>
      <c r="L48" s="751"/>
      <c r="M48" s="751"/>
      <c r="N48" s="97" t="s">
        <v>448</v>
      </c>
      <c r="O48" s="97"/>
      <c r="P48" s="97"/>
      <c r="Q48" s="97"/>
      <c r="R48" s="97"/>
      <c r="S48" s="122"/>
      <c r="T48" s="122"/>
      <c r="U48" s="122"/>
      <c r="V48" s="97"/>
      <c r="W48" s="97"/>
      <c r="X48" s="174"/>
      <c r="Y48" s="284"/>
      <c r="Z48" s="208"/>
    </row>
    <row r="49" spans="1:40" ht="13.5" customHeight="1" x14ac:dyDescent="0.15">
      <c r="A49" s="812"/>
      <c r="C49" s="20"/>
      <c r="D49" s="107"/>
      <c r="E49" s="169" t="s">
        <v>427</v>
      </c>
      <c r="F49" s="118" t="s">
        <v>416</v>
      </c>
      <c r="G49" s="98" t="s">
        <v>404</v>
      </c>
      <c r="H49" s="98"/>
      <c r="I49" s="98"/>
      <c r="J49" s="98" t="s">
        <v>1408</v>
      </c>
      <c r="K49" s="776"/>
      <c r="L49" s="776"/>
      <c r="M49" s="776"/>
      <c r="N49" s="98" t="s">
        <v>448</v>
      </c>
      <c r="O49" s="98"/>
      <c r="P49" s="98" t="s">
        <v>405</v>
      </c>
      <c r="Q49" s="98"/>
      <c r="R49" s="98" t="s">
        <v>959</v>
      </c>
      <c r="S49" s="776"/>
      <c r="T49" s="776"/>
      <c r="U49" s="776"/>
      <c r="V49" s="98" t="s">
        <v>448</v>
      </c>
      <c r="W49" s="98"/>
      <c r="X49" s="174" t="s">
        <v>239</v>
      </c>
      <c r="Y49" s="284"/>
      <c r="Z49" s="208"/>
    </row>
    <row r="50" spans="1:40" ht="13.5" customHeight="1" x14ac:dyDescent="0.15">
      <c r="A50" s="812"/>
      <c r="C50" s="20"/>
      <c r="D50" s="107"/>
      <c r="E50" s="107" t="s">
        <v>408</v>
      </c>
      <c r="F50" s="115" t="s">
        <v>416</v>
      </c>
      <c r="G50" s="48" t="s">
        <v>450</v>
      </c>
      <c r="H50" s="97"/>
      <c r="I50" s="97"/>
      <c r="J50" s="97" t="s">
        <v>1408</v>
      </c>
      <c r="K50" s="751"/>
      <c r="L50" s="751"/>
      <c r="M50" s="751"/>
      <c r="N50" s="97" t="s">
        <v>448</v>
      </c>
      <c r="O50" s="97"/>
      <c r="P50" s="97"/>
      <c r="Q50" s="97"/>
      <c r="R50" s="97"/>
      <c r="S50" s="122"/>
      <c r="T50" s="122"/>
      <c r="U50" s="122"/>
      <c r="V50" s="97"/>
      <c r="W50" s="97"/>
      <c r="X50" s="174"/>
      <c r="Y50" s="284"/>
      <c r="Z50" s="208"/>
    </row>
    <row r="51" spans="1:40" ht="13.5" customHeight="1" x14ac:dyDescent="0.15">
      <c r="A51" s="812"/>
      <c r="C51" s="20"/>
      <c r="D51" s="107"/>
      <c r="E51" s="107"/>
      <c r="F51" s="115" t="s">
        <v>416</v>
      </c>
      <c r="G51" s="97" t="s">
        <v>407</v>
      </c>
      <c r="H51" s="97"/>
      <c r="I51" s="97"/>
      <c r="J51" s="97" t="s">
        <v>1408</v>
      </c>
      <c r="K51" s="751"/>
      <c r="L51" s="751"/>
      <c r="M51" s="751"/>
      <c r="N51" s="97" t="s">
        <v>448</v>
      </c>
      <c r="O51" s="97"/>
      <c r="P51" s="97" t="s">
        <v>405</v>
      </c>
      <c r="Q51" s="97"/>
      <c r="R51" s="97" t="s">
        <v>959</v>
      </c>
      <c r="S51" s="751"/>
      <c r="T51" s="751"/>
      <c r="U51" s="751"/>
      <c r="V51" s="97" t="s">
        <v>448</v>
      </c>
      <c r="W51" s="97"/>
      <c r="X51" s="174" t="s">
        <v>239</v>
      </c>
      <c r="Y51" s="284"/>
      <c r="Z51" s="208"/>
    </row>
    <row r="52" spans="1:40" ht="13.5" customHeight="1" x14ac:dyDescent="0.15">
      <c r="A52" s="812"/>
      <c r="C52" s="20"/>
      <c r="D52" s="107"/>
      <c r="E52" s="107"/>
      <c r="F52" s="115" t="s">
        <v>416</v>
      </c>
      <c r="G52" s="48" t="s">
        <v>450</v>
      </c>
      <c r="H52" s="97"/>
      <c r="I52" s="97"/>
      <c r="J52" s="97" t="s">
        <v>1408</v>
      </c>
      <c r="K52" s="751"/>
      <c r="L52" s="751"/>
      <c r="M52" s="751"/>
      <c r="N52" s="97" t="s">
        <v>448</v>
      </c>
      <c r="O52" s="97"/>
      <c r="P52" s="97"/>
      <c r="Q52" s="97"/>
      <c r="R52" s="97"/>
      <c r="S52" s="122"/>
      <c r="T52" s="122"/>
      <c r="U52" s="122"/>
      <c r="V52" s="97"/>
      <c r="W52" s="97"/>
      <c r="X52" s="174"/>
      <c r="Y52" s="284"/>
      <c r="Z52" s="208"/>
    </row>
    <row r="53" spans="1:40" ht="13.5" customHeight="1" x14ac:dyDescent="0.15">
      <c r="A53" s="812"/>
      <c r="C53" s="20"/>
      <c r="D53" s="107"/>
      <c r="E53" s="169" t="s">
        <v>428</v>
      </c>
      <c r="F53" s="118" t="s">
        <v>416</v>
      </c>
      <c r="G53" s="98" t="s">
        <v>404</v>
      </c>
      <c r="H53" s="98"/>
      <c r="I53" s="98"/>
      <c r="J53" s="98" t="s">
        <v>1408</v>
      </c>
      <c r="K53" s="776"/>
      <c r="L53" s="776"/>
      <c r="M53" s="776"/>
      <c r="N53" s="98" t="s">
        <v>448</v>
      </c>
      <c r="O53" s="98"/>
      <c r="P53" s="98" t="s">
        <v>405</v>
      </c>
      <c r="Q53" s="98"/>
      <c r="R53" s="98" t="s">
        <v>959</v>
      </c>
      <c r="S53" s="776"/>
      <c r="T53" s="776"/>
      <c r="U53" s="776"/>
      <c r="V53" s="98" t="s">
        <v>448</v>
      </c>
      <c r="W53" s="98"/>
      <c r="X53" s="174" t="s">
        <v>239</v>
      </c>
      <c r="Y53" s="284"/>
      <c r="Z53" s="208"/>
    </row>
    <row r="54" spans="1:40" ht="13.5" customHeight="1" x14ac:dyDescent="0.15">
      <c r="A54" s="812"/>
      <c r="C54" s="20"/>
      <c r="D54" s="107"/>
      <c r="E54" s="107" t="s">
        <v>408</v>
      </c>
      <c r="F54" s="115" t="s">
        <v>416</v>
      </c>
      <c r="G54" s="48" t="s">
        <v>450</v>
      </c>
      <c r="H54" s="97"/>
      <c r="I54" s="97"/>
      <c r="J54" s="97" t="s">
        <v>1408</v>
      </c>
      <c r="K54" s="751"/>
      <c r="L54" s="751"/>
      <c r="M54" s="751"/>
      <c r="N54" s="97" t="s">
        <v>448</v>
      </c>
      <c r="O54" s="97"/>
      <c r="P54" s="97"/>
      <c r="Q54" s="97"/>
      <c r="R54" s="97"/>
      <c r="S54" s="122"/>
      <c r="T54" s="122"/>
      <c r="U54" s="122"/>
      <c r="V54" s="97"/>
      <c r="W54" s="97"/>
      <c r="X54" s="174"/>
      <c r="Y54" s="284"/>
      <c r="Z54" s="208"/>
    </row>
    <row r="55" spans="1:40" ht="13.5" customHeight="1" x14ac:dyDescent="0.15">
      <c r="A55" s="812"/>
      <c r="C55" s="20"/>
      <c r="D55" s="107"/>
      <c r="E55" s="107"/>
      <c r="F55" s="115" t="s">
        <v>416</v>
      </c>
      <c r="G55" s="97" t="s">
        <v>407</v>
      </c>
      <c r="H55" s="97"/>
      <c r="I55" s="97"/>
      <c r="J55" s="97" t="s">
        <v>1408</v>
      </c>
      <c r="K55" s="751"/>
      <c r="L55" s="751"/>
      <c r="M55" s="751"/>
      <c r="N55" s="97" t="s">
        <v>448</v>
      </c>
      <c r="O55" s="97"/>
      <c r="P55" s="97" t="s">
        <v>405</v>
      </c>
      <c r="Q55" s="97"/>
      <c r="R55" s="97" t="s">
        <v>959</v>
      </c>
      <c r="S55" s="751"/>
      <c r="T55" s="751"/>
      <c r="U55" s="751"/>
      <c r="V55" s="97" t="s">
        <v>448</v>
      </c>
      <c r="W55" s="97"/>
      <c r="X55" s="174" t="s">
        <v>239</v>
      </c>
      <c r="Y55" s="284"/>
      <c r="Z55" s="208"/>
    </row>
    <row r="56" spans="1:40" ht="13.5" customHeight="1" thickBot="1" x14ac:dyDescent="0.2">
      <c r="A56" s="812"/>
      <c r="C56" s="20"/>
      <c r="D56" s="107"/>
      <c r="E56" s="107"/>
      <c r="F56" s="115" t="s">
        <v>416</v>
      </c>
      <c r="G56" s="48" t="s">
        <v>450</v>
      </c>
      <c r="H56" s="97"/>
      <c r="I56" s="97"/>
      <c r="J56" s="97" t="s">
        <v>1408</v>
      </c>
      <c r="K56" s="751"/>
      <c r="L56" s="751"/>
      <c r="M56" s="751"/>
      <c r="N56" s="97" t="s">
        <v>448</v>
      </c>
      <c r="O56" s="97"/>
      <c r="P56" s="97"/>
      <c r="Q56" s="97"/>
      <c r="R56" s="97"/>
      <c r="S56" s="122"/>
      <c r="T56" s="122"/>
      <c r="U56" s="122"/>
      <c r="V56" s="97"/>
      <c r="W56" s="97"/>
      <c r="X56" s="174"/>
      <c r="Y56" s="284"/>
      <c r="Z56" s="208"/>
    </row>
    <row r="57" spans="1:40" ht="13.5" customHeight="1" thickTop="1" thickBot="1" x14ac:dyDescent="0.2">
      <c r="A57" s="812"/>
      <c r="C57" s="20"/>
      <c r="D57" s="169" t="s">
        <v>429</v>
      </c>
      <c r="E57" s="169" t="s">
        <v>430</v>
      </c>
      <c r="F57" s="118" t="s">
        <v>416</v>
      </c>
      <c r="G57" s="119" t="s">
        <v>392</v>
      </c>
      <c r="H57" s="119"/>
      <c r="I57" s="119" t="s">
        <v>1271</v>
      </c>
      <c r="J57" s="747"/>
      <c r="K57" s="747"/>
      <c r="L57" s="747"/>
      <c r="M57" s="747"/>
      <c r="N57" s="98" t="s">
        <v>35</v>
      </c>
      <c r="O57" s="98"/>
      <c r="P57" s="98"/>
      <c r="Q57" s="98"/>
      <c r="R57" s="98"/>
      <c r="S57" s="98"/>
      <c r="T57" s="98"/>
      <c r="U57" s="98"/>
      <c r="V57" s="98"/>
      <c r="W57" s="120"/>
      <c r="X57" s="170" t="s">
        <v>239</v>
      </c>
      <c r="Y57" s="285" t="s">
        <v>413</v>
      </c>
      <c r="Z57" s="209"/>
      <c r="AB57" s="214"/>
      <c r="AC57" s="153" t="s">
        <v>1081</v>
      </c>
      <c r="AD57" s="36" t="s">
        <v>1082</v>
      </c>
      <c r="AK57" s="17"/>
      <c r="AL57" s="17"/>
      <c r="AM57" s="17"/>
      <c r="AN57" s="17"/>
    </row>
    <row r="58" spans="1:40" ht="13.5" customHeight="1" thickTop="1" x14ac:dyDescent="0.15">
      <c r="A58" s="812"/>
      <c r="C58" s="20"/>
      <c r="D58" s="107"/>
      <c r="E58" s="107"/>
      <c r="F58" s="115" t="s">
        <v>1237</v>
      </c>
      <c r="G58" s="97" t="s">
        <v>431</v>
      </c>
      <c r="H58" s="116"/>
      <c r="I58" s="116" t="s">
        <v>89</v>
      </c>
      <c r="J58" s="751"/>
      <c r="K58" s="751"/>
      <c r="L58" s="751"/>
      <c r="M58" s="97" t="s">
        <v>90</v>
      </c>
      <c r="N58" s="48"/>
      <c r="O58" s="116" t="s">
        <v>432</v>
      </c>
      <c r="P58" s="116"/>
      <c r="Q58" s="116"/>
      <c r="R58" s="97" t="s">
        <v>89</v>
      </c>
      <c r="S58" s="751"/>
      <c r="T58" s="751"/>
      <c r="U58" s="751"/>
      <c r="V58" s="116" t="s">
        <v>402</v>
      </c>
      <c r="W58" s="117"/>
      <c r="X58" s="174" t="s">
        <v>239</v>
      </c>
      <c r="Y58" s="284" t="s">
        <v>417</v>
      </c>
      <c r="Z58" s="208"/>
    </row>
    <row r="59" spans="1:40" ht="13.5" customHeight="1" thickBot="1" x14ac:dyDescent="0.2">
      <c r="A59" s="812"/>
      <c r="C59" s="20"/>
      <c r="D59" s="107"/>
      <c r="E59" s="190"/>
      <c r="F59" s="185" t="s">
        <v>91</v>
      </c>
      <c r="G59" s="99" t="s">
        <v>433</v>
      </c>
      <c r="H59" s="129"/>
      <c r="I59" s="129"/>
      <c r="J59" s="129"/>
      <c r="K59" s="129"/>
      <c r="L59" s="129"/>
      <c r="M59" s="129" t="s">
        <v>89</v>
      </c>
      <c r="N59" s="746"/>
      <c r="O59" s="746"/>
      <c r="P59" s="746"/>
      <c r="Q59" s="746"/>
      <c r="R59" s="746"/>
      <c r="S59" s="746"/>
      <c r="T59" s="746"/>
      <c r="U59" s="746"/>
      <c r="V59" s="99" t="s">
        <v>1430</v>
      </c>
      <c r="W59" s="130"/>
      <c r="X59" s="174" t="s">
        <v>239</v>
      </c>
      <c r="Y59" s="284" t="s">
        <v>381</v>
      </c>
      <c r="Z59" s="208"/>
    </row>
    <row r="60" spans="1:40" ht="13.5" customHeight="1" thickTop="1" thickBot="1" x14ac:dyDescent="0.2">
      <c r="A60" s="812"/>
      <c r="C60" s="20"/>
      <c r="D60" s="107"/>
      <c r="E60" s="169" t="s">
        <v>434</v>
      </c>
      <c r="F60" s="115" t="s">
        <v>91</v>
      </c>
      <c r="G60" s="97" t="s">
        <v>1224</v>
      </c>
      <c r="H60" s="116"/>
      <c r="I60" s="116"/>
      <c r="J60" s="116"/>
      <c r="K60" s="116" t="s">
        <v>89</v>
      </c>
      <c r="L60" s="747"/>
      <c r="M60" s="747"/>
      <c r="N60" s="747"/>
      <c r="O60" s="747"/>
      <c r="P60" s="747"/>
      <c r="Q60" s="747"/>
      <c r="R60" s="747"/>
      <c r="S60" s="747"/>
      <c r="T60" s="747"/>
      <c r="U60" s="747"/>
      <c r="V60" s="97" t="s">
        <v>1430</v>
      </c>
      <c r="W60" s="120"/>
      <c r="X60" s="174" t="s">
        <v>239</v>
      </c>
      <c r="Y60" s="284" t="s">
        <v>396</v>
      </c>
      <c r="Z60" s="208"/>
      <c r="AB60" s="214"/>
      <c r="AC60" s="153" t="s">
        <v>1083</v>
      </c>
      <c r="AD60" s="35" t="s">
        <v>1084</v>
      </c>
      <c r="AE60" s="35" t="s">
        <v>1085</v>
      </c>
      <c r="AF60" s="35" t="s">
        <v>1086</v>
      </c>
      <c r="AG60" s="154"/>
    </row>
    <row r="61" spans="1:40" ht="13.5" customHeight="1" thickTop="1" thickBot="1" x14ac:dyDescent="0.2">
      <c r="A61" s="812"/>
      <c r="C61" s="20"/>
      <c r="D61" s="107"/>
      <c r="E61" s="107"/>
      <c r="F61" s="115" t="s">
        <v>91</v>
      </c>
      <c r="G61" s="97" t="s">
        <v>1225</v>
      </c>
      <c r="H61" s="97"/>
      <c r="I61" s="97"/>
      <c r="J61" s="97" t="s">
        <v>960</v>
      </c>
      <c r="K61" s="751"/>
      <c r="L61" s="751"/>
      <c r="M61" s="751"/>
      <c r="N61" s="116" t="s">
        <v>402</v>
      </c>
      <c r="O61" s="116"/>
      <c r="P61" s="116" t="s">
        <v>1226</v>
      </c>
      <c r="Q61" s="116"/>
      <c r="R61" s="97" t="s">
        <v>715</v>
      </c>
      <c r="S61" s="750"/>
      <c r="T61" s="750"/>
      <c r="U61" s="750"/>
      <c r="V61" s="97" t="s">
        <v>1410</v>
      </c>
      <c r="W61" s="101"/>
      <c r="X61" s="174" t="s">
        <v>239</v>
      </c>
      <c r="Y61" s="284"/>
      <c r="Z61" s="208"/>
      <c r="AB61" s="214"/>
      <c r="AC61" s="153" t="s">
        <v>1087</v>
      </c>
      <c r="AD61" s="35" t="s">
        <v>1088</v>
      </c>
      <c r="AE61" s="35" t="s">
        <v>1089</v>
      </c>
      <c r="AF61" s="35" t="s">
        <v>1090</v>
      </c>
      <c r="AG61" s="154"/>
    </row>
    <row r="62" spans="1:40" ht="13.5" customHeight="1" thickTop="1" thickBot="1" x14ac:dyDescent="0.2">
      <c r="A62" s="812"/>
      <c r="C62" s="20"/>
      <c r="D62" s="107"/>
      <c r="E62" s="190"/>
      <c r="F62" s="115" t="s">
        <v>863</v>
      </c>
      <c r="G62" s="116" t="s">
        <v>400</v>
      </c>
      <c r="H62" s="116"/>
      <c r="I62" s="116"/>
      <c r="J62" s="97" t="s">
        <v>1271</v>
      </c>
      <c r="K62" s="750"/>
      <c r="L62" s="750"/>
      <c r="M62" s="750"/>
      <c r="N62" s="97" t="s">
        <v>35</v>
      </c>
      <c r="O62" s="97" t="s">
        <v>401</v>
      </c>
      <c r="P62" s="97"/>
      <c r="Q62" s="97"/>
      <c r="R62" s="97" t="s">
        <v>959</v>
      </c>
      <c r="S62" s="751"/>
      <c r="T62" s="751"/>
      <c r="U62" s="751"/>
      <c r="V62" s="116" t="s">
        <v>402</v>
      </c>
      <c r="W62" s="117"/>
      <c r="X62" s="174" t="s">
        <v>239</v>
      </c>
      <c r="Y62" s="284"/>
      <c r="Z62" s="208"/>
      <c r="AB62" s="214"/>
      <c r="AC62" s="153" t="s">
        <v>1091</v>
      </c>
      <c r="AD62" s="35" t="s">
        <v>1092</v>
      </c>
      <c r="AE62" s="215"/>
      <c r="AF62" s="155"/>
    </row>
    <row r="63" spans="1:40" ht="13.5" customHeight="1" thickTop="1" thickBot="1" x14ac:dyDescent="0.2">
      <c r="A63" s="812"/>
      <c r="C63" s="20"/>
      <c r="D63" s="107"/>
      <c r="E63" s="169" t="s">
        <v>1365</v>
      </c>
      <c r="F63" s="118" t="s">
        <v>416</v>
      </c>
      <c r="G63" s="98" t="s">
        <v>1224</v>
      </c>
      <c r="H63" s="119"/>
      <c r="I63" s="119"/>
      <c r="J63" s="119"/>
      <c r="K63" s="119" t="s">
        <v>959</v>
      </c>
      <c r="L63" s="747"/>
      <c r="M63" s="747"/>
      <c r="N63" s="747"/>
      <c r="O63" s="747"/>
      <c r="P63" s="747"/>
      <c r="Q63" s="747"/>
      <c r="R63" s="747"/>
      <c r="S63" s="747"/>
      <c r="T63" s="747"/>
      <c r="U63" s="747"/>
      <c r="V63" s="98" t="s">
        <v>67</v>
      </c>
      <c r="W63" s="120"/>
      <c r="X63" s="174" t="s">
        <v>239</v>
      </c>
      <c r="Y63" s="284"/>
      <c r="Z63" s="208"/>
      <c r="AB63" s="214"/>
      <c r="AC63" s="153" t="s">
        <v>1083</v>
      </c>
      <c r="AD63" s="35" t="s">
        <v>1084</v>
      </c>
      <c r="AE63" s="35" t="s">
        <v>1085</v>
      </c>
      <c r="AF63" s="35" t="s">
        <v>1086</v>
      </c>
    </row>
    <row r="64" spans="1:40" ht="13.5" customHeight="1" thickTop="1" thickBot="1" x14ac:dyDescent="0.2">
      <c r="A64" s="812"/>
      <c r="C64" s="20"/>
      <c r="D64" s="107"/>
      <c r="E64" s="107"/>
      <c r="F64" s="115" t="s">
        <v>416</v>
      </c>
      <c r="G64" s="97" t="s">
        <v>1225</v>
      </c>
      <c r="H64" s="97"/>
      <c r="I64" s="97"/>
      <c r="J64" s="97" t="s">
        <v>960</v>
      </c>
      <c r="K64" s="751"/>
      <c r="L64" s="751"/>
      <c r="M64" s="751"/>
      <c r="N64" s="116" t="s">
        <v>402</v>
      </c>
      <c r="O64" s="116"/>
      <c r="P64" s="116" t="s">
        <v>1226</v>
      </c>
      <c r="Q64" s="116"/>
      <c r="R64" s="97" t="s">
        <v>715</v>
      </c>
      <c r="S64" s="750"/>
      <c r="T64" s="750"/>
      <c r="U64" s="750"/>
      <c r="V64" s="97" t="s">
        <v>1410</v>
      </c>
      <c r="W64" s="101"/>
      <c r="X64" s="174" t="s">
        <v>239</v>
      </c>
      <c r="Y64" s="284"/>
      <c r="Z64" s="208"/>
      <c r="AB64" s="214"/>
      <c r="AC64" s="153" t="s">
        <v>1087</v>
      </c>
      <c r="AD64" s="35" t="s">
        <v>1088</v>
      </c>
      <c r="AE64" s="35" t="s">
        <v>1089</v>
      </c>
      <c r="AF64" s="35" t="s">
        <v>1090</v>
      </c>
    </row>
    <row r="65" spans="1:33" ht="13.5" customHeight="1" thickTop="1" thickBot="1" x14ac:dyDescent="0.2">
      <c r="A65" s="812"/>
      <c r="C65" s="20"/>
      <c r="D65" s="190"/>
      <c r="E65" s="107"/>
      <c r="F65" s="115" t="s">
        <v>863</v>
      </c>
      <c r="G65" s="116" t="s">
        <v>400</v>
      </c>
      <c r="H65" s="116"/>
      <c r="I65" s="116"/>
      <c r="J65" s="97" t="s">
        <v>1271</v>
      </c>
      <c r="K65" s="750"/>
      <c r="L65" s="750"/>
      <c r="M65" s="750"/>
      <c r="N65" s="97" t="s">
        <v>35</v>
      </c>
      <c r="O65" s="97" t="s">
        <v>401</v>
      </c>
      <c r="P65" s="97"/>
      <c r="Q65" s="97"/>
      <c r="R65" s="97" t="s">
        <v>959</v>
      </c>
      <c r="S65" s="751"/>
      <c r="T65" s="751"/>
      <c r="U65" s="751"/>
      <c r="V65" s="116" t="s">
        <v>402</v>
      </c>
      <c r="W65" s="117"/>
      <c r="X65" s="211" t="s">
        <v>239</v>
      </c>
      <c r="Y65" s="286"/>
      <c r="Z65" s="210"/>
      <c r="AB65" s="214"/>
      <c r="AC65" s="153" t="s">
        <v>1091</v>
      </c>
      <c r="AD65" s="35" t="s">
        <v>1092</v>
      </c>
      <c r="AE65" s="215"/>
      <c r="AF65" s="155"/>
    </row>
    <row r="66" spans="1:33" ht="13.5" customHeight="1" thickTop="1" thickBot="1" x14ac:dyDescent="0.2">
      <c r="A66" s="812"/>
      <c r="C66" s="20"/>
      <c r="D66" s="169" t="s">
        <v>1227</v>
      </c>
      <c r="E66" s="169" t="s">
        <v>1228</v>
      </c>
      <c r="F66" s="118" t="s">
        <v>416</v>
      </c>
      <c r="G66" s="98" t="s">
        <v>1229</v>
      </c>
      <c r="H66" s="98"/>
      <c r="I66" s="98"/>
      <c r="J66" s="98"/>
      <c r="K66" s="119" t="s">
        <v>715</v>
      </c>
      <c r="L66" s="747"/>
      <c r="M66" s="747"/>
      <c r="N66" s="747"/>
      <c r="O66" s="747"/>
      <c r="P66" s="747"/>
      <c r="Q66" s="747"/>
      <c r="R66" s="747"/>
      <c r="S66" s="747"/>
      <c r="T66" s="747"/>
      <c r="U66" s="747"/>
      <c r="V66" s="98" t="s">
        <v>1410</v>
      </c>
      <c r="W66" s="120"/>
      <c r="X66" s="174" t="s">
        <v>239</v>
      </c>
      <c r="Y66" s="284" t="s">
        <v>394</v>
      </c>
      <c r="Z66" s="209"/>
      <c r="AB66" s="214"/>
      <c r="AC66" s="153" t="s">
        <v>1093</v>
      </c>
      <c r="AD66" s="35" t="s">
        <v>1094</v>
      </c>
      <c r="AE66" s="155" t="s">
        <v>1095</v>
      </c>
      <c r="AF66" s="155" t="s">
        <v>1096</v>
      </c>
      <c r="AG66" s="154"/>
    </row>
    <row r="67" spans="1:33" ht="13.5" customHeight="1" thickTop="1" thickBot="1" x14ac:dyDescent="0.2">
      <c r="A67" s="812"/>
      <c r="C67" s="20"/>
      <c r="D67" s="107"/>
      <c r="E67" s="169" t="s">
        <v>1227</v>
      </c>
      <c r="F67" s="118" t="s">
        <v>863</v>
      </c>
      <c r="G67" s="98" t="s">
        <v>1224</v>
      </c>
      <c r="H67" s="119"/>
      <c r="I67" s="119"/>
      <c r="J67" s="119"/>
      <c r="K67" s="119" t="s">
        <v>715</v>
      </c>
      <c r="L67" s="747"/>
      <c r="M67" s="747"/>
      <c r="N67" s="747"/>
      <c r="O67" s="747"/>
      <c r="P67" s="747"/>
      <c r="Q67" s="747"/>
      <c r="R67" s="747"/>
      <c r="S67" s="747"/>
      <c r="T67" s="747"/>
      <c r="U67" s="747"/>
      <c r="V67" s="98" t="s">
        <v>1410</v>
      </c>
      <c r="W67" s="120"/>
      <c r="X67" s="174" t="s">
        <v>239</v>
      </c>
      <c r="Y67" s="284" t="s">
        <v>1230</v>
      </c>
      <c r="Z67" s="208"/>
      <c r="AB67" s="214"/>
      <c r="AC67" s="153" t="s">
        <v>1097</v>
      </c>
      <c r="AD67" s="36" t="s">
        <v>1098</v>
      </c>
      <c r="AE67" s="215"/>
      <c r="AF67" s="155"/>
    </row>
    <row r="68" spans="1:33" ht="13.5" customHeight="1" thickTop="1" thickBot="1" x14ac:dyDescent="0.2">
      <c r="A68" s="812"/>
      <c r="C68" s="20"/>
      <c r="D68" s="107"/>
      <c r="E68" s="107"/>
      <c r="F68" s="115" t="s">
        <v>863</v>
      </c>
      <c r="G68" s="97" t="s">
        <v>1231</v>
      </c>
      <c r="H68" s="97"/>
      <c r="I68" s="97"/>
      <c r="J68" s="97" t="s">
        <v>99</v>
      </c>
      <c r="K68" s="751"/>
      <c r="L68" s="751"/>
      <c r="M68" s="751"/>
      <c r="N68" s="116" t="s">
        <v>402</v>
      </c>
      <c r="O68" s="116"/>
      <c r="P68" s="116" t="s">
        <v>1226</v>
      </c>
      <c r="Q68" s="116"/>
      <c r="R68" s="97" t="s">
        <v>715</v>
      </c>
      <c r="S68" s="750"/>
      <c r="T68" s="750"/>
      <c r="U68" s="750"/>
      <c r="V68" s="97" t="s">
        <v>1410</v>
      </c>
      <c r="W68" s="101"/>
      <c r="X68" s="174" t="s">
        <v>239</v>
      </c>
      <c r="Y68" s="284" t="s">
        <v>1233</v>
      </c>
      <c r="Z68" s="208"/>
      <c r="AB68" s="214"/>
      <c r="AC68" s="153" t="s">
        <v>1089</v>
      </c>
      <c r="AD68" s="154"/>
    </row>
    <row r="69" spans="1:33" ht="13.5" customHeight="1" thickTop="1" thickBot="1" x14ac:dyDescent="0.2">
      <c r="A69" s="813"/>
      <c r="B69" s="147"/>
      <c r="C69" s="25"/>
      <c r="D69" s="110"/>
      <c r="E69" s="110"/>
      <c r="F69" s="191" t="s">
        <v>863</v>
      </c>
      <c r="G69" s="132" t="s">
        <v>400</v>
      </c>
      <c r="H69" s="132"/>
      <c r="I69" s="132"/>
      <c r="J69" s="104" t="s">
        <v>1271</v>
      </c>
      <c r="K69" s="792"/>
      <c r="L69" s="792"/>
      <c r="M69" s="792"/>
      <c r="N69" s="104" t="s">
        <v>35</v>
      </c>
      <c r="O69" s="104" t="s">
        <v>401</v>
      </c>
      <c r="P69" s="104"/>
      <c r="Q69" s="104"/>
      <c r="R69" s="104" t="s">
        <v>959</v>
      </c>
      <c r="S69" s="749"/>
      <c r="T69" s="749"/>
      <c r="U69" s="749"/>
      <c r="V69" s="132" t="s">
        <v>402</v>
      </c>
      <c r="W69" s="133"/>
      <c r="X69" s="177" t="s">
        <v>239</v>
      </c>
      <c r="Y69" s="287" t="s">
        <v>1234</v>
      </c>
      <c r="Z69" s="213"/>
      <c r="AB69" s="214"/>
      <c r="AC69" s="153" t="s">
        <v>1091</v>
      </c>
      <c r="AD69" s="154"/>
    </row>
    <row r="70" spans="1:33" x14ac:dyDescent="0.15">
      <c r="Z70" s="2"/>
    </row>
  </sheetData>
  <mergeCells count="95">
    <mergeCell ref="D3:Z3"/>
    <mergeCell ref="D4:Z4"/>
    <mergeCell ref="D5:Z5"/>
    <mergeCell ref="A1:N1"/>
    <mergeCell ref="D6:Z6"/>
    <mergeCell ref="A11:A69"/>
    <mergeCell ref="J11:U11"/>
    <mergeCell ref="J12:U12"/>
    <mergeCell ref="L13:U13"/>
    <mergeCell ref="J14:U14"/>
    <mergeCell ref="J15:U15"/>
    <mergeCell ref="J16:M16"/>
    <mergeCell ref="R16:U16"/>
    <mergeCell ref="J17:M17"/>
    <mergeCell ref="J20:U20"/>
    <mergeCell ref="K21:M21"/>
    <mergeCell ref="S21:U21"/>
    <mergeCell ref="K22:M22"/>
    <mergeCell ref="S22:U22"/>
    <mergeCell ref="R17:U17"/>
    <mergeCell ref="J18:M18"/>
    <mergeCell ref="R18:U18"/>
    <mergeCell ref="J19:M19"/>
    <mergeCell ref="S27:U27"/>
    <mergeCell ref="K29:M29"/>
    <mergeCell ref="S29:U29"/>
    <mergeCell ref="K28:M28"/>
    <mergeCell ref="K30:M30"/>
    <mergeCell ref="K23:M23"/>
    <mergeCell ref="S23:U23"/>
    <mergeCell ref="K25:M25"/>
    <mergeCell ref="S25:U25"/>
    <mergeCell ref="K24:M24"/>
    <mergeCell ref="K27:M27"/>
    <mergeCell ref="K26:M26"/>
    <mergeCell ref="S31:U31"/>
    <mergeCell ref="K33:M33"/>
    <mergeCell ref="S33:U33"/>
    <mergeCell ref="R40:U40"/>
    <mergeCell ref="J41:M41"/>
    <mergeCell ref="K32:M32"/>
    <mergeCell ref="K31:M31"/>
    <mergeCell ref="K34:M34"/>
    <mergeCell ref="K35:M35"/>
    <mergeCell ref="S35:U35"/>
    <mergeCell ref="K37:M37"/>
    <mergeCell ref="S37:U37"/>
    <mergeCell ref="K36:M36"/>
    <mergeCell ref="K38:M38"/>
    <mergeCell ref="J42:U42"/>
    <mergeCell ref="S38:U38"/>
    <mergeCell ref="K39:M39"/>
    <mergeCell ref="S39:U39"/>
    <mergeCell ref="S47:U47"/>
    <mergeCell ref="K43:M43"/>
    <mergeCell ref="J40:M40"/>
    <mergeCell ref="K49:M49"/>
    <mergeCell ref="S49:U49"/>
    <mergeCell ref="K50:M50"/>
    <mergeCell ref="K52:M52"/>
    <mergeCell ref="S44:U44"/>
    <mergeCell ref="K45:M45"/>
    <mergeCell ref="S45:U45"/>
    <mergeCell ref="K51:M51"/>
    <mergeCell ref="K46:M46"/>
    <mergeCell ref="K48:M48"/>
    <mergeCell ref="K47:M47"/>
    <mergeCell ref="K44:M44"/>
    <mergeCell ref="S55:U55"/>
    <mergeCell ref="J57:M57"/>
    <mergeCell ref="J58:L58"/>
    <mergeCell ref="S58:U58"/>
    <mergeCell ref="S51:U51"/>
    <mergeCell ref="K53:M53"/>
    <mergeCell ref="S53:U53"/>
    <mergeCell ref="K54:M54"/>
    <mergeCell ref="K56:M56"/>
    <mergeCell ref="K55:M55"/>
    <mergeCell ref="S62:U62"/>
    <mergeCell ref="L63:U63"/>
    <mergeCell ref="K64:M64"/>
    <mergeCell ref="S64:U64"/>
    <mergeCell ref="N59:U59"/>
    <mergeCell ref="L60:U60"/>
    <mergeCell ref="K61:M61"/>
    <mergeCell ref="S61:U61"/>
    <mergeCell ref="K62:M62"/>
    <mergeCell ref="K68:M68"/>
    <mergeCell ref="S68:U68"/>
    <mergeCell ref="K69:M69"/>
    <mergeCell ref="S69:U69"/>
    <mergeCell ref="K65:M65"/>
    <mergeCell ref="S65:U65"/>
    <mergeCell ref="L66:U66"/>
    <mergeCell ref="L67:U67"/>
  </mergeCells>
  <phoneticPr fontId="3"/>
  <conditionalFormatting sqref="F31:N31 O31:O34 V31:V44 D31:E56 P31:U56 W31:Z56 F33:N33 F35:O35 O36:O56 N37:N44 F37:M45 V48 F49:M49 V52 F53:M53 V56">
    <cfRule type="expression" dxfId="43" priority="1" stopIfTrue="1">
      <formula>IF($C$11=1,IF($C$15=1,TRUE,FALSE),FALSE)</formula>
    </cfRule>
  </conditionalFormatting>
  <dataValidations disablePrompts="1" count="27">
    <dataValidation type="list" allowBlank="1" showInputMessage="1" sqref="C17" xr:uid="{CA4CB57B-D23E-4952-93F2-DBDC238463A6}">
      <formula1>"２,１,なし"</formula1>
    </dataValidation>
    <dataValidation type="list" allowBlank="1" showInputMessage="1" sqref="C15" xr:uid="{6D49CEA8-7999-45BC-80CF-C9302F8986F2}">
      <formula1>"２,１"</formula1>
    </dataValidation>
    <dataValidation type="list" allowBlank="1" showInputMessage="1" showErrorMessage="1" sqref="X12:X69" xr:uid="{6AAD0880-4838-4364-95B6-D8974ECDDD74}">
      <formula1>"■,□"</formula1>
    </dataValidation>
    <dataValidation type="list" allowBlank="1" showInputMessage="1" sqref="J17:M17" xr:uid="{16295DAD-9594-4EFE-A00A-B83E4B6CFAC7}">
      <formula1>$AB$17:$AD$17</formula1>
    </dataValidation>
    <dataValidation type="list" allowBlank="1" showInputMessage="1" sqref="R17:U17" xr:uid="{B74688EE-EF31-4C7D-B327-EB240DE22D5A}">
      <formula1>$AF$17:$AK$17</formula1>
    </dataValidation>
    <dataValidation type="list" allowBlank="1" showInputMessage="1" sqref="J40:M40" xr:uid="{14F26EC5-CF13-4957-8D67-9757AB5DF861}">
      <formula1>$AB$40:$AD$40</formula1>
    </dataValidation>
    <dataValidation type="list" allowBlank="1" showInputMessage="1" sqref="J20:U20" xr:uid="{533121A0-2660-4BFB-98A1-69F606BDCE06}">
      <formula1>$AB$20:$AN$20</formula1>
    </dataValidation>
    <dataValidation type="list" allowBlank="1" showInputMessage="1" showErrorMessage="1" sqref="K22:M22" xr:uid="{530FFBE3-D4ED-48D5-80BA-E57188DF20E8}">
      <formula1>$AB$22:$AH$22</formula1>
    </dataValidation>
    <dataValidation type="list" allowBlank="1" showInputMessage="1" sqref="J57:M57" xr:uid="{750648B0-B686-48EA-B08E-8698B0D0C178}">
      <formula1>$AB$57:$AD$57</formula1>
    </dataValidation>
    <dataValidation type="list" allowBlank="1" showInputMessage="1" sqref="S64:U64" xr:uid="{85271ADF-D0C3-4592-8A0F-47A0C7414B71}">
      <formula1>$AB$64:$AF$64</formula1>
    </dataValidation>
    <dataValidation type="list" allowBlank="1" showInputMessage="1" sqref="L63:U63" xr:uid="{4061E269-0696-481B-8E1C-DF2486B19763}">
      <formula1>$AB$63:$AF$63</formula1>
    </dataValidation>
    <dataValidation type="list" allowBlank="1" showInputMessage="1" sqref="K65:M65" xr:uid="{0F568A9B-787D-4271-95E1-E1DBBB0CC6C2}">
      <formula1>$AB$65:$AD$65</formula1>
    </dataValidation>
    <dataValidation type="list" allowBlank="1" showInputMessage="1" sqref="L66:U66" xr:uid="{28B7345E-8B8A-454B-8057-5E567053115F}">
      <formula1>$AB$66:$AF$66</formula1>
    </dataValidation>
    <dataValidation type="list" allowBlank="1" showInputMessage="1" sqref="S68:U68" xr:uid="{A8C84C02-3CC8-411B-9C45-1A2818312884}">
      <formula1>$AB$68:$AC$68</formula1>
    </dataValidation>
    <dataValidation type="list" allowBlank="1" showInputMessage="1" sqref="K69:M69" xr:uid="{27A457FC-7208-41A4-8227-7923131A398B}">
      <formula1>$AB$69:$AC$69</formula1>
    </dataValidation>
    <dataValidation type="list" showInputMessage="1" showErrorMessage="1" sqref="X11" xr:uid="{64F3A026-3330-4B02-B379-547C9A8FF814}">
      <formula1>"　,■,□"</formula1>
    </dataValidation>
    <dataValidation type="list" allowBlank="1" showInputMessage="1" sqref="L67:U67" xr:uid="{0A2AB0BC-F88C-4FAC-AF47-F13BB429BE61}">
      <formula1>$AB$67:$AD$67</formula1>
    </dataValidation>
    <dataValidation type="list" allowBlank="1" showInputMessage="1" sqref="J16:M16" xr:uid="{7B020994-640F-4F2A-8021-A52BBAB17951}">
      <formula1>$AB$16:$AD$16</formula1>
    </dataValidation>
    <dataValidation type="list" allowBlank="1" showInputMessage="1" sqref="R16:U16" xr:uid="{200A9138-5B5E-41D4-8B4C-2B3166B43777}">
      <formula1>$AF$16:$AK$16</formula1>
    </dataValidation>
    <dataValidation type="list" allowBlank="1" showInputMessage="1" showErrorMessage="1" sqref="J18:M18" xr:uid="{FC039257-6B60-47DC-9531-2A6BB4F53623}">
      <formula1>$AB$18:$AD$18</formula1>
    </dataValidation>
    <dataValidation type="list" allowBlank="1" showInputMessage="1" sqref="J42:U42" xr:uid="{4895A6E9-9B03-4CCE-9AE5-07064250E331}">
      <formula1>$AB$42:$AF$42</formula1>
    </dataValidation>
    <dataValidation type="list" allowBlank="1" showInputMessage="1" sqref="K44:M44" xr:uid="{70A7029D-2CA9-4265-A196-5956F4303BAF}">
      <formula1>$AB$44:$AE$44</formula1>
    </dataValidation>
    <dataValidation type="list" allowBlank="1" showInputMessage="1" sqref="L60:U60" xr:uid="{E52D305A-4339-4456-A69E-93B9192DE7CF}">
      <formula1>$AB$60:$AF$60</formula1>
    </dataValidation>
    <dataValidation type="list" allowBlank="1" showInputMessage="1" sqref="S61:U61" xr:uid="{A574C3E7-F806-426A-B777-84C3E7654E42}">
      <formula1>$AB$61:$AF$61</formula1>
    </dataValidation>
    <dataValidation type="list" allowBlank="1" showInputMessage="1" sqref="K62:M62" xr:uid="{8061DEA8-1675-4722-928C-8AD4A5F73825}">
      <formula1>$AB$62:$AD$62</formula1>
    </dataValidation>
    <dataValidation type="list" allowBlank="1" showInputMessage="1" sqref="C11" xr:uid="{4CD083A8-9102-4DF8-B222-830E03579AAD}">
      <formula1>"３,２,１"</formula1>
    </dataValidation>
    <dataValidation type="list" allowBlank="1" showInputMessage="1" showErrorMessage="1" sqref="C13" xr:uid="{9A272E9C-86BA-45D0-A68B-57EA3BE01F5D}">
      <formula1>"免震,その他"</formula1>
    </dataValidation>
  </dataValidations>
  <printOptions horizontalCentered="1"/>
  <pageMargins left="0.59055118110236227" right="0" top="0.31496062992125984" bottom="7.874015748031496E-2" header="0.51181102362204722" footer="0"/>
  <pageSetup paperSize="9" scale="92" orientation="portrait" horizontalDpi="4294967292" r:id="rId1"/>
  <headerFooter alignWithMargins="0">
    <oddFooter xml:space="preserve">&amp;R&amp;9関西住宅品質保証株式会社&amp;11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59BC-6DF2-4C25-8DA8-6CEA3280700E}">
  <dimension ref="A1:BZ69"/>
  <sheetViews>
    <sheetView showGridLines="0" view="pageBreakPreview" zoomScaleNormal="100" workbookViewId="0">
      <selection activeCell="M55" sqref="M55:U55"/>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9" style="17" hidden="1" customWidth="1"/>
    <col min="28" max="40" width="8" style="34" hidden="1" customWidth="1"/>
    <col min="41" max="78" width="8" style="17" hidden="1" customWidth="1"/>
    <col min="79" max="16384" width="9" style="17"/>
  </cols>
  <sheetData>
    <row r="1" spans="1:40" ht="14.25" x14ac:dyDescent="0.15">
      <c r="A1" s="829" t="s">
        <v>243</v>
      </c>
      <c r="B1" s="829"/>
      <c r="C1" s="829"/>
      <c r="D1" s="829"/>
      <c r="E1" s="829"/>
      <c r="F1" s="829"/>
      <c r="G1" s="829"/>
      <c r="H1" s="829"/>
      <c r="I1" s="829"/>
      <c r="J1" s="829"/>
      <c r="K1" s="829"/>
      <c r="L1" s="829"/>
      <c r="M1" s="829"/>
      <c r="N1" s="829"/>
      <c r="Z1" s="2" t="s">
        <v>1112</v>
      </c>
    </row>
    <row r="2" spans="1:40" ht="13.5" customHeight="1" x14ac:dyDescent="0.15">
      <c r="T2" s="34" t="s">
        <v>1159</v>
      </c>
    </row>
    <row r="3" spans="1:40" ht="8.25" customHeight="1" thickBot="1" x14ac:dyDescent="0.2"/>
    <row r="4" spans="1:40"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1163</v>
      </c>
      <c r="Z4" s="161" t="s">
        <v>1164</v>
      </c>
    </row>
    <row r="5" spans="1:40" ht="13.5" customHeight="1" thickBot="1" x14ac:dyDescent="0.2">
      <c r="A5" s="145"/>
      <c r="B5" s="162" t="s">
        <v>1165</v>
      </c>
      <c r="C5" s="110"/>
      <c r="D5" s="110"/>
      <c r="E5" s="163" t="s">
        <v>1166</v>
      </c>
      <c r="F5" s="147"/>
      <c r="G5" s="147"/>
      <c r="H5" s="147"/>
      <c r="I5" s="147"/>
      <c r="J5" s="147"/>
      <c r="K5" s="147"/>
      <c r="L5" s="147"/>
      <c r="M5" s="147" t="s">
        <v>1167</v>
      </c>
      <c r="N5" s="147"/>
      <c r="O5" s="147"/>
      <c r="P5" s="147"/>
      <c r="Q5" s="147"/>
      <c r="R5" s="147"/>
      <c r="S5" s="147"/>
      <c r="T5" s="147"/>
      <c r="U5" s="147"/>
      <c r="V5" s="147"/>
      <c r="W5" s="147"/>
      <c r="X5" s="199"/>
      <c r="Y5" s="165" t="s">
        <v>364</v>
      </c>
      <c r="Z5" s="166" t="s">
        <v>365</v>
      </c>
    </row>
    <row r="6" spans="1:40" ht="13.5" customHeight="1" x14ac:dyDescent="0.15">
      <c r="A6" s="811" t="s">
        <v>366</v>
      </c>
      <c r="B6" s="204" t="s">
        <v>367</v>
      </c>
      <c r="C6" s="140">
        <f>設１!$C$11</f>
        <v>0</v>
      </c>
      <c r="D6" s="134" t="s">
        <v>1235</v>
      </c>
      <c r="E6" s="220" t="s">
        <v>1236</v>
      </c>
      <c r="F6" s="221" t="s">
        <v>1427</v>
      </c>
      <c r="G6" s="221" t="s">
        <v>380</v>
      </c>
      <c r="H6" s="221"/>
      <c r="I6" s="221" t="s">
        <v>1414</v>
      </c>
      <c r="J6" s="814"/>
      <c r="K6" s="814"/>
      <c r="L6" s="814"/>
      <c r="M6" s="814"/>
      <c r="N6" s="814"/>
      <c r="O6" s="814"/>
      <c r="P6" s="814"/>
      <c r="Q6" s="814"/>
      <c r="R6" s="814"/>
      <c r="S6" s="814"/>
      <c r="T6" s="814"/>
      <c r="U6" s="815"/>
      <c r="V6" s="221" t="s">
        <v>1418</v>
      </c>
      <c r="W6" s="222"/>
      <c r="X6" s="181" t="s">
        <v>239</v>
      </c>
      <c r="Y6" s="281" t="s">
        <v>413</v>
      </c>
      <c r="Z6" s="200"/>
    </row>
    <row r="7" spans="1:40" ht="13.5" customHeight="1" x14ac:dyDescent="0.15">
      <c r="A7" s="812"/>
      <c r="B7" s="224"/>
      <c r="C7" s="440"/>
      <c r="D7" s="107"/>
      <c r="E7" s="169" t="s">
        <v>1238</v>
      </c>
      <c r="F7" s="119" t="s">
        <v>1429</v>
      </c>
      <c r="G7" s="119" t="s">
        <v>1239</v>
      </c>
      <c r="H7" s="119"/>
      <c r="I7" s="119" t="s">
        <v>959</v>
      </c>
      <c r="J7" s="816"/>
      <c r="K7" s="816"/>
      <c r="L7" s="816"/>
      <c r="M7" s="816"/>
      <c r="N7" s="816"/>
      <c r="O7" s="816"/>
      <c r="P7" s="816"/>
      <c r="Q7" s="816"/>
      <c r="R7" s="816"/>
      <c r="S7" s="816"/>
      <c r="T7" s="816"/>
      <c r="U7" s="816"/>
      <c r="V7" s="119" t="s">
        <v>1240</v>
      </c>
      <c r="W7" s="120"/>
      <c r="X7" s="174" t="s">
        <v>239</v>
      </c>
      <c r="Y7" s="282" t="s">
        <v>381</v>
      </c>
      <c r="Z7" s="201"/>
    </row>
    <row r="8" spans="1:40" ht="13.5" customHeight="1" thickBot="1" x14ac:dyDescent="0.2">
      <c r="A8" s="812"/>
      <c r="B8" s="107" t="s">
        <v>1383</v>
      </c>
      <c r="C8" s="451">
        <f>設１!$C$13</f>
        <v>0</v>
      </c>
      <c r="D8" s="107"/>
      <c r="E8" s="107" t="s">
        <v>1235</v>
      </c>
      <c r="F8" s="115"/>
      <c r="G8" s="116" t="s">
        <v>1241</v>
      </c>
      <c r="H8" s="116"/>
      <c r="I8" s="116" t="s">
        <v>1271</v>
      </c>
      <c r="J8" s="817"/>
      <c r="K8" s="817"/>
      <c r="L8" s="817"/>
      <c r="M8" s="817"/>
      <c r="N8" s="817"/>
      <c r="O8" s="817"/>
      <c r="P8" s="817"/>
      <c r="Q8" s="817"/>
      <c r="R8" s="817"/>
      <c r="S8" s="817"/>
      <c r="T8" s="817"/>
      <c r="U8" s="817"/>
      <c r="V8" s="116" t="s">
        <v>1240</v>
      </c>
      <c r="W8" s="117"/>
      <c r="X8" s="174" t="s">
        <v>239</v>
      </c>
      <c r="Y8" s="282"/>
      <c r="Z8" s="201"/>
    </row>
    <row r="9" spans="1:40" ht="13.5" customHeight="1" thickTop="1" thickBot="1" x14ac:dyDescent="0.2">
      <c r="A9" s="812"/>
      <c r="B9" s="21"/>
      <c r="D9" s="107"/>
      <c r="E9" s="169" t="s">
        <v>1242</v>
      </c>
      <c r="F9" s="118" t="s">
        <v>1237</v>
      </c>
      <c r="G9" s="119" t="s">
        <v>1239</v>
      </c>
      <c r="H9" s="119"/>
      <c r="I9" s="119" t="s">
        <v>959</v>
      </c>
      <c r="J9" s="840"/>
      <c r="K9" s="840"/>
      <c r="L9" s="840"/>
      <c r="M9" s="840"/>
      <c r="N9" s="840"/>
      <c r="O9" s="840"/>
      <c r="P9" s="840"/>
      <c r="Q9" s="840"/>
      <c r="R9" s="840"/>
      <c r="S9" s="840"/>
      <c r="T9" s="840"/>
      <c r="U9" s="840"/>
      <c r="V9" s="119" t="s">
        <v>1240</v>
      </c>
      <c r="W9" s="120"/>
      <c r="X9" s="174" t="s">
        <v>239</v>
      </c>
      <c r="Y9" s="282"/>
      <c r="Z9" s="201"/>
      <c r="AB9" s="189"/>
      <c r="AC9" s="153" t="s">
        <v>1099</v>
      </c>
      <c r="AD9" s="35" t="s">
        <v>1100</v>
      </c>
      <c r="AE9" s="35" t="s">
        <v>1101</v>
      </c>
      <c r="AF9" s="35" t="s">
        <v>1102</v>
      </c>
      <c r="AG9" s="35" t="s">
        <v>1103</v>
      </c>
      <c r="AH9" s="35" t="s">
        <v>1104</v>
      </c>
      <c r="AI9" s="35" t="s">
        <v>174</v>
      </c>
      <c r="AJ9" s="35" t="s">
        <v>175</v>
      </c>
      <c r="AK9" s="35" t="s">
        <v>176</v>
      </c>
      <c r="AL9" s="35" t="s">
        <v>177</v>
      </c>
      <c r="AM9" s="35" t="s">
        <v>178</v>
      </c>
      <c r="AN9" s="36" t="s">
        <v>179</v>
      </c>
    </row>
    <row r="10" spans="1:40" ht="13.5" customHeight="1" thickTop="1" thickBot="1" x14ac:dyDescent="0.2">
      <c r="A10" s="812"/>
      <c r="B10" s="223" t="s">
        <v>382</v>
      </c>
      <c r="C10" s="141">
        <f>設１!$C$15</f>
        <v>0</v>
      </c>
      <c r="D10" s="107"/>
      <c r="E10" s="107" t="s">
        <v>1235</v>
      </c>
      <c r="F10" s="115"/>
      <c r="G10" s="116" t="s">
        <v>1241</v>
      </c>
      <c r="H10" s="116"/>
      <c r="I10" s="116" t="s">
        <v>1271</v>
      </c>
      <c r="J10" s="839"/>
      <c r="K10" s="839"/>
      <c r="L10" s="839"/>
      <c r="M10" s="839"/>
      <c r="N10" s="839"/>
      <c r="O10" s="839"/>
      <c r="P10" s="839"/>
      <c r="Q10" s="839"/>
      <c r="R10" s="839"/>
      <c r="S10" s="839"/>
      <c r="T10" s="839"/>
      <c r="U10" s="839"/>
      <c r="V10" s="116" t="s">
        <v>1240</v>
      </c>
      <c r="W10" s="117"/>
      <c r="X10" s="174" t="s">
        <v>239</v>
      </c>
      <c r="Y10" s="282"/>
      <c r="Z10" s="201"/>
      <c r="AB10" s="189"/>
      <c r="AC10" s="153" t="s">
        <v>1099</v>
      </c>
      <c r="AD10" s="35" t="s">
        <v>1100</v>
      </c>
      <c r="AE10" s="35" t="s">
        <v>1101</v>
      </c>
      <c r="AF10" s="35" t="s">
        <v>1102</v>
      </c>
      <c r="AG10" s="35" t="s">
        <v>1103</v>
      </c>
      <c r="AH10" s="35" t="s">
        <v>1104</v>
      </c>
      <c r="AI10" s="35" t="s">
        <v>174</v>
      </c>
      <c r="AJ10" s="35" t="s">
        <v>175</v>
      </c>
      <c r="AK10" s="35" t="s">
        <v>176</v>
      </c>
      <c r="AL10" s="35" t="s">
        <v>177</v>
      </c>
      <c r="AM10" s="35" t="s">
        <v>178</v>
      </c>
      <c r="AN10" s="36" t="s">
        <v>179</v>
      </c>
    </row>
    <row r="11" spans="1:40" ht="13.5" customHeight="1" thickTop="1" thickBot="1" x14ac:dyDescent="0.2">
      <c r="A11" s="812"/>
      <c r="B11" s="224"/>
      <c r="C11" s="142"/>
      <c r="D11" s="107"/>
      <c r="E11" s="107"/>
      <c r="F11" s="115"/>
      <c r="G11" s="116"/>
      <c r="H11" s="116"/>
      <c r="I11" s="116" t="s">
        <v>1271</v>
      </c>
      <c r="J11" s="839"/>
      <c r="K11" s="839"/>
      <c r="L11" s="839"/>
      <c r="M11" s="839"/>
      <c r="N11" s="839"/>
      <c r="O11" s="839"/>
      <c r="P11" s="839"/>
      <c r="Q11" s="839"/>
      <c r="R11" s="839"/>
      <c r="S11" s="839"/>
      <c r="T11" s="839"/>
      <c r="U11" s="839"/>
      <c r="V11" s="116" t="s">
        <v>1240</v>
      </c>
      <c r="W11" s="117"/>
      <c r="X11" s="174" t="s">
        <v>239</v>
      </c>
      <c r="Y11" s="282"/>
      <c r="Z11" s="201"/>
      <c r="AB11" s="189"/>
      <c r="AC11" s="153" t="s">
        <v>1099</v>
      </c>
      <c r="AD11" s="35" t="s">
        <v>1100</v>
      </c>
      <c r="AE11" s="35" t="s">
        <v>1101</v>
      </c>
      <c r="AF11" s="35" t="s">
        <v>1102</v>
      </c>
      <c r="AG11" s="35" t="s">
        <v>1103</v>
      </c>
      <c r="AH11" s="35" t="s">
        <v>1104</v>
      </c>
      <c r="AI11" s="35" t="s">
        <v>174</v>
      </c>
      <c r="AJ11" s="35" t="s">
        <v>175</v>
      </c>
      <c r="AK11" s="35" t="s">
        <v>176</v>
      </c>
      <c r="AL11" s="35" t="s">
        <v>177</v>
      </c>
      <c r="AM11" s="35" t="s">
        <v>178</v>
      </c>
      <c r="AN11" s="36" t="s">
        <v>179</v>
      </c>
    </row>
    <row r="12" spans="1:40" ht="13.5" customHeight="1" thickTop="1" thickBot="1" x14ac:dyDescent="0.2">
      <c r="A12" s="812"/>
      <c r="B12" s="205" t="s">
        <v>388</v>
      </c>
      <c r="C12" s="143">
        <f>設１!$C$17</f>
        <v>0</v>
      </c>
      <c r="D12" s="107"/>
      <c r="E12" s="107"/>
      <c r="F12" s="115"/>
      <c r="G12" s="116"/>
      <c r="H12" s="116"/>
      <c r="I12" s="116" t="s">
        <v>1271</v>
      </c>
      <c r="J12" s="839"/>
      <c r="K12" s="839"/>
      <c r="L12" s="839"/>
      <c r="M12" s="839"/>
      <c r="N12" s="839"/>
      <c r="O12" s="839"/>
      <c r="P12" s="839"/>
      <c r="Q12" s="839"/>
      <c r="R12" s="839"/>
      <c r="S12" s="839"/>
      <c r="T12" s="839"/>
      <c r="U12" s="839"/>
      <c r="V12" s="116" t="s">
        <v>1240</v>
      </c>
      <c r="W12" s="117"/>
      <c r="X12" s="174" t="s">
        <v>239</v>
      </c>
      <c r="Y12" s="282"/>
      <c r="Z12" s="201"/>
      <c r="AB12" s="189"/>
      <c r="AC12" s="153" t="s">
        <v>1099</v>
      </c>
      <c r="AD12" s="35" t="s">
        <v>1100</v>
      </c>
      <c r="AE12" s="35" t="s">
        <v>1101</v>
      </c>
      <c r="AF12" s="35" t="s">
        <v>1102</v>
      </c>
      <c r="AG12" s="35" t="s">
        <v>1103</v>
      </c>
      <c r="AH12" s="35" t="s">
        <v>1104</v>
      </c>
      <c r="AI12" s="35" t="s">
        <v>174</v>
      </c>
      <c r="AJ12" s="35" t="s">
        <v>175</v>
      </c>
      <c r="AK12" s="35" t="s">
        <v>176</v>
      </c>
      <c r="AL12" s="35" t="s">
        <v>177</v>
      </c>
      <c r="AM12" s="35" t="s">
        <v>178</v>
      </c>
      <c r="AN12" s="36" t="s">
        <v>179</v>
      </c>
    </row>
    <row r="13" spans="1:40" ht="13.5" customHeight="1" thickTop="1" thickBot="1" x14ac:dyDescent="0.2">
      <c r="A13" s="812"/>
      <c r="B13" s="224" t="s">
        <v>1111</v>
      </c>
      <c r="C13" s="142"/>
      <c r="D13" s="107"/>
      <c r="E13" s="107"/>
      <c r="F13" s="115"/>
      <c r="G13" s="116"/>
      <c r="H13" s="116"/>
      <c r="I13" s="116" t="s">
        <v>1271</v>
      </c>
      <c r="J13" s="839"/>
      <c r="K13" s="839"/>
      <c r="L13" s="839"/>
      <c r="M13" s="839"/>
      <c r="N13" s="839"/>
      <c r="O13" s="839"/>
      <c r="P13" s="839"/>
      <c r="Q13" s="839"/>
      <c r="R13" s="839"/>
      <c r="S13" s="839"/>
      <c r="T13" s="839"/>
      <c r="U13" s="839"/>
      <c r="V13" s="116" t="s">
        <v>1240</v>
      </c>
      <c r="W13" s="117"/>
      <c r="X13" s="174" t="s">
        <v>239</v>
      </c>
      <c r="Y13" s="282"/>
      <c r="Z13" s="201"/>
      <c r="AB13" s="189"/>
      <c r="AC13" s="153" t="s">
        <v>1099</v>
      </c>
      <c r="AD13" s="35" t="s">
        <v>1100</v>
      </c>
      <c r="AE13" s="35" t="s">
        <v>1101</v>
      </c>
      <c r="AF13" s="35" t="s">
        <v>1102</v>
      </c>
      <c r="AG13" s="35" t="s">
        <v>1103</v>
      </c>
      <c r="AH13" s="35" t="s">
        <v>1104</v>
      </c>
      <c r="AI13" s="35" t="s">
        <v>174</v>
      </c>
      <c r="AJ13" s="35" t="s">
        <v>175</v>
      </c>
      <c r="AK13" s="35" t="s">
        <v>176</v>
      </c>
      <c r="AL13" s="35" t="s">
        <v>177</v>
      </c>
      <c r="AM13" s="35" t="s">
        <v>178</v>
      </c>
      <c r="AN13" s="36" t="s">
        <v>179</v>
      </c>
    </row>
    <row r="14" spans="1:40" ht="13.5" customHeight="1" thickTop="1" thickBot="1" x14ac:dyDescent="0.2">
      <c r="A14" s="812"/>
      <c r="B14" s="150"/>
      <c r="D14" s="107"/>
      <c r="E14" s="107"/>
      <c r="F14" s="115"/>
      <c r="G14" s="116"/>
      <c r="H14" s="116"/>
      <c r="I14" s="116" t="s">
        <v>1271</v>
      </c>
      <c r="J14" s="839"/>
      <c r="K14" s="839"/>
      <c r="L14" s="839"/>
      <c r="M14" s="839"/>
      <c r="N14" s="839"/>
      <c r="O14" s="839"/>
      <c r="P14" s="839"/>
      <c r="Q14" s="839"/>
      <c r="R14" s="839"/>
      <c r="S14" s="839"/>
      <c r="T14" s="839"/>
      <c r="U14" s="839"/>
      <c r="V14" s="116" t="s">
        <v>1240</v>
      </c>
      <c r="W14" s="117"/>
      <c r="X14" s="174" t="s">
        <v>239</v>
      </c>
      <c r="Y14" s="282"/>
      <c r="Z14" s="201"/>
      <c r="AB14" s="189"/>
      <c r="AC14" s="153" t="s">
        <v>1099</v>
      </c>
      <c r="AD14" s="35" t="s">
        <v>1100</v>
      </c>
      <c r="AE14" s="35" t="s">
        <v>1101</v>
      </c>
      <c r="AF14" s="35" t="s">
        <v>1102</v>
      </c>
      <c r="AG14" s="35" t="s">
        <v>1103</v>
      </c>
      <c r="AH14" s="35" t="s">
        <v>1104</v>
      </c>
      <c r="AI14" s="35" t="s">
        <v>174</v>
      </c>
      <c r="AJ14" s="35" t="s">
        <v>175</v>
      </c>
      <c r="AK14" s="35" t="s">
        <v>176</v>
      </c>
      <c r="AL14" s="35" t="s">
        <v>177</v>
      </c>
      <c r="AM14" s="35" t="s">
        <v>178</v>
      </c>
      <c r="AN14" s="36" t="s">
        <v>179</v>
      </c>
    </row>
    <row r="15" spans="1:40" ht="13.5" customHeight="1" thickTop="1" thickBot="1" x14ac:dyDescent="0.2">
      <c r="A15" s="812"/>
      <c r="B15" s="150"/>
      <c r="D15" s="107"/>
      <c r="E15" s="169" t="s">
        <v>1243</v>
      </c>
      <c r="F15" s="118" t="s">
        <v>1237</v>
      </c>
      <c r="G15" s="119" t="s">
        <v>1239</v>
      </c>
      <c r="H15" s="119"/>
      <c r="I15" s="119" t="s">
        <v>959</v>
      </c>
      <c r="J15" s="840"/>
      <c r="K15" s="840"/>
      <c r="L15" s="840"/>
      <c r="M15" s="840"/>
      <c r="N15" s="840"/>
      <c r="O15" s="840"/>
      <c r="P15" s="840"/>
      <c r="Q15" s="840"/>
      <c r="R15" s="840"/>
      <c r="S15" s="840"/>
      <c r="T15" s="840"/>
      <c r="U15" s="840"/>
      <c r="V15" s="119" t="s">
        <v>1240</v>
      </c>
      <c r="W15" s="120"/>
      <c r="X15" s="174" t="s">
        <v>239</v>
      </c>
      <c r="Y15" s="282"/>
      <c r="Z15" s="201"/>
      <c r="AB15" s="189"/>
      <c r="AC15" s="153" t="s">
        <v>180</v>
      </c>
      <c r="AD15" s="35" t="s">
        <v>1100</v>
      </c>
      <c r="AE15" s="35" t="s">
        <v>1101</v>
      </c>
      <c r="AF15" s="35" t="s">
        <v>1102</v>
      </c>
      <c r="AG15" s="35" t="s">
        <v>1103</v>
      </c>
      <c r="AH15" s="35" t="s">
        <v>1104</v>
      </c>
      <c r="AI15" s="35" t="s">
        <v>174</v>
      </c>
      <c r="AJ15" s="35" t="s">
        <v>181</v>
      </c>
      <c r="AK15" s="35" t="s">
        <v>182</v>
      </c>
      <c r="AL15" s="35" t="s">
        <v>177</v>
      </c>
      <c r="AM15" s="35" t="s">
        <v>178</v>
      </c>
      <c r="AN15" s="36" t="s">
        <v>179</v>
      </c>
    </row>
    <row r="16" spans="1:40" ht="13.5" customHeight="1" thickTop="1" thickBot="1" x14ac:dyDescent="0.2">
      <c r="A16" s="812"/>
      <c r="B16" s="150"/>
      <c r="D16" s="107"/>
      <c r="E16" s="107" t="s">
        <v>1244</v>
      </c>
      <c r="F16" s="115"/>
      <c r="G16" s="116" t="s">
        <v>1241</v>
      </c>
      <c r="H16" s="116"/>
      <c r="I16" s="116" t="s">
        <v>1271</v>
      </c>
      <c r="J16" s="839"/>
      <c r="K16" s="839"/>
      <c r="L16" s="839"/>
      <c r="M16" s="839"/>
      <c r="N16" s="839"/>
      <c r="O16" s="839"/>
      <c r="P16" s="839"/>
      <c r="Q16" s="839"/>
      <c r="R16" s="839"/>
      <c r="S16" s="839"/>
      <c r="T16" s="839"/>
      <c r="U16" s="839"/>
      <c r="V16" s="116" t="s">
        <v>1240</v>
      </c>
      <c r="W16" s="117"/>
      <c r="X16" s="174" t="s">
        <v>239</v>
      </c>
      <c r="Y16" s="284"/>
      <c r="Z16" s="201"/>
      <c r="AB16" s="189"/>
      <c r="AC16" s="153" t="s">
        <v>1099</v>
      </c>
      <c r="AD16" s="35" t="s">
        <v>1100</v>
      </c>
      <c r="AE16" s="35" t="s">
        <v>1101</v>
      </c>
      <c r="AF16" s="35" t="s">
        <v>1102</v>
      </c>
      <c r="AG16" s="35" t="s">
        <v>1103</v>
      </c>
      <c r="AH16" s="35" t="s">
        <v>1104</v>
      </c>
      <c r="AI16" s="35" t="s">
        <v>174</v>
      </c>
      <c r="AJ16" s="35" t="s">
        <v>181</v>
      </c>
      <c r="AK16" s="35" t="s">
        <v>182</v>
      </c>
      <c r="AL16" s="35" t="s">
        <v>177</v>
      </c>
      <c r="AM16" s="35" t="s">
        <v>178</v>
      </c>
      <c r="AN16" s="36" t="s">
        <v>179</v>
      </c>
    </row>
    <row r="17" spans="1:34" ht="13.5" customHeight="1" thickTop="1" thickBot="1" x14ac:dyDescent="0.2">
      <c r="A17" s="812"/>
      <c r="C17" s="20"/>
      <c r="D17" s="107"/>
      <c r="E17" s="169" t="s">
        <v>1245</v>
      </c>
      <c r="F17" s="118" t="s">
        <v>1237</v>
      </c>
      <c r="G17" s="119" t="s">
        <v>1239</v>
      </c>
      <c r="H17" s="119"/>
      <c r="I17" s="119" t="s">
        <v>959</v>
      </c>
      <c r="J17" s="840"/>
      <c r="K17" s="840"/>
      <c r="L17" s="840"/>
      <c r="M17" s="840"/>
      <c r="N17" s="840"/>
      <c r="O17" s="840"/>
      <c r="P17" s="840"/>
      <c r="Q17" s="840"/>
      <c r="R17" s="840"/>
      <c r="S17" s="840"/>
      <c r="T17" s="840"/>
      <c r="U17" s="840"/>
      <c r="V17" s="119" t="s">
        <v>1240</v>
      </c>
      <c r="W17" s="120"/>
      <c r="X17" s="174" t="s">
        <v>239</v>
      </c>
      <c r="Y17" s="284"/>
      <c r="Z17" s="201"/>
      <c r="AB17" s="214"/>
      <c r="AC17" s="153" t="s">
        <v>183</v>
      </c>
      <c r="AD17" s="35" t="s">
        <v>184</v>
      </c>
      <c r="AE17" s="35" t="s">
        <v>185</v>
      </c>
      <c r="AF17" s="36" t="s">
        <v>176</v>
      </c>
      <c r="AG17" s="155"/>
      <c r="AH17" s="155"/>
    </row>
    <row r="18" spans="1:34" ht="13.5" customHeight="1" thickTop="1" thickBot="1" x14ac:dyDescent="0.2">
      <c r="A18" s="812"/>
      <c r="C18" s="20"/>
      <c r="D18" s="107"/>
      <c r="E18" s="107" t="s">
        <v>1246</v>
      </c>
      <c r="F18" s="115"/>
      <c r="G18" s="116" t="s">
        <v>1241</v>
      </c>
      <c r="H18" s="116"/>
      <c r="I18" s="116" t="s">
        <v>1271</v>
      </c>
      <c r="J18" s="839"/>
      <c r="K18" s="839"/>
      <c r="L18" s="839"/>
      <c r="M18" s="839"/>
      <c r="N18" s="839"/>
      <c r="O18" s="839"/>
      <c r="P18" s="839"/>
      <c r="Q18" s="839"/>
      <c r="R18" s="839"/>
      <c r="S18" s="839"/>
      <c r="T18" s="839"/>
      <c r="U18" s="839"/>
      <c r="V18" s="116" t="s">
        <v>1240</v>
      </c>
      <c r="W18" s="117"/>
      <c r="X18" s="174" t="s">
        <v>239</v>
      </c>
      <c r="Y18" s="284"/>
      <c r="Z18" s="201"/>
      <c r="AB18" s="189"/>
      <c r="AC18" s="153" t="s">
        <v>183</v>
      </c>
      <c r="AD18" s="35" t="s">
        <v>184</v>
      </c>
      <c r="AE18" s="35" t="s">
        <v>185</v>
      </c>
      <c r="AF18" s="36" t="s">
        <v>176</v>
      </c>
    </row>
    <row r="19" spans="1:34" ht="13.5" customHeight="1" thickTop="1" x14ac:dyDescent="0.15">
      <c r="A19" s="812"/>
      <c r="C19" s="20"/>
      <c r="D19" s="169" t="s">
        <v>1247</v>
      </c>
      <c r="E19" s="169" t="s">
        <v>1248</v>
      </c>
      <c r="F19" s="118" t="s">
        <v>1237</v>
      </c>
      <c r="G19" s="119" t="s">
        <v>1249</v>
      </c>
      <c r="H19" s="119"/>
      <c r="I19" s="119" t="s">
        <v>1441</v>
      </c>
      <c r="J19" s="776"/>
      <c r="K19" s="776"/>
      <c r="L19" s="776"/>
      <c r="M19" s="776"/>
      <c r="N19" s="776"/>
      <c r="O19" s="776"/>
      <c r="P19" s="776"/>
      <c r="Q19" s="776"/>
      <c r="R19" s="776"/>
      <c r="S19" s="776"/>
      <c r="T19" s="776"/>
      <c r="U19" s="799"/>
      <c r="V19" s="119" t="s">
        <v>574</v>
      </c>
      <c r="W19" s="120"/>
      <c r="X19" s="170" t="s">
        <v>239</v>
      </c>
      <c r="Y19" s="285" t="s">
        <v>413</v>
      </c>
      <c r="Z19" s="202"/>
    </row>
    <row r="20" spans="1:34" ht="13.5" customHeight="1" x14ac:dyDescent="0.15">
      <c r="A20" s="812"/>
      <c r="C20" s="20"/>
      <c r="D20" s="107" t="s">
        <v>1250</v>
      </c>
      <c r="E20" s="225" t="s">
        <v>1251</v>
      </c>
      <c r="F20" s="226" t="s">
        <v>575</v>
      </c>
      <c r="G20" s="102" t="s">
        <v>1252</v>
      </c>
      <c r="H20" s="227"/>
      <c r="I20" s="227" t="s">
        <v>99</v>
      </c>
      <c r="J20" s="841"/>
      <c r="K20" s="841"/>
      <c r="L20" s="841"/>
      <c r="M20" s="102" t="s">
        <v>83</v>
      </c>
      <c r="N20" s="128"/>
      <c r="O20" s="227"/>
      <c r="P20" s="227" t="s">
        <v>1253</v>
      </c>
      <c r="Q20" s="227"/>
      <c r="R20" s="102" t="s">
        <v>108</v>
      </c>
      <c r="S20" s="841"/>
      <c r="T20" s="841"/>
      <c r="U20" s="841"/>
      <c r="V20" s="227" t="s">
        <v>402</v>
      </c>
      <c r="W20" s="228"/>
      <c r="X20" s="174" t="s">
        <v>239</v>
      </c>
      <c r="Y20" s="284" t="s">
        <v>417</v>
      </c>
      <c r="Z20" s="201"/>
    </row>
    <row r="21" spans="1:34" ht="13.5" customHeight="1" x14ac:dyDescent="0.15">
      <c r="A21" s="812"/>
      <c r="C21" s="20"/>
      <c r="D21" s="107" t="s">
        <v>1254</v>
      </c>
      <c r="E21" s="107" t="s">
        <v>1255</v>
      </c>
      <c r="F21" s="115" t="s">
        <v>1456</v>
      </c>
      <c r="G21" s="97" t="s">
        <v>1253</v>
      </c>
      <c r="H21" s="116"/>
      <c r="I21" s="116" t="s">
        <v>108</v>
      </c>
      <c r="J21" s="751"/>
      <c r="K21" s="751"/>
      <c r="L21" s="751"/>
      <c r="M21" s="97" t="s">
        <v>1458</v>
      </c>
      <c r="N21" s="48"/>
      <c r="O21" s="116"/>
      <c r="P21" s="116" t="s">
        <v>1256</v>
      </c>
      <c r="Q21" s="116"/>
      <c r="R21" s="97" t="s">
        <v>1435</v>
      </c>
      <c r="S21" s="751"/>
      <c r="T21" s="751"/>
      <c r="U21" s="751"/>
      <c r="V21" s="116" t="s">
        <v>402</v>
      </c>
      <c r="W21" s="117"/>
      <c r="X21" s="174" t="s">
        <v>239</v>
      </c>
      <c r="Y21" s="284" t="s">
        <v>381</v>
      </c>
      <c r="Z21" s="201"/>
    </row>
    <row r="22" spans="1:34" ht="13.5" customHeight="1" x14ac:dyDescent="0.15">
      <c r="A22" s="812"/>
      <c r="C22" s="20"/>
      <c r="D22" s="107"/>
      <c r="E22" s="169" t="s">
        <v>1257</v>
      </c>
      <c r="F22" s="118" t="s">
        <v>689</v>
      </c>
      <c r="G22" s="98" t="s">
        <v>1258</v>
      </c>
      <c r="H22" s="119"/>
      <c r="I22" s="119"/>
      <c r="J22" s="119"/>
      <c r="K22" s="119"/>
      <c r="L22" s="119"/>
      <c r="M22" s="119" t="s">
        <v>1271</v>
      </c>
      <c r="N22" s="776"/>
      <c r="O22" s="776"/>
      <c r="P22" s="776"/>
      <c r="Q22" s="776"/>
      <c r="R22" s="776"/>
      <c r="S22" s="776"/>
      <c r="T22" s="776"/>
      <c r="U22" s="776"/>
      <c r="V22" s="98" t="s">
        <v>35</v>
      </c>
      <c r="W22" s="120"/>
      <c r="X22" s="174" t="s">
        <v>239</v>
      </c>
      <c r="Y22" s="284" t="s">
        <v>385</v>
      </c>
      <c r="Z22" s="201"/>
    </row>
    <row r="23" spans="1:34" ht="13.5" customHeight="1" x14ac:dyDescent="0.15">
      <c r="A23" s="812"/>
      <c r="C23" s="20"/>
      <c r="D23" s="107"/>
      <c r="E23" s="107"/>
      <c r="F23" s="115" t="s">
        <v>1237</v>
      </c>
      <c r="G23" s="97" t="s">
        <v>1259</v>
      </c>
      <c r="H23" s="116"/>
      <c r="I23" s="116"/>
      <c r="J23" s="116"/>
      <c r="K23" s="116"/>
      <c r="L23" s="116"/>
      <c r="M23" s="116" t="s">
        <v>1271</v>
      </c>
      <c r="N23" s="751"/>
      <c r="O23" s="751"/>
      <c r="P23" s="751"/>
      <c r="Q23" s="751"/>
      <c r="R23" s="751"/>
      <c r="S23" s="751"/>
      <c r="T23" s="751"/>
      <c r="U23" s="751"/>
      <c r="V23" s="97" t="s">
        <v>35</v>
      </c>
      <c r="W23" s="117"/>
      <c r="X23" s="174" t="s">
        <v>239</v>
      </c>
      <c r="Y23" s="284"/>
      <c r="Z23" s="201"/>
    </row>
    <row r="24" spans="1:34" ht="13.5" customHeight="1" x14ac:dyDescent="0.15">
      <c r="A24" s="812"/>
      <c r="C24" s="20"/>
      <c r="D24" s="107"/>
      <c r="E24" s="107"/>
      <c r="F24" s="115" t="s">
        <v>1237</v>
      </c>
      <c r="G24" s="97" t="s">
        <v>1261</v>
      </c>
      <c r="H24" s="116"/>
      <c r="I24" s="116"/>
      <c r="J24" s="116"/>
      <c r="K24" s="116"/>
      <c r="L24" s="116"/>
      <c r="M24" s="116" t="s">
        <v>1271</v>
      </c>
      <c r="N24" s="751"/>
      <c r="O24" s="751"/>
      <c r="P24" s="751"/>
      <c r="Q24" s="751"/>
      <c r="R24" s="751"/>
      <c r="S24" s="751"/>
      <c r="T24" s="751"/>
      <c r="U24" s="751"/>
      <c r="V24" s="97" t="s">
        <v>35</v>
      </c>
      <c r="W24" s="117"/>
      <c r="X24" s="174" t="s">
        <v>239</v>
      </c>
      <c r="Y24" s="284"/>
      <c r="Z24" s="201"/>
    </row>
    <row r="25" spans="1:34" ht="13.5" customHeight="1" x14ac:dyDescent="0.15">
      <c r="A25" s="812"/>
      <c r="C25" s="20"/>
      <c r="D25" s="107"/>
      <c r="E25" s="107"/>
      <c r="F25" s="115" t="s">
        <v>1237</v>
      </c>
      <c r="G25" s="97" t="s">
        <v>1262</v>
      </c>
      <c r="H25" s="116"/>
      <c r="I25" s="116"/>
      <c r="J25" s="116"/>
      <c r="K25" s="116"/>
      <c r="L25" s="116"/>
      <c r="M25" s="116" t="s">
        <v>1271</v>
      </c>
      <c r="N25" s="751"/>
      <c r="O25" s="751"/>
      <c r="P25" s="751"/>
      <c r="Q25" s="751"/>
      <c r="R25" s="751"/>
      <c r="S25" s="751"/>
      <c r="T25" s="751"/>
      <c r="U25" s="751"/>
      <c r="V25" s="97" t="s">
        <v>35</v>
      </c>
      <c r="W25" s="117"/>
      <c r="X25" s="174" t="s">
        <v>239</v>
      </c>
      <c r="Y25" s="284"/>
      <c r="Z25" s="201"/>
    </row>
    <row r="26" spans="1:34" ht="13.5" customHeight="1" x14ac:dyDescent="0.15">
      <c r="A26" s="812"/>
      <c r="C26" s="20"/>
      <c r="D26" s="169" t="s">
        <v>1263</v>
      </c>
      <c r="E26" s="169" t="s">
        <v>1264</v>
      </c>
      <c r="F26" s="118" t="s">
        <v>1237</v>
      </c>
      <c r="G26" s="98" t="s">
        <v>1265</v>
      </c>
      <c r="H26" s="98"/>
      <c r="I26" s="98"/>
      <c r="J26" s="98" t="s">
        <v>1271</v>
      </c>
      <c r="K26" s="776"/>
      <c r="L26" s="776"/>
      <c r="M26" s="776"/>
      <c r="N26" s="98" t="s">
        <v>1428</v>
      </c>
      <c r="O26" s="98"/>
      <c r="P26" s="98" t="s">
        <v>1268</v>
      </c>
      <c r="Q26" s="98"/>
      <c r="R26" s="98" t="s">
        <v>266</v>
      </c>
      <c r="S26" s="776"/>
      <c r="T26" s="776"/>
      <c r="U26" s="776"/>
      <c r="V26" s="98" t="s">
        <v>402</v>
      </c>
      <c r="W26" s="98"/>
      <c r="X26" s="170" t="s">
        <v>239</v>
      </c>
      <c r="Y26" s="285" t="s">
        <v>413</v>
      </c>
      <c r="Z26" s="202"/>
    </row>
    <row r="27" spans="1:34" ht="13.5" customHeight="1" x14ac:dyDescent="0.15">
      <c r="A27" s="812"/>
      <c r="C27" s="20"/>
      <c r="D27" s="107"/>
      <c r="E27" s="107"/>
      <c r="F27" s="115" t="s">
        <v>1287</v>
      </c>
      <c r="G27" s="97" t="s">
        <v>1269</v>
      </c>
      <c r="H27" s="97"/>
      <c r="I27" s="97"/>
      <c r="J27" s="97" t="s">
        <v>266</v>
      </c>
      <c r="K27" s="751"/>
      <c r="L27" s="751"/>
      <c r="M27" s="751"/>
      <c r="N27" s="97" t="s">
        <v>402</v>
      </c>
      <c r="O27" s="97"/>
      <c r="P27" s="97" t="s">
        <v>1268</v>
      </c>
      <c r="Q27" s="97"/>
      <c r="R27" s="97" t="s">
        <v>266</v>
      </c>
      <c r="S27" s="751"/>
      <c r="T27" s="751"/>
      <c r="U27" s="751"/>
      <c r="V27" s="97" t="s">
        <v>402</v>
      </c>
      <c r="W27" s="97"/>
      <c r="X27" s="174" t="s">
        <v>239</v>
      </c>
      <c r="Y27" s="284" t="s">
        <v>417</v>
      </c>
      <c r="Z27" s="201"/>
      <c r="AE27" s="17"/>
    </row>
    <row r="28" spans="1:34" ht="13.5" customHeight="1" x14ac:dyDescent="0.15">
      <c r="A28" s="812"/>
      <c r="C28" s="20"/>
      <c r="D28" s="107"/>
      <c r="E28" s="107"/>
      <c r="F28" s="115" t="s">
        <v>1287</v>
      </c>
      <c r="G28" s="97" t="s">
        <v>1270</v>
      </c>
      <c r="H28" s="97"/>
      <c r="I28" s="97"/>
      <c r="J28" s="97" t="s">
        <v>266</v>
      </c>
      <c r="K28" s="751"/>
      <c r="L28" s="751"/>
      <c r="M28" s="751"/>
      <c r="N28" s="97" t="s">
        <v>402</v>
      </c>
      <c r="O28" s="97"/>
      <c r="P28" s="97" t="s">
        <v>1268</v>
      </c>
      <c r="Q28" s="97"/>
      <c r="R28" s="97" t="s">
        <v>266</v>
      </c>
      <c r="S28" s="751"/>
      <c r="T28" s="751"/>
      <c r="U28" s="751"/>
      <c r="V28" s="97" t="s">
        <v>402</v>
      </c>
      <c r="W28" s="97"/>
      <c r="X28" s="174" t="s">
        <v>239</v>
      </c>
      <c r="Y28" s="284" t="s">
        <v>381</v>
      </c>
      <c r="Z28" s="201"/>
      <c r="AE28" s="17"/>
    </row>
    <row r="29" spans="1:34" ht="13.5" customHeight="1" x14ac:dyDescent="0.15">
      <c r="A29" s="812"/>
      <c r="C29" s="20"/>
      <c r="D29" s="107"/>
      <c r="E29" s="169" t="s">
        <v>1272</v>
      </c>
      <c r="F29" s="118" t="s">
        <v>1287</v>
      </c>
      <c r="G29" s="98" t="s">
        <v>1265</v>
      </c>
      <c r="H29" s="98"/>
      <c r="I29" s="98"/>
      <c r="J29" s="98" t="s">
        <v>266</v>
      </c>
      <c r="K29" s="776"/>
      <c r="L29" s="776"/>
      <c r="M29" s="776"/>
      <c r="N29" s="98" t="s">
        <v>935</v>
      </c>
      <c r="O29" s="98"/>
      <c r="P29" s="98" t="s">
        <v>1268</v>
      </c>
      <c r="Q29" s="98"/>
      <c r="R29" s="98" t="s">
        <v>266</v>
      </c>
      <c r="S29" s="776"/>
      <c r="T29" s="776"/>
      <c r="U29" s="776"/>
      <c r="V29" s="98" t="s">
        <v>402</v>
      </c>
      <c r="W29" s="98"/>
      <c r="X29" s="174" t="s">
        <v>239</v>
      </c>
      <c r="Y29" s="284" t="s">
        <v>1273</v>
      </c>
      <c r="Z29" s="201"/>
      <c r="AE29" s="17"/>
    </row>
    <row r="30" spans="1:34" ht="13.5" customHeight="1" x14ac:dyDescent="0.15">
      <c r="A30" s="812"/>
      <c r="C30" s="20"/>
      <c r="D30" s="107"/>
      <c r="E30" s="107"/>
      <c r="F30" s="115" t="s">
        <v>1287</v>
      </c>
      <c r="G30" s="97" t="s">
        <v>1269</v>
      </c>
      <c r="H30" s="97"/>
      <c r="I30" s="97"/>
      <c r="J30" s="97" t="s">
        <v>266</v>
      </c>
      <c r="K30" s="751"/>
      <c r="L30" s="751"/>
      <c r="M30" s="751"/>
      <c r="N30" s="97" t="s">
        <v>402</v>
      </c>
      <c r="O30" s="97"/>
      <c r="P30" s="97" t="s">
        <v>1268</v>
      </c>
      <c r="Q30" s="97"/>
      <c r="R30" s="97" t="s">
        <v>266</v>
      </c>
      <c r="S30" s="751"/>
      <c r="T30" s="751"/>
      <c r="U30" s="751"/>
      <c r="V30" s="97" t="s">
        <v>402</v>
      </c>
      <c r="W30" s="97"/>
      <c r="X30" s="174" t="s">
        <v>239</v>
      </c>
      <c r="Y30" s="284"/>
      <c r="Z30" s="201"/>
      <c r="AE30" s="17"/>
    </row>
    <row r="31" spans="1:34" ht="13.5" customHeight="1" x14ac:dyDescent="0.15">
      <c r="A31" s="812"/>
      <c r="C31" s="20"/>
      <c r="D31" s="107"/>
      <c r="E31" s="107"/>
      <c r="F31" s="115" t="s">
        <v>1287</v>
      </c>
      <c r="G31" s="97" t="s">
        <v>1270</v>
      </c>
      <c r="H31" s="97"/>
      <c r="I31" s="97"/>
      <c r="J31" s="97" t="s">
        <v>266</v>
      </c>
      <c r="K31" s="751"/>
      <c r="L31" s="751"/>
      <c r="M31" s="751"/>
      <c r="N31" s="97" t="s">
        <v>402</v>
      </c>
      <c r="O31" s="97"/>
      <c r="P31" s="97" t="s">
        <v>1268</v>
      </c>
      <c r="Q31" s="97"/>
      <c r="R31" s="97" t="s">
        <v>266</v>
      </c>
      <c r="S31" s="751"/>
      <c r="T31" s="751"/>
      <c r="U31" s="751"/>
      <c r="V31" s="97" t="s">
        <v>402</v>
      </c>
      <c r="W31" s="97"/>
      <c r="X31" s="174" t="s">
        <v>239</v>
      </c>
      <c r="Y31" s="284"/>
      <c r="Z31" s="201"/>
      <c r="AE31" s="17"/>
    </row>
    <row r="32" spans="1:34" ht="13.5" customHeight="1" x14ac:dyDescent="0.15">
      <c r="A32" s="812"/>
      <c r="C32" s="20"/>
      <c r="D32" s="107"/>
      <c r="E32" s="169" t="s">
        <v>1274</v>
      </c>
      <c r="F32" s="118" t="s">
        <v>1287</v>
      </c>
      <c r="G32" s="98" t="s">
        <v>1265</v>
      </c>
      <c r="H32" s="98"/>
      <c r="I32" s="98"/>
      <c r="J32" s="98" t="s">
        <v>266</v>
      </c>
      <c r="K32" s="776"/>
      <c r="L32" s="776"/>
      <c r="M32" s="776"/>
      <c r="N32" s="98" t="s">
        <v>935</v>
      </c>
      <c r="O32" s="98"/>
      <c r="P32" s="98" t="s">
        <v>1268</v>
      </c>
      <c r="Q32" s="98"/>
      <c r="R32" s="98" t="s">
        <v>266</v>
      </c>
      <c r="S32" s="776"/>
      <c r="T32" s="776"/>
      <c r="U32" s="776"/>
      <c r="V32" s="98" t="s">
        <v>402</v>
      </c>
      <c r="W32" s="98"/>
      <c r="X32" s="174" t="s">
        <v>239</v>
      </c>
      <c r="Y32" s="284"/>
      <c r="Z32" s="201"/>
      <c r="AE32" s="17"/>
    </row>
    <row r="33" spans="1:32" ht="13.5" customHeight="1" x14ac:dyDescent="0.15">
      <c r="A33" s="812"/>
      <c r="C33" s="20"/>
      <c r="D33" s="107"/>
      <c r="E33" s="107"/>
      <c r="F33" s="115" t="s">
        <v>1287</v>
      </c>
      <c r="G33" s="97" t="s">
        <v>1269</v>
      </c>
      <c r="H33" s="97"/>
      <c r="I33" s="97"/>
      <c r="J33" s="97" t="s">
        <v>266</v>
      </c>
      <c r="K33" s="751"/>
      <c r="L33" s="751"/>
      <c r="M33" s="751"/>
      <c r="N33" s="97" t="s">
        <v>402</v>
      </c>
      <c r="O33" s="97"/>
      <c r="P33" s="97" t="s">
        <v>1268</v>
      </c>
      <c r="Q33" s="97"/>
      <c r="R33" s="97" t="s">
        <v>266</v>
      </c>
      <c r="S33" s="751"/>
      <c r="T33" s="751"/>
      <c r="U33" s="751"/>
      <c r="V33" s="97" t="s">
        <v>402</v>
      </c>
      <c r="W33" s="97"/>
      <c r="X33" s="174" t="s">
        <v>239</v>
      </c>
      <c r="Y33" s="284"/>
      <c r="Z33" s="201"/>
      <c r="AE33" s="17"/>
    </row>
    <row r="34" spans="1:32" ht="13.5" customHeight="1" x14ac:dyDescent="0.15">
      <c r="A34" s="812"/>
      <c r="C34" s="20"/>
      <c r="D34" s="107"/>
      <c r="E34" s="107"/>
      <c r="F34" s="115" t="s">
        <v>1287</v>
      </c>
      <c r="G34" s="97" t="s">
        <v>1270</v>
      </c>
      <c r="H34" s="97"/>
      <c r="I34" s="97"/>
      <c r="J34" s="97" t="s">
        <v>266</v>
      </c>
      <c r="K34" s="751"/>
      <c r="L34" s="751"/>
      <c r="M34" s="751"/>
      <c r="N34" s="97" t="s">
        <v>402</v>
      </c>
      <c r="O34" s="97"/>
      <c r="P34" s="97" t="s">
        <v>1268</v>
      </c>
      <c r="Q34" s="97"/>
      <c r="R34" s="97" t="s">
        <v>266</v>
      </c>
      <c r="S34" s="751"/>
      <c r="T34" s="751"/>
      <c r="U34" s="751"/>
      <c r="V34" s="97" t="s">
        <v>402</v>
      </c>
      <c r="W34" s="97"/>
      <c r="X34" s="174" t="s">
        <v>239</v>
      </c>
      <c r="Y34" s="284"/>
      <c r="Z34" s="201"/>
      <c r="AE34" s="17"/>
      <c r="AF34" s="17"/>
    </row>
    <row r="35" spans="1:32" ht="13.5" customHeight="1" x14ac:dyDescent="0.15">
      <c r="A35" s="812"/>
      <c r="C35" s="20"/>
      <c r="D35" s="107"/>
      <c r="E35" s="169" t="s">
        <v>1275</v>
      </c>
      <c r="F35" s="118" t="s">
        <v>1287</v>
      </c>
      <c r="G35" s="98" t="s">
        <v>1265</v>
      </c>
      <c r="H35" s="98"/>
      <c r="I35" s="98"/>
      <c r="J35" s="98" t="s">
        <v>266</v>
      </c>
      <c r="K35" s="776"/>
      <c r="L35" s="776"/>
      <c r="M35" s="776"/>
      <c r="N35" s="98" t="s">
        <v>935</v>
      </c>
      <c r="O35" s="98"/>
      <c r="P35" s="98" t="s">
        <v>1268</v>
      </c>
      <c r="Q35" s="98"/>
      <c r="R35" s="98" t="s">
        <v>266</v>
      </c>
      <c r="S35" s="776"/>
      <c r="T35" s="776"/>
      <c r="U35" s="776"/>
      <c r="V35" s="98" t="s">
        <v>402</v>
      </c>
      <c r="W35" s="98"/>
      <c r="X35" s="174" t="s">
        <v>239</v>
      </c>
      <c r="Y35" s="284"/>
      <c r="Z35" s="201"/>
      <c r="AE35" s="17"/>
      <c r="AF35" s="17"/>
    </row>
    <row r="36" spans="1:32" ht="13.5" customHeight="1" x14ac:dyDescent="0.15">
      <c r="A36" s="812"/>
      <c r="C36" s="20"/>
      <c r="D36" s="107"/>
      <c r="E36" s="107"/>
      <c r="F36" s="115" t="s">
        <v>1287</v>
      </c>
      <c r="G36" s="97" t="s">
        <v>1269</v>
      </c>
      <c r="H36" s="97"/>
      <c r="I36" s="97"/>
      <c r="J36" s="97" t="s">
        <v>266</v>
      </c>
      <c r="K36" s="751"/>
      <c r="L36" s="751"/>
      <c r="M36" s="751"/>
      <c r="N36" s="97" t="s">
        <v>402</v>
      </c>
      <c r="O36" s="97"/>
      <c r="P36" s="97" t="s">
        <v>1268</v>
      </c>
      <c r="Q36" s="97"/>
      <c r="R36" s="97" t="s">
        <v>266</v>
      </c>
      <c r="S36" s="751"/>
      <c r="T36" s="751"/>
      <c r="U36" s="751"/>
      <c r="V36" s="97" t="s">
        <v>402</v>
      </c>
      <c r="W36" s="97"/>
      <c r="X36" s="174" t="s">
        <v>239</v>
      </c>
      <c r="Y36" s="284"/>
      <c r="Z36" s="201"/>
      <c r="AF36" s="17"/>
    </row>
    <row r="37" spans="1:32" ht="13.5" customHeight="1" x14ac:dyDescent="0.15">
      <c r="A37" s="812"/>
      <c r="C37" s="20"/>
      <c r="D37" s="107"/>
      <c r="E37" s="107"/>
      <c r="F37" s="115" t="s">
        <v>1287</v>
      </c>
      <c r="G37" s="97" t="s">
        <v>1270</v>
      </c>
      <c r="H37" s="97"/>
      <c r="I37" s="97"/>
      <c r="J37" s="97" t="s">
        <v>266</v>
      </c>
      <c r="K37" s="751"/>
      <c r="L37" s="751"/>
      <c r="M37" s="751"/>
      <c r="N37" s="97" t="s">
        <v>402</v>
      </c>
      <c r="O37" s="97"/>
      <c r="P37" s="97" t="s">
        <v>1268</v>
      </c>
      <c r="Q37" s="97"/>
      <c r="R37" s="97" t="s">
        <v>266</v>
      </c>
      <c r="S37" s="751"/>
      <c r="T37" s="751"/>
      <c r="U37" s="751"/>
      <c r="V37" s="97" t="s">
        <v>402</v>
      </c>
      <c r="W37" s="97"/>
      <c r="X37" s="174" t="s">
        <v>239</v>
      </c>
      <c r="Y37" s="284"/>
      <c r="Z37" s="201"/>
    </row>
    <row r="38" spans="1:32" ht="13.5" customHeight="1" x14ac:dyDescent="0.15">
      <c r="A38" s="812"/>
      <c r="C38" s="20"/>
      <c r="D38" s="107"/>
      <c r="E38" s="169" t="s">
        <v>1276</v>
      </c>
      <c r="F38" s="118" t="s">
        <v>1287</v>
      </c>
      <c r="G38" s="98" t="s">
        <v>1265</v>
      </c>
      <c r="H38" s="98"/>
      <c r="I38" s="98"/>
      <c r="J38" s="98" t="s">
        <v>266</v>
      </c>
      <c r="K38" s="776"/>
      <c r="L38" s="776"/>
      <c r="M38" s="776"/>
      <c r="N38" s="98" t="s">
        <v>935</v>
      </c>
      <c r="O38" s="98"/>
      <c r="P38" s="98" t="s">
        <v>1268</v>
      </c>
      <c r="Q38" s="98"/>
      <c r="R38" s="98" t="s">
        <v>266</v>
      </c>
      <c r="S38" s="776"/>
      <c r="T38" s="776"/>
      <c r="U38" s="776"/>
      <c r="V38" s="98" t="s">
        <v>402</v>
      </c>
      <c r="W38" s="98"/>
      <c r="X38" s="174" t="s">
        <v>239</v>
      </c>
      <c r="Y38" s="284"/>
      <c r="Z38" s="201"/>
    </row>
    <row r="39" spans="1:32" ht="13.5" customHeight="1" x14ac:dyDescent="0.15">
      <c r="A39" s="812"/>
      <c r="C39" s="20"/>
      <c r="D39" s="107"/>
      <c r="E39" s="107"/>
      <c r="F39" s="115" t="s">
        <v>1287</v>
      </c>
      <c r="G39" s="97" t="s">
        <v>1269</v>
      </c>
      <c r="H39" s="97"/>
      <c r="I39" s="97"/>
      <c r="J39" s="97" t="s">
        <v>266</v>
      </c>
      <c r="K39" s="751"/>
      <c r="L39" s="751"/>
      <c r="M39" s="751"/>
      <c r="N39" s="97" t="s">
        <v>402</v>
      </c>
      <c r="O39" s="97"/>
      <c r="P39" s="97" t="s">
        <v>1268</v>
      </c>
      <c r="Q39" s="97"/>
      <c r="R39" s="97" t="s">
        <v>266</v>
      </c>
      <c r="S39" s="751"/>
      <c r="T39" s="751"/>
      <c r="U39" s="751"/>
      <c r="V39" s="97" t="s">
        <v>402</v>
      </c>
      <c r="W39" s="97"/>
      <c r="X39" s="174" t="s">
        <v>239</v>
      </c>
      <c r="Y39" s="284"/>
      <c r="Z39" s="201"/>
    </row>
    <row r="40" spans="1:32" ht="13.5" customHeight="1" x14ac:dyDescent="0.15">
      <c r="A40" s="812"/>
      <c r="C40" s="20"/>
      <c r="D40" s="107"/>
      <c r="E40" s="107"/>
      <c r="F40" s="115" t="s">
        <v>1287</v>
      </c>
      <c r="G40" s="97" t="s">
        <v>1270</v>
      </c>
      <c r="H40" s="97"/>
      <c r="I40" s="97"/>
      <c r="J40" s="97" t="s">
        <v>266</v>
      </c>
      <c r="K40" s="751"/>
      <c r="L40" s="751"/>
      <c r="M40" s="751"/>
      <c r="N40" s="97" t="s">
        <v>402</v>
      </c>
      <c r="O40" s="97"/>
      <c r="P40" s="97" t="s">
        <v>1268</v>
      </c>
      <c r="Q40" s="97"/>
      <c r="R40" s="97" t="s">
        <v>266</v>
      </c>
      <c r="S40" s="751"/>
      <c r="T40" s="751"/>
      <c r="U40" s="751"/>
      <c r="V40" s="97" t="s">
        <v>402</v>
      </c>
      <c r="W40" s="97"/>
      <c r="X40" s="174" t="s">
        <v>239</v>
      </c>
      <c r="Y40" s="284"/>
      <c r="Z40" s="201"/>
    </row>
    <row r="41" spans="1:32" ht="13.5" customHeight="1" x14ac:dyDescent="0.15">
      <c r="A41" s="812"/>
      <c r="C41" s="20"/>
      <c r="D41" s="107"/>
      <c r="E41" s="169" t="s">
        <v>1277</v>
      </c>
      <c r="F41" s="118" t="s">
        <v>1287</v>
      </c>
      <c r="G41" s="98" t="s">
        <v>1265</v>
      </c>
      <c r="H41" s="98"/>
      <c r="I41" s="98"/>
      <c r="J41" s="98" t="s">
        <v>266</v>
      </c>
      <c r="K41" s="776"/>
      <c r="L41" s="776"/>
      <c r="M41" s="776"/>
      <c r="N41" s="98" t="s">
        <v>935</v>
      </c>
      <c r="O41" s="98"/>
      <c r="P41" s="98" t="s">
        <v>1268</v>
      </c>
      <c r="Q41" s="98"/>
      <c r="R41" s="98" t="s">
        <v>266</v>
      </c>
      <c r="S41" s="776"/>
      <c r="T41" s="776"/>
      <c r="U41" s="776"/>
      <c r="V41" s="98" t="s">
        <v>402</v>
      </c>
      <c r="W41" s="98"/>
      <c r="X41" s="174" t="s">
        <v>239</v>
      </c>
      <c r="Y41" s="284"/>
      <c r="Z41" s="201"/>
    </row>
    <row r="42" spans="1:32" ht="13.5" customHeight="1" x14ac:dyDescent="0.15">
      <c r="A42" s="812"/>
      <c r="C42" s="20"/>
      <c r="D42" s="107"/>
      <c r="E42" s="107"/>
      <c r="F42" s="115" t="s">
        <v>1287</v>
      </c>
      <c r="G42" s="97" t="s">
        <v>1269</v>
      </c>
      <c r="H42" s="97"/>
      <c r="I42" s="97"/>
      <c r="J42" s="97" t="s">
        <v>266</v>
      </c>
      <c r="K42" s="751"/>
      <c r="L42" s="751"/>
      <c r="M42" s="751"/>
      <c r="N42" s="97" t="s">
        <v>402</v>
      </c>
      <c r="O42" s="97"/>
      <c r="P42" s="97" t="s">
        <v>1268</v>
      </c>
      <c r="Q42" s="97"/>
      <c r="R42" s="97" t="s">
        <v>266</v>
      </c>
      <c r="S42" s="751"/>
      <c r="T42" s="751"/>
      <c r="U42" s="751"/>
      <c r="V42" s="97" t="s">
        <v>402</v>
      </c>
      <c r="W42" s="97"/>
      <c r="X42" s="174" t="s">
        <v>239</v>
      </c>
      <c r="Y42" s="284"/>
      <c r="Z42" s="201"/>
    </row>
    <row r="43" spans="1:32" ht="13.5" customHeight="1" x14ac:dyDescent="0.15">
      <c r="A43" s="812"/>
      <c r="C43" s="20"/>
      <c r="D43" s="190"/>
      <c r="E43" s="190"/>
      <c r="F43" s="185" t="s">
        <v>1287</v>
      </c>
      <c r="G43" s="99" t="s">
        <v>1270</v>
      </c>
      <c r="H43" s="99"/>
      <c r="I43" s="99"/>
      <c r="J43" s="99" t="s">
        <v>266</v>
      </c>
      <c r="K43" s="746"/>
      <c r="L43" s="746"/>
      <c r="M43" s="746"/>
      <c r="N43" s="99" t="s">
        <v>402</v>
      </c>
      <c r="O43" s="99"/>
      <c r="P43" s="99" t="s">
        <v>1268</v>
      </c>
      <c r="Q43" s="99"/>
      <c r="R43" s="99" t="s">
        <v>266</v>
      </c>
      <c r="S43" s="746"/>
      <c r="T43" s="746"/>
      <c r="U43" s="746"/>
      <c r="V43" s="99" t="s">
        <v>402</v>
      </c>
      <c r="W43" s="99"/>
      <c r="X43" s="211" t="s">
        <v>239</v>
      </c>
      <c r="Y43" s="286"/>
      <c r="Z43" s="217"/>
    </row>
    <row r="44" spans="1:32" ht="13.5" customHeight="1" x14ac:dyDescent="0.15">
      <c r="A44" s="812"/>
      <c r="C44" s="20"/>
      <c r="D44" s="441" t="s">
        <v>1384</v>
      </c>
      <c r="E44" s="323" t="s">
        <v>1385</v>
      </c>
      <c r="F44" s="441"/>
      <c r="G44" s="323"/>
      <c r="H44" s="323"/>
      <c r="I44" s="323"/>
      <c r="J44" s="344"/>
      <c r="K44" s="344"/>
      <c r="L44" s="344"/>
      <c r="M44" s="344"/>
      <c r="N44" s="344"/>
      <c r="O44" s="344"/>
      <c r="P44" s="344"/>
      <c r="Q44" s="344"/>
      <c r="R44" s="344"/>
      <c r="S44" s="344"/>
      <c r="T44" s="344"/>
      <c r="U44" s="344"/>
      <c r="V44" s="323"/>
      <c r="W44" s="327"/>
      <c r="X44" s="174" t="s">
        <v>239</v>
      </c>
      <c r="Y44" s="284" t="s">
        <v>3</v>
      </c>
      <c r="Z44" s="201"/>
    </row>
    <row r="45" spans="1:32" ht="13.5" customHeight="1" x14ac:dyDescent="0.15">
      <c r="A45" s="812"/>
      <c r="C45" s="20"/>
      <c r="D45" s="441"/>
      <c r="E45" s="323"/>
      <c r="F45" s="442"/>
      <c r="G45" s="443" t="s">
        <v>239</v>
      </c>
      <c r="H45" s="442" t="s">
        <v>1386</v>
      </c>
      <c r="I45" s="442"/>
      <c r="J45" s="444"/>
      <c r="K45" s="444"/>
      <c r="L45" s="444"/>
      <c r="M45" s="444"/>
      <c r="N45" s="444"/>
      <c r="O45" s="444"/>
      <c r="P45" s="444"/>
      <c r="Q45" s="444"/>
      <c r="R45" s="444"/>
      <c r="S45" s="444"/>
      <c r="T45" s="444"/>
      <c r="U45" s="444"/>
      <c r="V45" s="444"/>
      <c r="W45" s="445"/>
      <c r="X45" s="174"/>
      <c r="Y45" s="446" t="s">
        <v>1387</v>
      </c>
      <c r="Z45" s="201"/>
    </row>
    <row r="46" spans="1:32" ht="13.5" customHeight="1" x14ac:dyDescent="0.15">
      <c r="A46" s="812"/>
      <c r="C46" s="20"/>
      <c r="D46" s="441"/>
      <c r="E46" s="323"/>
      <c r="F46" s="441"/>
      <c r="G46" s="443" t="s">
        <v>239</v>
      </c>
      <c r="H46" s="442" t="s">
        <v>1388</v>
      </c>
      <c r="I46" s="442"/>
      <c r="J46" s="444"/>
      <c r="K46" s="444"/>
      <c r="L46" s="444"/>
      <c r="M46" s="444"/>
      <c r="N46" s="444"/>
      <c r="O46" s="444"/>
      <c r="P46" s="444"/>
      <c r="Q46" s="444"/>
      <c r="R46" s="444"/>
      <c r="S46" s="444"/>
      <c r="T46" s="444"/>
      <c r="U46" s="444"/>
      <c r="V46" s="444"/>
      <c r="W46" s="445"/>
      <c r="X46" s="174" t="s">
        <v>239</v>
      </c>
      <c r="Y46" s="284" t="s">
        <v>1389</v>
      </c>
      <c r="Z46" s="201"/>
    </row>
    <row r="47" spans="1:32" ht="13.5" customHeight="1" x14ac:dyDescent="0.15">
      <c r="A47" s="812"/>
      <c r="C47" s="20"/>
      <c r="D47" s="195"/>
      <c r="E47" s="173"/>
      <c r="F47" s="323"/>
      <c r="G47" s="442"/>
      <c r="H47" s="442"/>
      <c r="I47" s="442" t="s">
        <v>648</v>
      </c>
      <c r="J47" s="837"/>
      <c r="K47" s="837"/>
      <c r="L47" s="837"/>
      <c r="M47" s="837"/>
      <c r="N47" s="837"/>
      <c r="O47" s="837"/>
      <c r="P47" s="837"/>
      <c r="Q47" s="837"/>
      <c r="R47" s="837"/>
      <c r="S47" s="837"/>
      <c r="T47" s="837"/>
      <c r="U47" s="837"/>
      <c r="V47" s="837"/>
      <c r="W47" s="445"/>
      <c r="X47" s="174"/>
      <c r="Y47" s="446" t="s">
        <v>1387</v>
      </c>
      <c r="Z47" s="201"/>
    </row>
    <row r="48" spans="1:32" ht="13.5" customHeight="1" x14ac:dyDescent="0.15">
      <c r="A48" s="812"/>
      <c r="C48" s="20"/>
      <c r="D48" s="195"/>
      <c r="E48" s="173"/>
      <c r="F48" s="323"/>
      <c r="G48" s="323"/>
      <c r="H48" s="323" t="s">
        <v>1390</v>
      </c>
      <c r="I48" s="323" t="s">
        <v>1391</v>
      </c>
      <c r="J48" s="344"/>
      <c r="K48" s="344"/>
      <c r="L48" s="344"/>
      <c r="M48" s="344"/>
      <c r="N48" s="344"/>
      <c r="O48" s="344"/>
      <c r="P48" s="344"/>
      <c r="Q48" s="344"/>
      <c r="R48" s="344"/>
      <c r="S48" s="344"/>
      <c r="T48" s="344"/>
      <c r="U48" s="344"/>
      <c r="V48" s="323"/>
      <c r="W48" s="327"/>
      <c r="X48" s="174"/>
      <c r="Y48" s="446"/>
      <c r="Z48" s="201"/>
    </row>
    <row r="49" spans="1:38" ht="13.5" customHeight="1" thickBot="1" x14ac:dyDescent="0.2">
      <c r="A49" s="812"/>
      <c r="C49" s="20"/>
      <c r="D49" s="195"/>
      <c r="E49" s="447"/>
      <c r="F49" s="337"/>
      <c r="G49" s="323"/>
      <c r="H49" s="323" t="s">
        <v>1392</v>
      </c>
      <c r="I49" s="323" t="s">
        <v>1393</v>
      </c>
      <c r="J49" s="344"/>
      <c r="K49" s="344"/>
      <c r="L49" s="344"/>
      <c r="M49" s="344"/>
      <c r="N49" s="344"/>
      <c r="O49" s="344"/>
      <c r="P49" s="344"/>
      <c r="Q49" s="344"/>
      <c r="R49" s="344"/>
      <c r="S49" s="344"/>
      <c r="T49" s="344"/>
      <c r="U49" s="344"/>
      <c r="V49" s="323"/>
      <c r="W49" s="327"/>
      <c r="X49" s="174"/>
      <c r="Y49" s="446"/>
      <c r="Z49" s="201"/>
    </row>
    <row r="50" spans="1:38" ht="13.5" customHeight="1" thickTop="1" thickBot="1" x14ac:dyDescent="0.2">
      <c r="A50" s="812"/>
      <c r="B50" s="229" t="s">
        <v>1278</v>
      </c>
      <c r="C50" s="27" t="s">
        <v>1279</v>
      </c>
      <c r="D50" s="169" t="s">
        <v>261</v>
      </c>
      <c r="E50" s="169" t="s">
        <v>1280</v>
      </c>
      <c r="F50" s="118" t="s">
        <v>1287</v>
      </c>
      <c r="G50" s="98" t="s">
        <v>1281</v>
      </c>
      <c r="H50" s="119"/>
      <c r="I50" s="119"/>
      <c r="J50" s="119"/>
      <c r="K50" s="119" t="s">
        <v>266</v>
      </c>
      <c r="L50" s="747" t="s">
        <v>188</v>
      </c>
      <c r="M50" s="747"/>
      <c r="N50" s="747"/>
      <c r="O50" s="747"/>
      <c r="P50" s="747"/>
      <c r="Q50" s="747"/>
      <c r="R50" s="747"/>
      <c r="S50" s="747"/>
      <c r="T50" s="747"/>
      <c r="U50" s="747"/>
      <c r="V50" s="98" t="s">
        <v>107</v>
      </c>
      <c r="W50" s="120"/>
      <c r="X50" s="170" t="s">
        <v>239</v>
      </c>
      <c r="Y50" s="285" t="s">
        <v>413</v>
      </c>
      <c r="Z50" s="202"/>
      <c r="AB50" s="189"/>
      <c r="AC50" s="153" t="s">
        <v>186</v>
      </c>
      <c r="AD50" s="35" t="s">
        <v>187</v>
      </c>
      <c r="AE50" s="35" t="s">
        <v>188</v>
      </c>
      <c r="AF50" s="35" t="s">
        <v>189</v>
      </c>
      <c r="AG50" s="35" t="s">
        <v>190</v>
      </c>
      <c r="AH50" s="35" t="s">
        <v>191</v>
      </c>
      <c r="AI50" s="35" t="s">
        <v>192</v>
      </c>
      <c r="AJ50" s="35" t="s">
        <v>193</v>
      </c>
      <c r="AK50" s="36" t="s">
        <v>194</v>
      </c>
    </row>
    <row r="51" spans="1:38" ht="13.5" customHeight="1" thickTop="1" x14ac:dyDescent="0.15">
      <c r="A51" s="812"/>
      <c r="B51" s="79" t="s">
        <v>1282</v>
      </c>
      <c r="C51" s="20"/>
      <c r="D51" s="107"/>
      <c r="E51" s="107" t="s">
        <v>1283</v>
      </c>
      <c r="F51" s="115" t="s">
        <v>239</v>
      </c>
      <c r="G51" s="97" t="s">
        <v>1713</v>
      </c>
      <c r="H51" s="116"/>
      <c r="I51" s="116"/>
      <c r="J51" s="97"/>
      <c r="K51" s="116"/>
      <c r="L51" s="206"/>
      <c r="M51" s="471" t="s">
        <v>1723</v>
      </c>
      <c r="N51" s="835"/>
      <c r="O51" s="836"/>
      <c r="P51" s="836"/>
      <c r="Q51" s="206"/>
      <c r="R51" s="206"/>
      <c r="S51" s="127" t="s">
        <v>1724</v>
      </c>
      <c r="T51" s="206"/>
      <c r="U51" s="206"/>
      <c r="W51" s="101"/>
      <c r="X51" s="174" t="s">
        <v>239</v>
      </c>
      <c r="Y51" s="284" t="s">
        <v>1285</v>
      </c>
      <c r="Z51" s="201"/>
    </row>
    <row r="52" spans="1:38" ht="13.5" customHeight="1" x14ac:dyDescent="0.15">
      <c r="A52" s="812"/>
      <c r="B52" s="79" t="s">
        <v>1286</v>
      </c>
      <c r="C52" s="20"/>
      <c r="D52" s="107"/>
      <c r="E52" s="107"/>
      <c r="F52" s="115" t="s">
        <v>239</v>
      </c>
      <c r="G52" s="97" t="s">
        <v>1717</v>
      </c>
      <c r="H52" s="116"/>
      <c r="I52" s="116"/>
      <c r="J52" s="97"/>
      <c r="K52" s="116"/>
      <c r="L52" s="122"/>
      <c r="M52" s="471" t="s">
        <v>1723</v>
      </c>
      <c r="N52" s="835"/>
      <c r="O52" s="836"/>
      <c r="P52" s="836"/>
      <c r="Q52" s="122"/>
      <c r="R52" s="122"/>
      <c r="S52" s="471" t="s">
        <v>1725</v>
      </c>
      <c r="T52" s="122"/>
      <c r="U52" s="122"/>
      <c r="V52" s="97"/>
      <c r="W52" s="101"/>
      <c r="X52" s="174"/>
      <c r="Y52" s="284"/>
      <c r="Z52" s="201"/>
    </row>
    <row r="53" spans="1:38" ht="13.5" customHeight="1" x14ac:dyDescent="0.15">
      <c r="A53" s="812"/>
      <c r="B53" s="79" t="s">
        <v>1289</v>
      </c>
      <c r="C53" s="20"/>
      <c r="D53" s="107"/>
      <c r="E53" s="107"/>
      <c r="F53" s="115" t="s">
        <v>239</v>
      </c>
      <c r="G53" s="97" t="s">
        <v>1726</v>
      </c>
      <c r="H53" s="116"/>
      <c r="I53" s="116"/>
      <c r="J53" s="97"/>
      <c r="K53" s="116"/>
      <c r="L53" s="122"/>
      <c r="M53" s="122"/>
      <c r="N53" s="122"/>
      <c r="O53" s="471" t="s">
        <v>1723</v>
      </c>
      <c r="P53" s="835"/>
      <c r="Q53" s="836"/>
      <c r="R53" s="836"/>
      <c r="S53" s="122"/>
      <c r="T53" s="122"/>
      <c r="U53" s="471" t="s">
        <v>1724</v>
      </c>
      <c r="V53" s="97"/>
      <c r="W53" s="101"/>
      <c r="X53" s="174"/>
      <c r="Y53" s="284"/>
      <c r="Z53" s="201"/>
    </row>
    <row r="54" spans="1:38" ht="13.5" customHeight="1" thickBot="1" x14ac:dyDescent="0.2">
      <c r="A54" s="812"/>
      <c r="B54" s="79" t="s">
        <v>1288</v>
      </c>
      <c r="C54" s="20"/>
      <c r="D54" s="107"/>
      <c r="E54" s="107"/>
      <c r="F54" s="115" t="s">
        <v>239</v>
      </c>
      <c r="G54" s="97" t="s">
        <v>1727</v>
      </c>
      <c r="H54" s="116"/>
      <c r="I54" s="116"/>
      <c r="J54" s="97"/>
      <c r="K54" s="116"/>
      <c r="L54" s="122"/>
      <c r="M54" s="122"/>
      <c r="N54" s="122"/>
      <c r="O54" s="471" t="s">
        <v>1723</v>
      </c>
      <c r="P54" s="835"/>
      <c r="Q54" s="836"/>
      <c r="R54" s="836"/>
      <c r="S54" s="122"/>
      <c r="T54" s="122"/>
      <c r="U54" s="471" t="s">
        <v>1728</v>
      </c>
      <c r="V54" s="97"/>
      <c r="W54" s="101"/>
      <c r="X54" s="174"/>
      <c r="Y54" s="284"/>
      <c r="Z54" s="201"/>
    </row>
    <row r="55" spans="1:38" ht="13.5" customHeight="1" thickTop="1" thickBot="1" x14ac:dyDescent="0.2">
      <c r="A55" s="812"/>
      <c r="B55" s="79"/>
      <c r="C55" s="20"/>
      <c r="D55" s="107"/>
      <c r="E55" s="190"/>
      <c r="F55" s="185" t="s">
        <v>1287</v>
      </c>
      <c r="G55" s="99" t="s">
        <v>1722</v>
      </c>
      <c r="H55" s="129"/>
      <c r="I55" s="129"/>
      <c r="J55" s="129"/>
      <c r="K55" s="129"/>
      <c r="L55" s="129" t="s">
        <v>89</v>
      </c>
      <c r="M55" s="833" t="s">
        <v>1960</v>
      </c>
      <c r="N55" s="834"/>
      <c r="O55" s="834"/>
      <c r="P55" s="834"/>
      <c r="Q55" s="834"/>
      <c r="R55" s="834"/>
      <c r="S55" s="834"/>
      <c r="T55" s="834"/>
      <c r="U55" s="834"/>
      <c r="V55" s="99" t="s">
        <v>107</v>
      </c>
      <c r="W55" s="130"/>
      <c r="X55" s="174" t="s">
        <v>239</v>
      </c>
      <c r="Y55" s="284"/>
      <c r="Z55" s="201"/>
      <c r="AB55" s="189"/>
      <c r="AC55" s="153" t="s">
        <v>1960</v>
      </c>
      <c r="AD55" s="35" t="s">
        <v>1031</v>
      </c>
      <c r="AE55" s="35" t="s">
        <v>1032</v>
      </c>
      <c r="AF55" s="35" t="s">
        <v>1033</v>
      </c>
      <c r="AG55" s="35" t="s">
        <v>1034</v>
      </c>
      <c r="AH55" s="35" t="s">
        <v>1035</v>
      </c>
      <c r="AI55" s="36" t="s">
        <v>1036</v>
      </c>
    </row>
    <row r="56" spans="1:38" ht="13.5" customHeight="1" thickTop="1" x14ac:dyDescent="0.15">
      <c r="A56" s="812"/>
      <c r="B56" s="79"/>
      <c r="C56" s="20"/>
      <c r="D56" s="169" t="s">
        <v>1290</v>
      </c>
      <c r="E56" s="169" t="s">
        <v>1290</v>
      </c>
      <c r="F56" s="115" t="s">
        <v>1287</v>
      </c>
      <c r="G56" s="119" t="s">
        <v>1291</v>
      </c>
      <c r="H56" s="119"/>
      <c r="I56" s="38" t="s">
        <v>239</v>
      </c>
      <c r="J56" s="119" t="s">
        <v>1292</v>
      </c>
      <c r="K56" s="119"/>
      <c r="L56" s="38" t="s">
        <v>239</v>
      </c>
      <c r="M56" s="119" t="s">
        <v>1293</v>
      </c>
      <c r="N56" s="119"/>
      <c r="O56" s="38" t="s">
        <v>239</v>
      </c>
      <c r="P56" s="119" t="s">
        <v>266</v>
      </c>
      <c r="Q56" s="776"/>
      <c r="R56" s="776"/>
      <c r="S56" s="776"/>
      <c r="T56" s="776"/>
      <c r="U56" s="776"/>
      <c r="V56" s="119" t="s">
        <v>107</v>
      </c>
      <c r="W56" s="120"/>
      <c r="X56" s="174" t="s">
        <v>239</v>
      </c>
      <c r="Y56" s="284"/>
      <c r="Z56" s="201"/>
    </row>
    <row r="57" spans="1:38" ht="13.5" customHeight="1" x14ac:dyDescent="0.15">
      <c r="A57" s="812"/>
      <c r="B57" s="79"/>
      <c r="C57" s="20"/>
      <c r="D57" s="107"/>
      <c r="E57" s="107"/>
      <c r="F57" s="115" t="s">
        <v>1287</v>
      </c>
      <c r="G57" s="116" t="s">
        <v>1295</v>
      </c>
      <c r="H57" s="116"/>
      <c r="I57" s="116"/>
      <c r="J57" s="116"/>
      <c r="K57" s="116"/>
      <c r="L57" s="39" t="s">
        <v>239</v>
      </c>
      <c r="M57" s="116" t="s">
        <v>576</v>
      </c>
      <c r="N57" s="116"/>
      <c r="O57" s="116"/>
      <c r="P57" s="39" t="s">
        <v>239</v>
      </c>
      <c r="Q57" s="116" t="s">
        <v>266</v>
      </c>
      <c r="R57" s="746"/>
      <c r="S57" s="746"/>
      <c r="T57" s="746"/>
      <c r="U57" s="746"/>
      <c r="V57" s="116" t="s">
        <v>107</v>
      </c>
      <c r="W57" s="117"/>
      <c r="X57" s="174" t="s">
        <v>239</v>
      </c>
      <c r="Y57" s="284"/>
      <c r="Z57" s="201"/>
    </row>
    <row r="58" spans="1:38" ht="13.5" customHeight="1" x14ac:dyDescent="0.15">
      <c r="A58" s="812"/>
      <c r="B58" s="229" t="s">
        <v>1296</v>
      </c>
      <c r="C58" s="27" t="s">
        <v>1279</v>
      </c>
      <c r="D58" s="169" t="s">
        <v>1297</v>
      </c>
      <c r="E58" s="169" t="s">
        <v>1298</v>
      </c>
      <c r="F58" s="118" t="s">
        <v>1287</v>
      </c>
      <c r="G58" s="38" t="s">
        <v>239</v>
      </c>
      <c r="H58" s="838" t="s">
        <v>1299</v>
      </c>
      <c r="I58" s="838"/>
      <c r="J58" s="838"/>
      <c r="K58" s="838"/>
      <c r="L58" s="838"/>
      <c r="M58" s="838"/>
      <c r="N58" s="38" t="s">
        <v>239</v>
      </c>
      <c r="O58" s="119" t="s">
        <v>1300</v>
      </c>
      <c r="P58" s="119"/>
      <c r="Q58" s="119"/>
      <c r="R58" s="119"/>
      <c r="S58" s="119"/>
      <c r="T58" s="119"/>
      <c r="U58" s="119"/>
      <c r="V58" s="119"/>
      <c r="W58" s="120"/>
      <c r="X58" s="170" t="s">
        <v>239</v>
      </c>
      <c r="Y58" s="288" t="s">
        <v>413</v>
      </c>
      <c r="Z58" s="202"/>
    </row>
    <row r="59" spans="1:38" ht="13.5" customHeight="1" x14ac:dyDescent="0.15">
      <c r="A59" s="812"/>
      <c r="B59" s="79" t="s">
        <v>1301</v>
      </c>
      <c r="C59" s="20"/>
      <c r="D59" s="107" t="s">
        <v>1302</v>
      </c>
      <c r="E59" s="190" t="s">
        <v>264</v>
      </c>
      <c r="F59" s="185" t="s">
        <v>1287</v>
      </c>
      <c r="G59" s="126" t="s">
        <v>239</v>
      </c>
      <c r="H59" s="129" t="s">
        <v>294</v>
      </c>
      <c r="I59" s="129"/>
      <c r="J59" s="129"/>
      <c r="K59" s="129" t="s">
        <v>270</v>
      </c>
      <c r="L59" s="746"/>
      <c r="M59" s="746"/>
      <c r="N59" s="746"/>
      <c r="O59" s="746"/>
      <c r="P59" s="746"/>
      <c r="Q59" s="746"/>
      <c r="R59" s="746"/>
      <c r="S59" s="746"/>
      <c r="T59" s="746"/>
      <c r="U59" s="746"/>
      <c r="V59" s="129" t="s">
        <v>271</v>
      </c>
      <c r="W59" s="130"/>
      <c r="X59" s="174" t="s">
        <v>239</v>
      </c>
      <c r="Y59" s="284" t="s">
        <v>385</v>
      </c>
      <c r="Z59" s="201"/>
    </row>
    <row r="60" spans="1:38" ht="13.5" customHeight="1" x14ac:dyDescent="0.15">
      <c r="A60" s="812"/>
      <c r="B60" s="79" t="s">
        <v>1303</v>
      </c>
      <c r="C60" s="20"/>
      <c r="D60" s="107"/>
      <c r="E60" s="169" t="s">
        <v>1304</v>
      </c>
      <c r="F60" s="118" t="s">
        <v>1294</v>
      </c>
      <c r="G60" s="38" t="s">
        <v>239</v>
      </c>
      <c r="H60" s="119" t="s">
        <v>1305</v>
      </c>
      <c r="I60" s="119"/>
      <c r="J60" s="119"/>
      <c r="K60" s="119"/>
      <c r="L60" s="119"/>
      <c r="M60" s="119"/>
      <c r="N60" s="38" t="s">
        <v>239</v>
      </c>
      <c r="O60" s="119" t="s">
        <v>1306</v>
      </c>
      <c r="P60" s="119"/>
      <c r="Q60" s="119"/>
      <c r="R60" s="119"/>
      <c r="S60" s="119"/>
      <c r="T60" s="119"/>
      <c r="U60" s="119"/>
      <c r="V60" s="119"/>
      <c r="W60" s="120"/>
      <c r="X60" s="174" t="s">
        <v>239</v>
      </c>
      <c r="Y60" s="284"/>
      <c r="Z60" s="201"/>
    </row>
    <row r="61" spans="1:38" ht="13.5" customHeight="1" x14ac:dyDescent="0.15">
      <c r="A61" s="812"/>
      <c r="B61" s="173"/>
      <c r="C61" s="20"/>
      <c r="D61" s="107"/>
      <c r="E61" s="107"/>
      <c r="F61" s="115"/>
      <c r="G61" s="39" t="s">
        <v>239</v>
      </c>
      <c r="H61" s="116" t="s">
        <v>273</v>
      </c>
      <c r="I61" s="116"/>
      <c r="J61" s="116"/>
      <c r="K61" s="116"/>
      <c r="L61" s="116"/>
      <c r="M61" s="116"/>
      <c r="N61" s="116"/>
      <c r="O61" s="116"/>
      <c r="P61" s="116"/>
      <c r="Q61" s="116"/>
      <c r="R61" s="116"/>
      <c r="S61" s="116"/>
      <c r="T61" s="116"/>
      <c r="U61" s="116"/>
      <c r="V61" s="116"/>
      <c r="W61" s="117"/>
      <c r="X61" s="174" t="s">
        <v>239</v>
      </c>
      <c r="Y61" s="284"/>
      <c r="Z61" s="201"/>
    </row>
    <row r="62" spans="1:38" ht="13.5" customHeight="1" thickBot="1" x14ac:dyDescent="0.2">
      <c r="A62" s="812"/>
      <c r="C62" s="20"/>
      <c r="D62" s="107"/>
      <c r="E62" s="107"/>
      <c r="F62" s="115"/>
      <c r="G62" s="116"/>
      <c r="H62" s="116" t="s">
        <v>274</v>
      </c>
      <c r="I62" s="116"/>
      <c r="J62" s="116"/>
      <c r="K62" s="116"/>
      <c r="L62" s="116"/>
      <c r="M62" s="116"/>
      <c r="N62" s="116"/>
      <c r="O62" s="116"/>
      <c r="P62" s="116"/>
      <c r="Q62" s="116"/>
      <c r="R62" s="116"/>
      <c r="S62" s="116"/>
      <c r="T62" s="116"/>
      <c r="U62" s="116"/>
      <c r="V62" s="116"/>
      <c r="W62" s="117"/>
      <c r="X62" s="174" t="s">
        <v>239</v>
      </c>
      <c r="Y62" s="284"/>
      <c r="Z62" s="201"/>
    </row>
    <row r="63" spans="1:38" ht="13.5" customHeight="1" thickTop="1" thickBot="1" x14ac:dyDescent="0.2">
      <c r="A63" s="812"/>
      <c r="C63" s="20"/>
      <c r="D63" s="107"/>
      <c r="E63" s="107"/>
      <c r="F63" s="115"/>
      <c r="G63" s="116"/>
      <c r="H63" s="116" t="s">
        <v>104</v>
      </c>
      <c r="I63" s="750"/>
      <c r="J63" s="778"/>
      <c r="K63" s="778"/>
      <c r="L63" s="116" t="s">
        <v>104</v>
      </c>
      <c r="M63" s="750"/>
      <c r="N63" s="750"/>
      <c r="O63" s="750"/>
      <c r="P63" s="750"/>
      <c r="Q63" s="750"/>
      <c r="R63" s="750"/>
      <c r="S63" s="750"/>
      <c r="T63" s="116" t="s">
        <v>577</v>
      </c>
      <c r="U63" s="116"/>
      <c r="V63" s="116"/>
      <c r="W63" s="117"/>
      <c r="X63" s="174" t="s">
        <v>239</v>
      </c>
      <c r="Y63" s="284"/>
      <c r="Z63" s="201"/>
      <c r="AB63" s="189"/>
      <c r="AC63" s="153" t="s">
        <v>1039</v>
      </c>
      <c r="AD63" s="36" t="s">
        <v>1040</v>
      </c>
      <c r="AE63" s="17"/>
      <c r="AF63" s="189"/>
      <c r="AG63" s="153" t="s">
        <v>1041</v>
      </c>
      <c r="AH63" s="35" t="s">
        <v>1042</v>
      </c>
      <c r="AI63" s="35" t="s">
        <v>1043</v>
      </c>
      <c r="AJ63" s="35" t="s">
        <v>1044</v>
      </c>
      <c r="AK63" s="35" t="s">
        <v>1045</v>
      </c>
      <c r="AL63" s="36" t="s">
        <v>1046</v>
      </c>
    </row>
    <row r="64" spans="1:38" ht="13.5" customHeight="1" thickTop="1" x14ac:dyDescent="0.15">
      <c r="A64" s="812"/>
      <c r="C64" s="20"/>
      <c r="D64" s="107"/>
      <c r="E64" s="107"/>
      <c r="F64" s="115"/>
      <c r="G64" s="116"/>
      <c r="H64" s="116" t="s">
        <v>275</v>
      </c>
      <c r="I64" s="116"/>
      <c r="J64" s="116"/>
      <c r="K64" s="116" t="s">
        <v>104</v>
      </c>
      <c r="L64" s="751"/>
      <c r="M64" s="751"/>
      <c r="N64" s="751"/>
      <c r="O64" s="116" t="s">
        <v>578</v>
      </c>
      <c r="P64" s="751"/>
      <c r="Q64" s="751"/>
      <c r="R64" s="751"/>
      <c r="S64" s="116" t="s">
        <v>579</v>
      </c>
      <c r="T64" s="116"/>
      <c r="U64" s="116"/>
      <c r="V64" s="116"/>
      <c r="W64" s="117"/>
      <c r="X64" s="174" t="s">
        <v>239</v>
      </c>
      <c r="Y64" s="284"/>
      <c r="Z64" s="201"/>
    </row>
    <row r="65" spans="1:26" ht="13.5" customHeight="1" x14ac:dyDescent="0.15">
      <c r="A65" s="812"/>
      <c r="C65" s="20"/>
      <c r="D65" s="107"/>
      <c r="E65" s="107"/>
      <c r="F65" s="115"/>
      <c r="G65" s="116"/>
      <c r="H65" s="116" t="s">
        <v>276</v>
      </c>
      <c r="I65" s="116"/>
      <c r="J65" s="116"/>
      <c r="K65" s="116" t="s">
        <v>104</v>
      </c>
      <c r="L65" s="751"/>
      <c r="M65" s="751"/>
      <c r="N65" s="751"/>
      <c r="O65" s="116" t="s">
        <v>578</v>
      </c>
      <c r="P65" s="751"/>
      <c r="Q65" s="751"/>
      <c r="R65" s="751"/>
      <c r="S65" s="116" t="s">
        <v>579</v>
      </c>
      <c r="T65" s="116"/>
      <c r="U65" s="116"/>
      <c r="V65" s="116"/>
      <c r="W65" s="117"/>
      <c r="X65" s="174" t="s">
        <v>239</v>
      </c>
      <c r="Y65" s="284"/>
      <c r="Z65" s="201"/>
    </row>
    <row r="66" spans="1:26" ht="13.5" customHeight="1" x14ac:dyDescent="0.15">
      <c r="A66" s="812"/>
      <c r="C66" s="20"/>
      <c r="D66" s="107"/>
      <c r="E66" s="107"/>
      <c r="F66" s="115"/>
      <c r="G66" s="116"/>
      <c r="H66" s="116" t="s">
        <v>278</v>
      </c>
      <c r="I66" s="116"/>
      <c r="J66" s="116"/>
      <c r="K66" s="116" t="s">
        <v>104</v>
      </c>
      <c r="L66" s="751"/>
      <c r="M66" s="751"/>
      <c r="N66" s="751"/>
      <c r="O66" s="116" t="s">
        <v>578</v>
      </c>
      <c r="P66" s="751"/>
      <c r="Q66" s="751"/>
      <c r="R66" s="751"/>
      <c r="S66" s="116" t="s">
        <v>580</v>
      </c>
      <c r="T66" s="116"/>
      <c r="U66" s="116"/>
      <c r="V66" s="116"/>
      <c r="W66" s="117"/>
      <c r="X66" s="174" t="s">
        <v>239</v>
      </c>
      <c r="Y66" s="284"/>
      <c r="Z66" s="201"/>
    </row>
    <row r="67" spans="1:26" ht="13.5" customHeight="1" thickBot="1" x14ac:dyDescent="0.2">
      <c r="A67" s="813"/>
      <c r="B67" s="147"/>
      <c r="C67" s="25"/>
      <c r="D67" s="110"/>
      <c r="E67" s="110"/>
      <c r="F67" s="191" t="s">
        <v>383</v>
      </c>
      <c r="G67" s="131" t="s">
        <v>239</v>
      </c>
      <c r="H67" s="132" t="s">
        <v>294</v>
      </c>
      <c r="I67" s="132"/>
      <c r="J67" s="132"/>
      <c r="K67" s="132" t="s">
        <v>270</v>
      </c>
      <c r="L67" s="749"/>
      <c r="M67" s="749"/>
      <c r="N67" s="749"/>
      <c r="O67" s="749"/>
      <c r="P67" s="749"/>
      <c r="Q67" s="749"/>
      <c r="R67" s="749"/>
      <c r="S67" s="749"/>
      <c r="T67" s="749"/>
      <c r="U67" s="749"/>
      <c r="V67" s="132" t="s">
        <v>271</v>
      </c>
      <c r="W67" s="133"/>
      <c r="X67" s="177" t="s">
        <v>239</v>
      </c>
      <c r="Y67" s="287"/>
      <c r="Z67" s="203"/>
    </row>
    <row r="69" spans="1:26" x14ac:dyDescent="0.15">
      <c r="Z69" s="2"/>
    </row>
  </sheetData>
  <mergeCells count="80">
    <mergeCell ref="J11:U11"/>
    <mergeCell ref="J12:U12"/>
    <mergeCell ref="J13:U13"/>
    <mergeCell ref="J14:U14"/>
    <mergeCell ref="J15:U15"/>
    <mergeCell ref="J16:U16"/>
    <mergeCell ref="J17:U17"/>
    <mergeCell ref="J18:U18"/>
    <mergeCell ref="A6:A67"/>
    <mergeCell ref="J6:U6"/>
    <mergeCell ref="J7:U7"/>
    <mergeCell ref="J8:U8"/>
    <mergeCell ref="J9:U9"/>
    <mergeCell ref="J10:U10"/>
    <mergeCell ref="N22:U22"/>
    <mergeCell ref="N23:U23"/>
    <mergeCell ref="N24:U24"/>
    <mergeCell ref="N25:U25"/>
    <mergeCell ref="J19:U19"/>
    <mergeCell ref="J20:L20"/>
    <mergeCell ref="S20:U20"/>
    <mergeCell ref="K30:M30"/>
    <mergeCell ref="S30:U30"/>
    <mergeCell ref="K31:M31"/>
    <mergeCell ref="S31:U31"/>
    <mergeCell ref="J21:L21"/>
    <mergeCell ref="S21:U21"/>
    <mergeCell ref="K28:M28"/>
    <mergeCell ref="S28:U28"/>
    <mergeCell ref="K29:M29"/>
    <mergeCell ref="S29:U29"/>
    <mergeCell ref="K26:M26"/>
    <mergeCell ref="S26:U26"/>
    <mergeCell ref="K27:M27"/>
    <mergeCell ref="S27:U27"/>
    <mergeCell ref="K34:M34"/>
    <mergeCell ref="S34:U34"/>
    <mergeCell ref="K35:M35"/>
    <mergeCell ref="S35:U35"/>
    <mergeCell ref="K32:M32"/>
    <mergeCell ref="S32:U32"/>
    <mergeCell ref="K33:M33"/>
    <mergeCell ref="S33:U33"/>
    <mergeCell ref="S38:U38"/>
    <mergeCell ref="K39:M39"/>
    <mergeCell ref="S39:U39"/>
    <mergeCell ref="K36:M36"/>
    <mergeCell ref="S36:U36"/>
    <mergeCell ref="K37:M37"/>
    <mergeCell ref="S37:U37"/>
    <mergeCell ref="L67:U67"/>
    <mergeCell ref="L65:N65"/>
    <mergeCell ref="P65:R65"/>
    <mergeCell ref="L66:N66"/>
    <mergeCell ref="P66:R66"/>
    <mergeCell ref="I63:K63"/>
    <mergeCell ref="M63:S63"/>
    <mergeCell ref="L64:N64"/>
    <mergeCell ref="P64:R64"/>
    <mergeCell ref="P53:R53"/>
    <mergeCell ref="P54:R54"/>
    <mergeCell ref="H58:M58"/>
    <mergeCell ref="R57:U57"/>
    <mergeCell ref="L59:U59"/>
    <mergeCell ref="A1:N1"/>
    <mergeCell ref="L50:U50"/>
    <mergeCell ref="Q56:U56"/>
    <mergeCell ref="M55:U55"/>
    <mergeCell ref="N51:P51"/>
    <mergeCell ref="N52:P52"/>
    <mergeCell ref="K42:M42"/>
    <mergeCell ref="S42:U42"/>
    <mergeCell ref="K43:M43"/>
    <mergeCell ref="S43:U43"/>
    <mergeCell ref="J47:V47"/>
    <mergeCell ref="K40:M40"/>
    <mergeCell ref="S40:U40"/>
    <mergeCell ref="K41:M41"/>
    <mergeCell ref="S41:U41"/>
    <mergeCell ref="K38:M38"/>
  </mergeCells>
  <phoneticPr fontId="3"/>
  <conditionalFormatting sqref="E15:W18">
    <cfRule type="expression" dxfId="42" priority="1" stopIfTrue="1">
      <formula>IF($C$6=1,IF($C$10=1,TRUE,FALSE),FALSE)</formula>
    </cfRule>
  </conditionalFormatting>
  <dataValidations count="18">
    <dataValidation allowBlank="1" showInputMessage="1" sqref="C12 C10 C6" xr:uid="{4CFFDAD0-8869-4B3A-8597-CA7505F39476}"/>
    <dataValidation type="list" allowBlank="1" showInputMessage="1" showErrorMessage="1" sqref="I56 L56:L57 G67 G58:G61 N58 N60 P57 O56 X7:X67 F51:F54" xr:uid="{FE2124A0-225C-40D8-AFBD-C0F663BECD64}">
      <formula1>"■,□"</formula1>
    </dataValidation>
    <dataValidation type="list" showInputMessage="1" showErrorMessage="1" sqref="X6 G45:G46" xr:uid="{5B58E9DF-422A-46F8-BFD3-194F89FB2D42}">
      <formula1>"　,■,□"</formula1>
    </dataValidation>
    <dataValidation type="list" allowBlank="1" showInputMessage="1" sqref="J15:U15" xr:uid="{352EC7F5-DC11-4AD2-8E43-6C262188162A}">
      <formula1>$AB$15:$AN$15</formula1>
    </dataValidation>
    <dataValidation type="list" allowBlank="1" showInputMessage="1" showErrorMessage="1" sqref="J16:U16" xr:uid="{9AECF18A-D5C5-468E-9B85-82989C3AD796}">
      <formula1>$AB$16:$AN$16</formula1>
    </dataValidation>
    <dataValidation type="list" allowBlank="1" showInputMessage="1" sqref="J11:U11" xr:uid="{E84D893D-45FC-4D05-B20E-5D3233B6DCAA}">
      <formula1>$AB$11:$AN$11</formula1>
    </dataValidation>
    <dataValidation type="list" allowBlank="1" showInputMessage="1" sqref="J12:U12" xr:uid="{9F2BF740-6E2D-4B7B-BF90-28A16F55A25A}">
      <formula1>$AB$12:$AN$12</formula1>
    </dataValidation>
    <dataValidation type="list" allowBlank="1" showInputMessage="1" sqref="J13:U13" xr:uid="{2B18C283-3890-4EDE-A00B-9521F53C2818}">
      <formula1>$AB$13:$AN$13</formula1>
    </dataValidation>
    <dataValidation type="list" allowBlank="1" showInputMessage="1" sqref="J14:U14" xr:uid="{419B0A09-A65E-410F-A748-4D006341EBEC}">
      <formula1>$AB$14:$AN$14</formula1>
    </dataValidation>
    <dataValidation type="list" allowBlank="1" showInputMessage="1" sqref="J9:U9" xr:uid="{4B71A03A-B288-42AA-BD15-ACC120676F4F}">
      <formula1>$AB$9:$AN$9</formula1>
    </dataValidation>
    <dataValidation type="list" allowBlank="1" showInputMessage="1" sqref="J10:U10" xr:uid="{D4D8BAAD-E173-4900-994C-53E601E53C1C}">
      <formula1>$AB$10:$AN$10</formula1>
    </dataValidation>
    <dataValidation type="list" allowBlank="1" showInputMessage="1" sqref="J17:U17" xr:uid="{30FFD53C-4F9D-44C9-B7C3-91CC4EF91FE3}">
      <formula1>$AB$17:$AF$17</formula1>
    </dataValidation>
    <dataValidation type="list" allowBlank="1" showInputMessage="1" sqref="J18:U18" xr:uid="{3BFFE410-E0A0-4C55-B498-A0CC86047545}">
      <formula1>$AB$18:$AF$18</formula1>
    </dataValidation>
    <dataValidation type="list" allowBlank="1" showInputMessage="1" sqref="M55" xr:uid="{3D463F90-F164-4B4E-8FF8-3EAB03881219}">
      <formula1>$AB$55:$AI$55</formula1>
    </dataValidation>
    <dataValidation type="list" allowBlank="1" showInputMessage="1" sqref="L50:U50" xr:uid="{8B881902-FD50-4B1B-992A-32307BBC15EE}">
      <formula1>$AB$50:$AK$50</formula1>
    </dataValidation>
    <dataValidation type="list" allowBlank="1" showInputMessage="1" sqref="I63:K63" xr:uid="{747421EE-43D5-4D25-9A3D-A3A2830C871C}">
      <formula1>$AB$63:$AD$63</formula1>
    </dataValidation>
    <dataValidation type="list" allowBlank="1" showInputMessage="1" sqref="M63:S63" xr:uid="{EDCC9E12-10FB-45BA-BF24-71C0D6EC6C19}">
      <formula1>$AF$63:$AL$63</formula1>
    </dataValidation>
    <dataValidation type="list" allowBlank="1" showInputMessage="1" showErrorMessage="1" sqref="J47:V47" xr:uid="{29B4EA94-00F4-4E1D-B562-4EC6F9BF27C3}">
      <formula1>"　　,1　四号建築物,2　建築基準法20条第2号に揚げる建築物,3　時刻歴応答解析を行い大臣認定取得"</formula1>
    </dataValidation>
  </dataValidations>
  <printOptions horizontalCentered="1"/>
  <pageMargins left="0.59055118110236227" right="0" top="0.31496062992125984" bottom="0" header="0.31496062992125984" footer="0"/>
  <pageSetup paperSize="9" scale="92" orientation="portrait" horizontalDpi="4294967292" r:id="rId1"/>
  <headerFooter alignWithMargins="0">
    <oddFooter xml:space="preserve">&amp;R&amp;9関西住宅品質保証株式会社&amp;11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7918-D220-454C-A8B1-8B74289D72CA}">
  <dimension ref="A1:BZ53"/>
  <sheetViews>
    <sheetView showGridLines="0" view="pageBreakPreview" zoomScaleNormal="100" workbookViewId="0">
      <selection activeCell="CB46" sqref="CB46"/>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10" width="2.375" style="17" customWidth="1"/>
    <col min="11" max="11" width="2.875" style="17" customWidth="1"/>
    <col min="12" max="24" width="2.375" style="17" customWidth="1"/>
    <col min="25" max="25" width="7.625" style="17" customWidth="1"/>
    <col min="26" max="26" width="4.125" style="17" customWidth="1"/>
    <col min="27" max="27" width="0" style="17" hidden="1" customWidth="1"/>
    <col min="28" max="40" width="9" style="34" hidden="1" customWidth="1"/>
    <col min="41" max="78" width="9" style="17" hidden="1" customWidth="1"/>
    <col min="79" max="16384" width="9" style="17"/>
  </cols>
  <sheetData>
    <row r="1" spans="1:33" ht="14.25" x14ac:dyDescent="0.15">
      <c r="A1" s="829" t="s">
        <v>243</v>
      </c>
      <c r="B1" s="829"/>
      <c r="C1" s="829"/>
      <c r="D1" s="829"/>
      <c r="E1" s="829"/>
      <c r="F1" s="829"/>
      <c r="G1" s="829"/>
      <c r="H1" s="829"/>
      <c r="I1" s="829"/>
      <c r="J1" s="829"/>
      <c r="K1" s="829"/>
      <c r="L1" s="829"/>
      <c r="M1" s="829"/>
      <c r="N1" s="829"/>
      <c r="Z1" s="2" t="s">
        <v>494</v>
      </c>
    </row>
    <row r="2" spans="1:33" ht="13.5" customHeight="1" x14ac:dyDescent="0.15">
      <c r="T2" s="34" t="s">
        <v>1159</v>
      </c>
    </row>
    <row r="3" spans="1:33" ht="13.5" customHeight="1" thickBot="1" x14ac:dyDescent="0.2"/>
    <row r="4" spans="1:33"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1163</v>
      </c>
      <c r="Z4" s="161" t="s">
        <v>1164</v>
      </c>
    </row>
    <row r="5" spans="1:33" ht="13.5" customHeight="1" thickBot="1" x14ac:dyDescent="0.2">
      <c r="A5" s="145"/>
      <c r="B5" s="162" t="s">
        <v>1165</v>
      </c>
      <c r="C5" s="110"/>
      <c r="D5" s="110"/>
      <c r="E5" s="163" t="s">
        <v>1166</v>
      </c>
      <c r="F5" s="147"/>
      <c r="G5" s="147"/>
      <c r="H5" s="147"/>
      <c r="I5" s="147"/>
      <c r="J5" s="147"/>
      <c r="K5" s="147"/>
      <c r="L5" s="147"/>
      <c r="M5" s="147" t="s">
        <v>1167</v>
      </c>
      <c r="N5" s="147"/>
      <c r="O5" s="147"/>
      <c r="P5" s="147"/>
      <c r="Q5" s="147"/>
      <c r="R5" s="147"/>
      <c r="S5" s="147"/>
      <c r="T5" s="147"/>
      <c r="U5" s="147"/>
      <c r="V5" s="147"/>
      <c r="W5" s="147"/>
      <c r="X5" s="199"/>
      <c r="Y5" s="165" t="s">
        <v>364</v>
      </c>
      <c r="Z5" s="166" t="s">
        <v>365</v>
      </c>
    </row>
    <row r="6" spans="1:33" ht="13.5" customHeight="1" x14ac:dyDescent="0.15">
      <c r="A6" s="811" t="s">
        <v>495</v>
      </c>
      <c r="B6" s="180" t="s">
        <v>496</v>
      </c>
      <c r="C6" s="106"/>
      <c r="D6" s="134" t="s">
        <v>496</v>
      </c>
      <c r="E6" s="134" t="s">
        <v>497</v>
      </c>
      <c r="F6" s="111" t="s">
        <v>1427</v>
      </c>
      <c r="G6" s="112" t="s">
        <v>392</v>
      </c>
      <c r="H6" s="112"/>
      <c r="I6" s="113" t="s">
        <v>239</v>
      </c>
      <c r="J6" s="112" t="s">
        <v>498</v>
      </c>
      <c r="K6" s="112"/>
      <c r="L6" s="112"/>
      <c r="M6" s="112"/>
      <c r="N6" s="112"/>
      <c r="O6" s="112"/>
      <c r="P6" s="113" t="s">
        <v>378</v>
      </c>
      <c r="Q6" s="112" t="s">
        <v>499</v>
      </c>
      <c r="R6" s="112"/>
      <c r="S6" s="112"/>
      <c r="T6" s="112"/>
      <c r="U6" s="112"/>
      <c r="V6" s="112"/>
      <c r="W6" s="114"/>
      <c r="X6" s="181" t="s">
        <v>239</v>
      </c>
      <c r="Y6" s="192" t="s">
        <v>413</v>
      </c>
      <c r="Z6" s="200"/>
    </row>
    <row r="7" spans="1:33" ht="13.5" customHeight="1" x14ac:dyDescent="0.15">
      <c r="A7" s="812"/>
      <c r="B7" s="173" t="s">
        <v>500</v>
      </c>
      <c r="C7" s="107"/>
      <c r="D7" s="107" t="s">
        <v>501</v>
      </c>
      <c r="E7" s="107" t="s">
        <v>502</v>
      </c>
      <c r="F7" s="115"/>
      <c r="G7" s="116"/>
      <c r="H7" s="116"/>
      <c r="I7" s="39" t="s">
        <v>239</v>
      </c>
      <c r="J7" s="116" t="s">
        <v>294</v>
      </c>
      <c r="K7" s="116"/>
      <c r="L7" s="116"/>
      <c r="M7" s="116"/>
      <c r="N7" s="116"/>
      <c r="O7" s="116"/>
      <c r="P7" s="116"/>
      <c r="Q7" s="116"/>
      <c r="R7" s="116"/>
      <c r="S7" s="116"/>
      <c r="T7" s="116"/>
      <c r="U7" s="116"/>
      <c r="V7" s="116"/>
      <c r="W7" s="117"/>
      <c r="X7" s="174" t="s">
        <v>239</v>
      </c>
      <c r="Y7" s="175" t="s">
        <v>379</v>
      </c>
      <c r="Z7" s="201"/>
    </row>
    <row r="8" spans="1:33" ht="13.5" customHeight="1" thickBot="1" x14ac:dyDescent="0.2">
      <c r="A8" s="812"/>
      <c r="B8" s="173" t="s">
        <v>1111</v>
      </c>
      <c r="C8" s="107"/>
      <c r="D8" s="107"/>
      <c r="E8" s="107"/>
      <c r="F8" s="115" t="s">
        <v>1294</v>
      </c>
      <c r="G8" s="116" t="s">
        <v>503</v>
      </c>
      <c r="H8" s="116"/>
      <c r="I8" s="116"/>
      <c r="J8" s="116"/>
      <c r="K8" s="116"/>
      <c r="L8" s="116"/>
      <c r="M8" s="116"/>
      <c r="N8" s="116"/>
      <c r="O8" s="116"/>
      <c r="P8" s="116"/>
      <c r="Q8" s="116"/>
      <c r="R8" s="116"/>
      <c r="S8" s="116"/>
      <c r="T8" s="116"/>
      <c r="U8" s="116"/>
      <c r="V8" s="116"/>
      <c r="W8" s="116"/>
      <c r="X8" s="174" t="s">
        <v>239</v>
      </c>
      <c r="Y8" s="175" t="s">
        <v>504</v>
      </c>
      <c r="Z8" s="201"/>
    </row>
    <row r="9" spans="1:33" ht="13.5" customHeight="1" thickTop="1" thickBot="1" x14ac:dyDescent="0.2">
      <c r="A9" s="812"/>
      <c r="B9" s="173" t="s">
        <v>505</v>
      </c>
      <c r="C9" s="107"/>
      <c r="D9" s="107"/>
      <c r="E9" s="107"/>
      <c r="F9" s="116"/>
      <c r="G9" s="39" t="s">
        <v>239</v>
      </c>
      <c r="H9" s="116" t="s">
        <v>506</v>
      </c>
      <c r="I9" s="116"/>
      <c r="J9" s="116"/>
      <c r="K9" s="116"/>
      <c r="L9" s="116" t="s">
        <v>507</v>
      </c>
      <c r="M9" s="116"/>
      <c r="N9" s="116" t="s">
        <v>1271</v>
      </c>
      <c r="O9" s="750"/>
      <c r="P9" s="750"/>
      <c r="Q9" s="750"/>
      <c r="R9" s="750"/>
      <c r="S9" s="750"/>
      <c r="T9" s="750"/>
      <c r="U9" s="750"/>
      <c r="V9" s="116" t="s">
        <v>35</v>
      </c>
      <c r="W9" s="117"/>
      <c r="X9" s="174" t="s">
        <v>239</v>
      </c>
      <c r="Y9" s="175" t="s">
        <v>508</v>
      </c>
      <c r="Z9" s="201"/>
      <c r="AB9" s="214"/>
      <c r="AC9" s="153" t="s">
        <v>195</v>
      </c>
      <c r="AD9" s="35" t="s">
        <v>196</v>
      </c>
      <c r="AE9" s="35" t="s">
        <v>197</v>
      </c>
      <c r="AF9" s="36" t="s">
        <v>198</v>
      </c>
      <c r="AG9" s="154"/>
    </row>
    <row r="10" spans="1:33" ht="13.5" customHeight="1" thickTop="1" x14ac:dyDescent="0.15">
      <c r="A10" s="812"/>
      <c r="B10" s="173" t="s">
        <v>509</v>
      </c>
      <c r="C10" s="107"/>
      <c r="D10" s="107"/>
      <c r="E10" s="107"/>
      <c r="F10" s="116"/>
      <c r="G10" s="116"/>
      <c r="H10" s="116"/>
      <c r="I10" s="116"/>
      <c r="J10" s="116"/>
      <c r="K10" s="116"/>
      <c r="L10" s="116" t="s">
        <v>510</v>
      </c>
      <c r="M10" s="116"/>
      <c r="N10" s="116" t="s">
        <v>1433</v>
      </c>
      <c r="O10" s="751"/>
      <c r="P10" s="751"/>
      <c r="Q10" s="751"/>
      <c r="R10" s="751"/>
      <c r="S10" s="751"/>
      <c r="T10" s="751"/>
      <c r="U10" s="751"/>
      <c r="V10" s="116" t="s">
        <v>1434</v>
      </c>
      <c r="W10" s="116"/>
      <c r="X10" s="174" t="s">
        <v>239</v>
      </c>
      <c r="Y10" s="175"/>
      <c r="Z10" s="201"/>
    </row>
    <row r="11" spans="1:33" ht="13.5" customHeight="1" thickBot="1" x14ac:dyDescent="0.2">
      <c r="A11" s="812"/>
      <c r="B11" s="173"/>
      <c r="C11" s="107"/>
      <c r="D11" s="107"/>
      <c r="E11" s="107"/>
      <c r="F11" s="116"/>
      <c r="G11" s="116"/>
      <c r="H11" s="116"/>
      <c r="I11" s="116"/>
      <c r="J11" s="116" t="s">
        <v>511</v>
      </c>
      <c r="K11" s="116"/>
      <c r="L11" s="116" t="s">
        <v>266</v>
      </c>
      <c r="M11" s="46"/>
      <c r="N11" s="116" t="s">
        <v>512</v>
      </c>
      <c r="O11" s="116"/>
      <c r="P11" s="116" t="s">
        <v>513</v>
      </c>
      <c r="Q11" s="116"/>
      <c r="R11" s="116"/>
      <c r="S11" s="116" t="s">
        <v>1441</v>
      </c>
      <c r="T11" s="46"/>
      <c r="U11" s="116" t="s">
        <v>512</v>
      </c>
      <c r="V11" s="116"/>
      <c r="W11" s="116"/>
      <c r="X11" s="174" t="s">
        <v>239</v>
      </c>
      <c r="Y11" s="175"/>
      <c r="Z11" s="201"/>
    </row>
    <row r="12" spans="1:33" ht="13.5" customHeight="1" thickTop="1" thickBot="1" x14ac:dyDescent="0.2">
      <c r="A12" s="812"/>
      <c r="B12" s="173"/>
      <c r="C12" s="107"/>
      <c r="D12" s="107"/>
      <c r="E12" s="107"/>
      <c r="F12" s="116"/>
      <c r="G12" s="39" t="s">
        <v>378</v>
      </c>
      <c r="H12" s="116" t="s">
        <v>627</v>
      </c>
      <c r="I12" s="116"/>
      <c r="J12" s="116"/>
      <c r="K12" s="116"/>
      <c r="L12" s="116" t="s">
        <v>507</v>
      </c>
      <c r="M12" s="116"/>
      <c r="N12" s="116" t="s">
        <v>628</v>
      </c>
      <c r="O12" s="750" t="s">
        <v>629</v>
      </c>
      <c r="P12" s="750"/>
      <c r="Q12" s="750"/>
      <c r="R12" s="750"/>
      <c r="S12" s="750"/>
      <c r="T12" s="750"/>
      <c r="U12" s="750"/>
      <c r="V12" s="116" t="s">
        <v>649</v>
      </c>
      <c r="W12" s="116"/>
      <c r="X12" s="174" t="s">
        <v>239</v>
      </c>
      <c r="Y12" s="175"/>
      <c r="Z12" s="201"/>
      <c r="AB12" s="214"/>
      <c r="AC12" s="153" t="s">
        <v>195</v>
      </c>
      <c r="AD12" s="35" t="s">
        <v>196</v>
      </c>
      <c r="AE12" s="35" t="s">
        <v>197</v>
      </c>
      <c r="AF12" s="36" t="s">
        <v>198</v>
      </c>
    </row>
    <row r="13" spans="1:33" ht="13.5" customHeight="1" thickTop="1" x14ac:dyDescent="0.15">
      <c r="A13" s="812"/>
      <c r="B13" s="173"/>
      <c r="C13" s="107"/>
      <c r="D13" s="107"/>
      <c r="E13" s="107"/>
      <c r="F13" s="116"/>
      <c r="G13" s="116"/>
      <c r="H13" s="116"/>
      <c r="I13" s="116"/>
      <c r="J13" s="116"/>
      <c r="K13" s="116"/>
      <c r="L13" s="116" t="s">
        <v>510</v>
      </c>
      <c r="M13" s="116"/>
      <c r="N13" s="116" t="s">
        <v>628</v>
      </c>
      <c r="O13" s="751"/>
      <c r="P13" s="751"/>
      <c r="Q13" s="751"/>
      <c r="R13" s="751"/>
      <c r="S13" s="751"/>
      <c r="T13" s="751"/>
      <c r="U13" s="751"/>
      <c r="V13" s="116" t="s">
        <v>630</v>
      </c>
      <c r="W13" s="116"/>
      <c r="X13" s="174" t="s">
        <v>239</v>
      </c>
      <c r="Y13" s="175"/>
      <c r="Z13" s="201"/>
    </row>
    <row r="14" spans="1:33" ht="13.5" customHeight="1" thickBot="1" x14ac:dyDescent="0.2">
      <c r="A14" s="812"/>
      <c r="B14" s="173"/>
      <c r="C14" s="107"/>
      <c r="D14" s="107"/>
      <c r="E14" s="107"/>
      <c r="F14" s="116"/>
      <c r="G14" s="116"/>
      <c r="H14" s="116"/>
      <c r="I14" s="116"/>
      <c r="J14" s="116" t="s">
        <v>511</v>
      </c>
      <c r="K14" s="116"/>
      <c r="L14" s="116" t="s">
        <v>721</v>
      </c>
      <c r="M14" s="46">
        <v>2</v>
      </c>
      <c r="N14" s="116" t="s">
        <v>512</v>
      </c>
      <c r="O14" s="116"/>
      <c r="P14" s="116" t="s">
        <v>513</v>
      </c>
      <c r="Q14" s="116"/>
      <c r="R14" s="116"/>
      <c r="S14" s="116" t="s">
        <v>631</v>
      </c>
      <c r="T14" s="425"/>
      <c r="U14" s="116" t="s">
        <v>512</v>
      </c>
      <c r="V14" s="116"/>
      <c r="W14" s="116"/>
      <c r="X14" s="174" t="s">
        <v>239</v>
      </c>
      <c r="Y14" s="175"/>
      <c r="Z14" s="201"/>
    </row>
    <row r="15" spans="1:33" ht="13.5" customHeight="1" thickTop="1" thickBot="1" x14ac:dyDescent="0.2">
      <c r="A15" s="812"/>
      <c r="B15" s="173"/>
      <c r="C15" s="107"/>
      <c r="D15" s="107"/>
      <c r="E15" s="107"/>
      <c r="F15" s="116"/>
      <c r="G15" s="39" t="s">
        <v>378</v>
      </c>
      <c r="H15" s="116" t="s">
        <v>514</v>
      </c>
      <c r="I15" s="116"/>
      <c r="J15" s="116"/>
      <c r="K15" s="116"/>
      <c r="L15" s="116" t="s">
        <v>507</v>
      </c>
      <c r="M15" s="116"/>
      <c r="N15" s="116" t="s">
        <v>628</v>
      </c>
      <c r="O15" s="750" t="s">
        <v>629</v>
      </c>
      <c r="P15" s="750"/>
      <c r="Q15" s="750"/>
      <c r="R15" s="750"/>
      <c r="S15" s="750"/>
      <c r="T15" s="750"/>
      <c r="U15" s="750"/>
      <c r="V15" s="116" t="s">
        <v>649</v>
      </c>
      <c r="W15" s="116"/>
      <c r="X15" s="174" t="s">
        <v>239</v>
      </c>
      <c r="Y15" s="175"/>
      <c r="Z15" s="201"/>
      <c r="AB15" s="214"/>
      <c r="AC15" s="153" t="s">
        <v>195</v>
      </c>
      <c r="AD15" s="35" t="s">
        <v>196</v>
      </c>
      <c r="AE15" s="35" t="s">
        <v>197</v>
      </c>
      <c r="AF15" s="36" t="s">
        <v>198</v>
      </c>
    </row>
    <row r="16" spans="1:33" ht="13.5" customHeight="1" thickTop="1" x14ac:dyDescent="0.15">
      <c r="A16" s="812"/>
      <c r="B16" s="173"/>
      <c r="C16" s="107"/>
      <c r="D16" s="107"/>
      <c r="E16" s="107"/>
      <c r="F16" s="116"/>
      <c r="G16" s="116"/>
      <c r="H16" s="116"/>
      <c r="I16" s="116"/>
      <c r="J16" s="116"/>
      <c r="K16" s="116"/>
      <c r="L16" s="116" t="s">
        <v>510</v>
      </c>
      <c r="M16" s="116"/>
      <c r="N16" s="116" t="s">
        <v>628</v>
      </c>
      <c r="O16" s="751"/>
      <c r="P16" s="751"/>
      <c r="Q16" s="751"/>
      <c r="R16" s="751"/>
      <c r="S16" s="751"/>
      <c r="T16" s="751"/>
      <c r="U16" s="751"/>
      <c r="V16" s="116" t="s">
        <v>630</v>
      </c>
      <c r="W16" s="116"/>
      <c r="X16" s="174" t="s">
        <v>239</v>
      </c>
      <c r="Y16" s="175"/>
      <c r="Z16" s="201"/>
    </row>
    <row r="17" spans="1:32" ht="13.5" customHeight="1" thickBot="1" x14ac:dyDescent="0.2">
      <c r="A17" s="812"/>
      <c r="B17" s="173"/>
      <c r="C17" s="107"/>
      <c r="D17" s="107"/>
      <c r="E17" s="107"/>
      <c r="F17" s="116"/>
      <c r="G17" s="116"/>
      <c r="H17" s="116"/>
      <c r="I17" s="116"/>
      <c r="J17" s="116" t="s">
        <v>511</v>
      </c>
      <c r="K17" s="116"/>
      <c r="L17" s="116" t="s">
        <v>721</v>
      </c>
      <c r="M17" s="46">
        <v>2</v>
      </c>
      <c r="N17" s="116" t="s">
        <v>512</v>
      </c>
      <c r="O17" s="116"/>
      <c r="P17" s="116" t="s">
        <v>513</v>
      </c>
      <c r="Q17" s="116"/>
      <c r="R17" s="116"/>
      <c r="S17" s="116" t="s">
        <v>631</v>
      </c>
      <c r="T17" s="425"/>
      <c r="U17" s="116" t="s">
        <v>512</v>
      </c>
      <c r="V17" s="116"/>
      <c r="W17" s="116"/>
      <c r="X17" s="174" t="s">
        <v>239</v>
      </c>
      <c r="Y17" s="175"/>
      <c r="Z17" s="201"/>
    </row>
    <row r="18" spans="1:32" ht="13.5" customHeight="1" thickTop="1" thickBot="1" x14ac:dyDescent="0.2">
      <c r="A18" s="812"/>
      <c r="B18" s="173"/>
      <c r="C18" s="107"/>
      <c r="D18" s="107"/>
      <c r="E18" s="107"/>
      <c r="F18" s="116"/>
      <c r="G18" s="39" t="s">
        <v>239</v>
      </c>
      <c r="H18" s="116" t="s">
        <v>515</v>
      </c>
      <c r="I18" s="116"/>
      <c r="J18" s="116"/>
      <c r="K18" s="116"/>
      <c r="L18" s="116" t="s">
        <v>507</v>
      </c>
      <c r="M18" s="116"/>
      <c r="N18" s="116" t="s">
        <v>1271</v>
      </c>
      <c r="O18" s="750"/>
      <c r="P18" s="750"/>
      <c r="Q18" s="750"/>
      <c r="R18" s="750"/>
      <c r="S18" s="750"/>
      <c r="T18" s="750"/>
      <c r="U18" s="750"/>
      <c r="V18" s="116" t="s">
        <v>35</v>
      </c>
      <c r="W18" s="116"/>
      <c r="X18" s="174" t="s">
        <v>239</v>
      </c>
      <c r="Y18" s="175"/>
      <c r="Z18" s="201"/>
      <c r="AB18" s="214"/>
      <c r="AC18" s="153" t="s">
        <v>195</v>
      </c>
      <c r="AD18" s="35" t="s">
        <v>196</v>
      </c>
      <c r="AE18" s="35" t="s">
        <v>197</v>
      </c>
      <c r="AF18" s="36" t="s">
        <v>198</v>
      </c>
    </row>
    <row r="19" spans="1:32" ht="13.5" customHeight="1" thickTop="1" x14ac:dyDescent="0.15">
      <c r="A19" s="812"/>
      <c r="B19" s="173"/>
      <c r="C19" s="107"/>
      <c r="D19" s="107"/>
      <c r="E19" s="107"/>
      <c r="F19" s="116"/>
      <c r="G19" s="116"/>
      <c r="H19" s="116"/>
      <c r="I19" s="116"/>
      <c r="J19" s="116"/>
      <c r="K19" s="116"/>
      <c r="L19" s="116" t="s">
        <v>510</v>
      </c>
      <c r="M19" s="116"/>
      <c r="N19" s="116" t="s">
        <v>1433</v>
      </c>
      <c r="O19" s="751"/>
      <c r="P19" s="751"/>
      <c r="Q19" s="751"/>
      <c r="R19" s="751"/>
      <c r="S19" s="751"/>
      <c r="T19" s="751"/>
      <c r="U19" s="751"/>
      <c r="V19" s="116" t="s">
        <v>1434</v>
      </c>
      <c r="W19" s="116"/>
      <c r="X19" s="174" t="s">
        <v>239</v>
      </c>
      <c r="Y19" s="175"/>
      <c r="Z19" s="201"/>
    </row>
    <row r="20" spans="1:32" ht="13.5" customHeight="1" thickBot="1" x14ac:dyDescent="0.2">
      <c r="A20" s="812"/>
      <c r="B20" s="173"/>
      <c r="C20" s="107"/>
      <c r="D20" s="107"/>
      <c r="E20" s="107"/>
      <c r="F20" s="116"/>
      <c r="G20" s="116"/>
      <c r="H20" s="116"/>
      <c r="I20" s="116"/>
      <c r="J20" s="116" t="s">
        <v>511</v>
      </c>
      <c r="K20" s="116"/>
      <c r="L20" s="116" t="s">
        <v>266</v>
      </c>
      <c r="M20" s="46"/>
      <c r="N20" s="116" t="s">
        <v>512</v>
      </c>
      <c r="O20" s="116"/>
      <c r="P20" s="116" t="s">
        <v>513</v>
      </c>
      <c r="Q20" s="116"/>
      <c r="R20" s="116"/>
      <c r="S20" s="116" t="s">
        <v>1441</v>
      </c>
      <c r="T20" s="46"/>
      <c r="U20" s="116" t="s">
        <v>512</v>
      </c>
      <c r="V20" s="116"/>
      <c r="W20" s="116"/>
      <c r="X20" s="174" t="s">
        <v>239</v>
      </c>
      <c r="Y20" s="175"/>
      <c r="Z20" s="201"/>
    </row>
    <row r="21" spans="1:32" ht="13.5" customHeight="1" thickTop="1" thickBot="1" x14ac:dyDescent="0.2">
      <c r="A21" s="812"/>
      <c r="B21" s="173"/>
      <c r="C21" s="107"/>
      <c r="D21" s="107"/>
      <c r="E21" s="107"/>
      <c r="F21" s="116"/>
      <c r="G21" s="39" t="s">
        <v>239</v>
      </c>
      <c r="H21" s="116" t="s">
        <v>516</v>
      </c>
      <c r="I21" s="116"/>
      <c r="J21" s="116"/>
      <c r="K21" s="116"/>
      <c r="L21" s="116" t="s">
        <v>507</v>
      </c>
      <c r="M21" s="116"/>
      <c r="N21" s="116" t="s">
        <v>1271</v>
      </c>
      <c r="O21" s="750"/>
      <c r="P21" s="750"/>
      <c r="Q21" s="750"/>
      <c r="R21" s="750"/>
      <c r="S21" s="750"/>
      <c r="T21" s="750"/>
      <c r="U21" s="750"/>
      <c r="V21" s="116" t="s">
        <v>35</v>
      </c>
      <c r="W21" s="116"/>
      <c r="X21" s="174" t="s">
        <v>239</v>
      </c>
      <c r="Y21" s="175"/>
      <c r="Z21" s="201"/>
      <c r="AB21" s="214"/>
      <c r="AC21" s="153" t="s">
        <v>195</v>
      </c>
      <c r="AD21" s="35" t="s">
        <v>196</v>
      </c>
      <c r="AE21" s="35" t="s">
        <v>197</v>
      </c>
      <c r="AF21" s="36" t="s">
        <v>198</v>
      </c>
    </row>
    <row r="22" spans="1:32" ht="13.5" customHeight="1" thickTop="1" x14ac:dyDescent="0.15">
      <c r="A22" s="812"/>
      <c r="B22" s="173"/>
      <c r="C22" s="107"/>
      <c r="D22" s="107"/>
      <c r="E22" s="107"/>
      <c r="F22" s="116"/>
      <c r="G22" s="116"/>
      <c r="H22" s="116"/>
      <c r="I22" s="116"/>
      <c r="J22" s="116"/>
      <c r="K22" s="116"/>
      <c r="L22" s="116" t="s">
        <v>510</v>
      </c>
      <c r="M22" s="116"/>
      <c r="N22" s="116" t="s">
        <v>1433</v>
      </c>
      <c r="O22" s="751"/>
      <c r="P22" s="751"/>
      <c r="Q22" s="751"/>
      <c r="R22" s="751"/>
      <c r="S22" s="751"/>
      <c r="T22" s="751"/>
      <c r="U22" s="751"/>
      <c r="V22" s="116" t="s">
        <v>1434</v>
      </c>
      <c r="W22" s="116"/>
      <c r="X22" s="174" t="s">
        <v>239</v>
      </c>
      <c r="Y22" s="175"/>
      <c r="Z22" s="201"/>
    </row>
    <row r="23" spans="1:32" ht="13.5" customHeight="1" x14ac:dyDescent="0.15">
      <c r="A23" s="812"/>
      <c r="B23" s="173"/>
      <c r="C23" s="107"/>
      <c r="D23" s="107"/>
      <c r="E23" s="107"/>
      <c r="F23" s="116"/>
      <c r="G23" s="116"/>
      <c r="H23" s="116"/>
      <c r="I23" s="116"/>
      <c r="J23" s="116" t="s">
        <v>511</v>
      </c>
      <c r="K23" s="116"/>
      <c r="L23" s="116" t="s">
        <v>266</v>
      </c>
      <c r="M23" s="46"/>
      <c r="N23" s="116" t="s">
        <v>512</v>
      </c>
      <c r="O23" s="116"/>
      <c r="P23" s="116" t="s">
        <v>513</v>
      </c>
      <c r="Q23" s="116"/>
      <c r="R23" s="116"/>
      <c r="S23" s="116" t="s">
        <v>1441</v>
      </c>
      <c r="T23" s="46"/>
      <c r="U23" s="116" t="s">
        <v>512</v>
      </c>
      <c r="V23" s="116"/>
      <c r="W23" s="116"/>
      <c r="X23" s="174" t="s">
        <v>239</v>
      </c>
      <c r="Y23" s="175"/>
      <c r="Z23" s="201"/>
    </row>
    <row r="24" spans="1:32" ht="13.5" customHeight="1" x14ac:dyDescent="0.15">
      <c r="A24" s="812"/>
      <c r="B24" s="173"/>
      <c r="C24" s="107"/>
      <c r="D24" s="107"/>
      <c r="E24" s="169" t="s">
        <v>517</v>
      </c>
      <c r="F24" s="118" t="s">
        <v>1237</v>
      </c>
      <c r="G24" s="119" t="s">
        <v>503</v>
      </c>
      <c r="H24" s="119"/>
      <c r="I24" s="119"/>
      <c r="J24" s="119"/>
      <c r="K24" s="119" t="s">
        <v>683</v>
      </c>
      <c r="L24" s="776"/>
      <c r="M24" s="776"/>
      <c r="N24" s="776"/>
      <c r="O24" s="776"/>
      <c r="P24" s="776"/>
      <c r="Q24" s="776"/>
      <c r="R24" s="776"/>
      <c r="S24" s="776"/>
      <c r="T24" s="776"/>
      <c r="U24" s="776"/>
      <c r="V24" s="119" t="s">
        <v>1442</v>
      </c>
      <c r="W24" s="120"/>
      <c r="X24" s="174" t="s">
        <v>239</v>
      </c>
      <c r="Y24" s="175"/>
      <c r="Z24" s="201"/>
    </row>
    <row r="25" spans="1:32" ht="13.5" customHeight="1" x14ac:dyDescent="0.15">
      <c r="A25" s="812"/>
      <c r="B25" s="173"/>
      <c r="C25" s="107"/>
      <c r="D25" s="107"/>
      <c r="E25" s="107" t="s">
        <v>518</v>
      </c>
      <c r="F25" s="115" t="s">
        <v>16</v>
      </c>
      <c r="G25" s="116" t="s">
        <v>519</v>
      </c>
      <c r="H25" s="116"/>
      <c r="I25" s="116"/>
      <c r="J25" s="116"/>
      <c r="K25" s="116" t="s">
        <v>955</v>
      </c>
      <c r="L25" s="751"/>
      <c r="M25" s="751"/>
      <c r="N25" s="751"/>
      <c r="O25" s="751"/>
      <c r="P25" s="751"/>
      <c r="Q25" s="751"/>
      <c r="R25" s="751"/>
      <c r="S25" s="751"/>
      <c r="T25" s="751"/>
      <c r="U25" s="751"/>
      <c r="V25" s="116" t="s">
        <v>1572</v>
      </c>
      <c r="W25" s="116"/>
      <c r="X25" s="174" t="s">
        <v>239</v>
      </c>
      <c r="Y25" s="175"/>
      <c r="Z25" s="201"/>
    </row>
    <row r="26" spans="1:32" ht="13.5" customHeight="1" x14ac:dyDescent="0.15">
      <c r="A26" s="812"/>
      <c r="B26" s="173"/>
      <c r="C26" s="107"/>
      <c r="D26" s="107"/>
      <c r="E26" s="107"/>
      <c r="F26" s="115" t="s">
        <v>370</v>
      </c>
      <c r="G26" s="116" t="s">
        <v>111</v>
      </c>
      <c r="H26" s="116"/>
      <c r="I26" s="116"/>
      <c r="J26" s="116"/>
      <c r="K26" s="116"/>
      <c r="L26" s="116"/>
      <c r="M26" s="116"/>
      <c r="N26" s="116" t="s">
        <v>955</v>
      </c>
      <c r="O26" s="746"/>
      <c r="P26" s="746"/>
      <c r="Q26" s="746"/>
      <c r="R26" s="746"/>
      <c r="S26" s="843" t="s">
        <v>112</v>
      </c>
      <c r="T26" s="843"/>
      <c r="U26" s="843"/>
      <c r="V26" s="116"/>
      <c r="W26" s="116"/>
      <c r="X26" s="174"/>
      <c r="Y26" s="175"/>
      <c r="Z26" s="201"/>
    </row>
    <row r="27" spans="1:32" ht="13.5" customHeight="1" x14ac:dyDescent="0.15">
      <c r="A27" s="812"/>
      <c r="B27" s="167" t="s">
        <v>520</v>
      </c>
      <c r="C27" s="108"/>
      <c r="D27" s="169" t="s">
        <v>520</v>
      </c>
      <c r="E27" s="169" t="s">
        <v>521</v>
      </c>
      <c r="F27" s="118"/>
      <c r="G27" s="38" t="s">
        <v>239</v>
      </c>
      <c r="H27" s="119" t="s">
        <v>289</v>
      </c>
      <c r="I27" s="119"/>
      <c r="J27" s="119"/>
      <c r="K27" s="119"/>
      <c r="L27" s="119"/>
      <c r="M27" s="119"/>
      <c r="N27" s="119"/>
      <c r="O27" s="119"/>
      <c r="P27" s="119"/>
      <c r="Q27" s="119"/>
      <c r="R27" s="119"/>
      <c r="S27" s="119"/>
      <c r="T27" s="119"/>
      <c r="U27" s="119"/>
      <c r="V27" s="119"/>
      <c r="W27" s="119"/>
      <c r="X27" s="170" t="s">
        <v>239</v>
      </c>
      <c r="Y27" s="171" t="s">
        <v>522</v>
      </c>
      <c r="Z27" s="202"/>
    </row>
    <row r="28" spans="1:32" ht="13.5" customHeight="1" x14ac:dyDescent="0.15">
      <c r="A28" s="812"/>
      <c r="B28" s="79" t="s">
        <v>290</v>
      </c>
      <c r="C28" s="107"/>
      <c r="D28" s="107"/>
      <c r="E28" s="107" t="s">
        <v>523</v>
      </c>
      <c r="F28" s="115"/>
      <c r="G28" s="39" t="s">
        <v>239</v>
      </c>
      <c r="H28" s="116" t="s">
        <v>291</v>
      </c>
      <c r="I28" s="116"/>
      <c r="J28" s="116"/>
      <c r="K28" s="116"/>
      <c r="L28" s="116"/>
      <c r="M28" s="116"/>
      <c r="N28" s="116"/>
      <c r="O28" s="116"/>
      <c r="P28" s="116"/>
      <c r="Q28" s="116"/>
      <c r="R28" s="116"/>
      <c r="S28" s="116"/>
      <c r="T28" s="116"/>
      <c r="U28" s="116"/>
      <c r="V28" s="116"/>
      <c r="W28" s="116"/>
      <c r="X28" s="174" t="s">
        <v>239</v>
      </c>
      <c r="Y28" s="175" t="s">
        <v>379</v>
      </c>
      <c r="Z28" s="201"/>
    </row>
    <row r="29" spans="1:32" ht="13.5" customHeight="1" x14ac:dyDescent="0.15">
      <c r="A29" s="812"/>
      <c r="B29" s="173"/>
      <c r="C29" s="107"/>
      <c r="D29" s="107"/>
      <c r="E29" s="107"/>
      <c r="F29" s="115"/>
      <c r="G29" s="39" t="s">
        <v>239</v>
      </c>
      <c r="H29" s="116" t="s">
        <v>293</v>
      </c>
      <c r="I29" s="116"/>
      <c r="J29" s="116"/>
      <c r="K29" s="116"/>
      <c r="L29" s="116"/>
      <c r="M29" s="116"/>
      <c r="N29" s="116"/>
      <c r="O29" s="116"/>
      <c r="P29" s="116"/>
      <c r="Q29" s="116"/>
      <c r="R29" s="116"/>
      <c r="S29" s="116"/>
      <c r="T29" s="116"/>
      <c r="U29" s="116"/>
      <c r="V29" s="116"/>
      <c r="W29" s="116"/>
      <c r="X29" s="174" t="s">
        <v>239</v>
      </c>
      <c r="Y29" s="175"/>
      <c r="Z29" s="201"/>
    </row>
    <row r="30" spans="1:32" ht="13.5" customHeight="1" x14ac:dyDescent="0.15">
      <c r="A30" s="812"/>
      <c r="B30" s="173"/>
      <c r="C30" s="107"/>
      <c r="D30" s="107"/>
      <c r="E30" s="107"/>
      <c r="F30" s="115"/>
      <c r="G30" s="116"/>
      <c r="H30" s="116"/>
      <c r="I30" s="116" t="s">
        <v>1414</v>
      </c>
      <c r="J30" s="39" t="s">
        <v>239</v>
      </c>
      <c r="K30" s="116" t="s">
        <v>524</v>
      </c>
      <c r="L30" s="116"/>
      <c r="M30" s="116"/>
      <c r="N30" s="39" t="s">
        <v>239</v>
      </c>
      <c r="O30" s="116" t="s">
        <v>525</v>
      </c>
      <c r="P30" s="116"/>
      <c r="Q30" s="116"/>
      <c r="R30" s="39" t="s">
        <v>239</v>
      </c>
      <c r="S30" s="116" t="s">
        <v>526</v>
      </c>
      <c r="T30" s="116"/>
      <c r="U30" s="116"/>
      <c r="V30" s="116"/>
      <c r="W30" s="116"/>
      <c r="X30" s="174" t="s">
        <v>239</v>
      </c>
      <c r="Y30" s="175"/>
      <c r="Z30" s="201"/>
    </row>
    <row r="31" spans="1:32" ht="13.5" customHeight="1" x14ac:dyDescent="0.15">
      <c r="A31" s="812"/>
      <c r="B31" s="173"/>
      <c r="C31" s="107"/>
      <c r="D31" s="107"/>
      <c r="E31" s="107"/>
      <c r="F31" s="115"/>
      <c r="G31" s="116"/>
      <c r="H31" s="116"/>
      <c r="I31" s="116"/>
      <c r="J31" s="39" t="s">
        <v>239</v>
      </c>
      <c r="K31" s="116" t="s">
        <v>527</v>
      </c>
      <c r="L31" s="116"/>
      <c r="M31" s="116"/>
      <c r="N31" s="116"/>
      <c r="O31" s="116"/>
      <c r="P31" s="39" t="s">
        <v>239</v>
      </c>
      <c r="Q31" s="116" t="s">
        <v>528</v>
      </c>
      <c r="R31" s="116"/>
      <c r="S31" s="116"/>
      <c r="T31" s="116"/>
      <c r="U31" s="116"/>
      <c r="V31" s="116"/>
      <c r="W31" s="116"/>
      <c r="X31" s="174" t="s">
        <v>239</v>
      </c>
      <c r="Y31" s="175"/>
      <c r="Z31" s="201"/>
    </row>
    <row r="32" spans="1:32" ht="13.5" customHeight="1" x14ac:dyDescent="0.15">
      <c r="A32" s="812"/>
      <c r="B32" s="173"/>
      <c r="C32" s="107"/>
      <c r="D32" s="107"/>
      <c r="E32" s="107"/>
      <c r="F32" s="115"/>
      <c r="G32" s="116"/>
      <c r="H32" s="116"/>
      <c r="I32" s="116"/>
      <c r="J32" s="39" t="s">
        <v>239</v>
      </c>
      <c r="K32" s="116" t="s">
        <v>529</v>
      </c>
      <c r="L32" s="116"/>
      <c r="M32" s="116"/>
      <c r="N32" s="116"/>
      <c r="O32" s="39" t="s">
        <v>239</v>
      </c>
      <c r="P32" s="116" t="s">
        <v>530</v>
      </c>
      <c r="Q32" s="116"/>
      <c r="R32" s="116"/>
      <c r="S32" s="39" t="s">
        <v>239</v>
      </c>
      <c r="T32" s="116" t="s">
        <v>531</v>
      </c>
      <c r="U32" s="116"/>
      <c r="V32" s="116"/>
      <c r="W32" s="116"/>
      <c r="X32" s="174" t="s">
        <v>239</v>
      </c>
      <c r="Y32" s="175"/>
      <c r="Z32" s="201"/>
    </row>
    <row r="33" spans="1:34" ht="13.5" customHeight="1" thickBot="1" x14ac:dyDescent="0.2">
      <c r="A33" s="812"/>
      <c r="B33" s="173"/>
      <c r="C33" s="107"/>
      <c r="D33" s="107"/>
      <c r="E33" s="107"/>
      <c r="F33" s="115"/>
      <c r="G33" s="121" t="s">
        <v>239</v>
      </c>
      <c r="H33" s="116" t="s">
        <v>294</v>
      </c>
      <c r="I33" s="116"/>
      <c r="J33" s="116"/>
      <c r="K33" s="116"/>
      <c r="L33" s="116"/>
      <c r="M33" s="116"/>
      <c r="N33" s="116"/>
      <c r="O33" s="116"/>
      <c r="P33" s="116"/>
      <c r="Q33" s="116"/>
      <c r="R33" s="116"/>
      <c r="S33" s="116"/>
      <c r="T33" s="116"/>
      <c r="U33" s="116"/>
      <c r="V33" s="116"/>
      <c r="W33" s="116"/>
      <c r="X33" s="174" t="s">
        <v>239</v>
      </c>
      <c r="Y33" s="175"/>
      <c r="Z33" s="201"/>
    </row>
    <row r="34" spans="1:34" ht="13.5" customHeight="1" thickTop="1" thickBot="1" x14ac:dyDescent="0.2">
      <c r="A34" s="812"/>
      <c r="B34" s="194" t="s">
        <v>532</v>
      </c>
      <c r="C34" s="108"/>
      <c r="D34" s="169" t="s">
        <v>533</v>
      </c>
      <c r="E34" s="169" t="s">
        <v>534</v>
      </c>
      <c r="F34" s="118" t="s">
        <v>1294</v>
      </c>
      <c r="G34" s="98" t="s">
        <v>535</v>
      </c>
      <c r="H34" s="119"/>
      <c r="I34" s="119"/>
      <c r="J34" s="119"/>
      <c r="K34" s="119" t="s">
        <v>1271</v>
      </c>
      <c r="L34" s="747"/>
      <c r="M34" s="747"/>
      <c r="N34" s="747"/>
      <c r="O34" s="747"/>
      <c r="P34" s="747"/>
      <c r="Q34" s="747"/>
      <c r="R34" s="747"/>
      <c r="S34" s="747"/>
      <c r="T34" s="747"/>
      <c r="U34" s="747"/>
      <c r="V34" s="98" t="s">
        <v>35</v>
      </c>
      <c r="W34" s="120"/>
      <c r="X34" s="170" t="s">
        <v>239</v>
      </c>
      <c r="Y34" s="171" t="s">
        <v>1307</v>
      </c>
      <c r="Z34" s="202"/>
      <c r="AB34" s="189"/>
      <c r="AC34" s="215" t="s">
        <v>199</v>
      </c>
      <c r="AD34" s="155" t="s">
        <v>200</v>
      </c>
      <c r="AE34" s="155" t="s">
        <v>201</v>
      </c>
      <c r="AF34" s="156" t="s">
        <v>202</v>
      </c>
    </row>
    <row r="35" spans="1:34" ht="13.5" customHeight="1" thickTop="1" thickBot="1" x14ac:dyDescent="0.2">
      <c r="A35" s="812"/>
      <c r="B35" s="79" t="s">
        <v>536</v>
      </c>
      <c r="C35" s="109"/>
      <c r="D35" s="107" t="s">
        <v>537</v>
      </c>
      <c r="E35" s="107" t="s">
        <v>538</v>
      </c>
      <c r="F35" s="115" t="s">
        <v>1237</v>
      </c>
      <c r="G35" s="97" t="s">
        <v>539</v>
      </c>
      <c r="H35" s="116"/>
      <c r="I35" s="116"/>
      <c r="J35" s="116"/>
      <c r="K35" s="116" t="s">
        <v>1271</v>
      </c>
      <c r="L35" s="750"/>
      <c r="M35" s="750"/>
      <c r="N35" s="750"/>
      <c r="O35" s="750"/>
      <c r="P35" s="750"/>
      <c r="Q35" s="750"/>
      <c r="R35" s="750"/>
      <c r="S35" s="750"/>
      <c r="T35" s="750"/>
      <c r="U35" s="750"/>
      <c r="V35" s="97" t="s">
        <v>35</v>
      </c>
      <c r="W35" s="117"/>
      <c r="X35" s="174" t="s">
        <v>239</v>
      </c>
      <c r="Y35" s="175" t="s">
        <v>394</v>
      </c>
      <c r="Z35" s="201"/>
      <c r="AB35" s="189"/>
      <c r="AC35" s="153" t="s">
        <v>203</v>
      </c>
      <c r="AD35" s="35" t="s">
        <v>204</v>
      </c>
      <c r="AE35" s="35" t="s">
        <v>205</v>
      </c>
      <c r="AF35" s="35" t="s">
        <v>206</v>
      </c>
      <c r="AG35" s="35" t="s">
        <v>207</v>
      </c>
      <c r="AH35" s="36" t="s">
        <v>208</v>
      </c>
    </row>
    <row r="36" spans="1:34" ht="13.5" customHeight="1" thickTop="1" thickBot="1" x14ac:dyDescent="0.2">
      <c r="A36" s="812"/>
      <c r="B36" s="79" t="s">
        <v>540</v>
      </c>
      <c r="C36" s="107"/>
      <c r="D36" s="107"/>
      <c r="E36" s="107" t="s">
        <v>541</v>
      </c>
      <c r="F36" s="115" t="s">
        <v>1237</v>
      </c>
      <c r="G36" s="97" t="s">
        <v>542</v>
      </c>
      <c r="H36" s="116"/>
      <c r="I36" s="116"/>
      <c r="J36" s="97"/>
      <c r="K36" s="116" t="s">
        <v>1443</v>
      </c>
      <c r="L36" s="751"/>
      <c r="M36" s="778"/>
      <c r="N36" s="778"/>
      <c r="O36" s="778"/>
      <c r="P36" s="778"/>
      <c r="Q36" s="778"/>
      <c r="R36" s="778"/>
      <c r="S36" s="778"/>
      <c r="T36" s="778"/>
      <c r="U36" s="778"/>
      <c r="V36" s="97" t="s">
        <v>1444</v>
      </c>
      <c r="W36" s="101"/>
      <c r="X36" s="174" t="s">
        <v>239</v>
      </c>
      <c r="Y36" s="175" t="s">
        <v>1230</v>
      </c>
      <c r="Z36" s="201"/>
    </row>
    <row r="37" spans="1:34" ht="13.5" customHeight="1" thickTop="1" thickBot="1" x14ac:dyDescent="0.2">
      <c r="A37" s="812"/>
      <c r="B37" s="79" t="s">
        <v>543</v>
      </c>
      <c r="C37" s="107"/>
      <c r="D37" s="107"/>
      <c r="E37" s="107" t="s">
        <v>1440</v>
      </c>
      <c r="F37" s="115" t="s">
        <v>97</v>
      </c>
      <c r="G37" s="97" t="s">
        <v>544</v>
      </c>
      <c r="H37" s="116"/>
      <c r="I37" s="116"/>
      <c r="J37" s="116"/>
      <c r="K37" s="116" t="s">
        <v>99</v>
      </c>
      <c r="L37" s="750"/>
      <c r="M37" s="750"/>
      <c r="N37" s="750"/>
      <c r="O37" s="750"/>
      <c r="P37" s="750"/>
      <c r="Q37" s="750"/>
      <c r="R37" s="750"/>
      <c r="S37" s="750"/>
      <c r="T37" s="750"/>
      <c r="U37" s="750"/>
      <c r="V37" s="97" t="s">
        <v>100</v>
      </c>
      <c r="W37" s="117"/>
      <c r="X37" s="174" t="s">
        <v>239</v>
      </c>
      <c r="Y37" s="175" t="s">
        <v>545</v>
      </c>
      <c r="Z37" s="201"/>
      <c r="AB37" s="189"/>
      <c r="AC37" s="153" t="s">
        <v>209</v>
      </c>
      <c r="AD37" s="35" t="s">
        <v>210</v>
      </c>
      <c r="AE37" s="36" t="s">
        <v>211</v>
      </c>
    </row>
    <row r="38" spans="1:34" ht="13.5" customHeight="1" thickTop="1" x14ac:dyDescent="0.15">
      <c r="A38" s="812"/>
      <c r="B38" s="167" t="s">
        <v>489</v>
      </c>
      <c r="C38" s="108"/>
      <c r="D38" s="169" t="s">
        <v>546</v>
      </c>
      <c r="E38" s="169" t="s">
        <v>547</v>
      </c>
      <c r="F38" s="118" t="s">
        <v>869</v>
      </c>
      <c r="G38" s="98" t="s">
        <v>548</v>
      </c>
      <c r="H38" s="119"/>
      <c r="I38" s="119"/>
      <c r="J38" s="119"/>
      <c r="K38" s="119" t="s">
        <v>715</v>
      </c>
      <c r="L38" s="123" t="s">
        <v>549</v>
      </c>
      <c r="M38" s="124"/>
      <c r="N38" s="776"/>
      <c r="O38" s="776"/>
      <c r="P38" s="776"/>
      <c r="Q38" s="776"/>
      <c r="R38" s="776"/>
      <c r="S38" s="776"/>
      <c r="T38" s="776"/>
      <c r="U38" s="776"/>
      <c r="V38" s="98" t="s">
        <v>1445</v>
      </c>
      <c r="W38" s="120"/>
      <c r="X38" s="170" t="s">
        <v>239</v>
      </c>
      <c r="Y38" s="187" t="s">
        <v>550</v>
      </c>
      <c r="Z38" s="202"/>
    </row>
    <row r="39" spans="1:34" ht="13.5" customHeight="1" x14ac:dyDescent="0.15">
      <c r="A39" s="812"/>
      <c r="B39" s="79" t="s">
        <v>490</v>
      </c>
      <c r="C39" s="107"/>
      <c r="D39" s="107" t="s">
        <v>551</v>
      </c>
      <c r="E39" s="107" t="s">
        <v>552</v>
      </c>
      <c r="F39" s="115"/>
      <c r="G39" s="97"/>
      <c r="H39" s="116"/>
      <c r="I39" s="116"/>
      <c r="J39" s="116"/>
      <c r="K39" s="116" t="s">
        <v>1446</v>
      </c>
      <c r="L39" s="125" t="s">
        <v>553</v>
      </c>
      <c r="M39" s="122"/>
      <c r="N39" s="751"/>
      <c r="O39" s="751"/>
      <c r="P39" s="751"/>
      <c r="Q39" s="751"/>
      <c r="R39" s="751"/>
      <c r="S39" s="751"/>
      <c r="T39" s="751"/>
      <c r="U39" s="751"/>
      <c r="V39" s="97" t="s">
        <v>1445</v>
      </c>
      <c r="W39" s="117"/>
      <c r="X39" s="174" t="s">
        <v>239</v>
      </c>
      <c r="Y39" s="184" t="s">
        <v>394</v>
      </c>
      <c r="Z39" s="201"/>
    </row>
    <row r="40" spans="1:34" ht="13.5" customHeight="1" thickBot="1" x14ac:dyDescent="0.2">
      <c r="A40" s="812"/>
      <c r="B40" s="79" t="s">
        <v>491</v>
      </c>
      <c r="C40" s="107"/>
      <c r="D40" s="107"/>
      <c r="E40" s="107" t="s">
        <v>554</v>
      </c>
      <c r="F40" s="115" t="s">
        <v>1447</v>
      </c>
      <c r="G40" s="97" t="s">
        <v>542</v>
      </c>
      <c r="H40" s="116"/>
      <c r="I40" s="116"/>
      <c r="J40" s="97"/>
      <c r="K40" s="116" t="s">
        <v>1443</v>
      </c>
      <c r="L40" s="751"/>
      <c r="M40" s="778"/>
      <c r="N40" s="778"/>
      <c r="O40" s="778"/>
      <c r="P40" s="778"/>
      <c r="Q40" s="778"/>
      <c r="R40" s="778"/>
      <c r="S40" s="778"/>
      <c r="T40" s="778"/>
      <c r="U40" s="778"/>
      <c r="V40" s="97" t="s">
        <v>1444</v>
      </c>
      <c r="W40" s="101"/>
      <c r="X40" s="174" t="s">
        <v>239</v>
      </c>
      <c r="Y40" s="184" t="s">
        <v>1230</v>
      </c>
      <c r="Z40" s="201"/>
    </row>
    <row r="41" spans="1:34" ht="13.5" customHeight="1" thickTop="1" thickBot="1" x14ac:dyDescent="0.2">
      <c r="A41" s="812"/>
      <c r="B41" s="79" t="s">
        <v>555</v>
      </c>
      <c r="C41" s="107"/>
      <c r="D41" s="107"/>
      <c r="E41" s="198" t="s">
        <v>556</v>
      </c>
      <c r="F41" s="185" t="s">
        <v>97</v>
      </c>
      <c r="G41" s="99" t="s">
        <v>544</v>
      </c>
      <c r="H41" s="129"/>
      <c r="I41" s="129"/>
      <c r="J41" s="129"/>
      <c r="K41" s="129" t="s">
        <v>99</v>
      </c>
      <c r="L41" s="752"/>
      <c r="M41" s="752"/>
      <c r="N41" s="752"/>
      <c r="O41" s="752"/>
      <c r="P41" s="752"/>
      <c r="Q41" s="752"/>
      <c r="R41" s="752"/>
      <c r="S41" s="752"/>
      <c r="T41" s="752"/>
      <c r="U41" s="752"/>
      <c r="V41" s="99" t="s">
        <v>100</v>
      </c>
      <c r="W41" s="130"/>
      <c r="X41" s="211" t="s">
        <v>239</v>
      </c>
      <c r="Y41" s="216"/>
      <c r="Z41" s="217"/>
      <c r="AB41" s="189"/>
      <c r="AC41" s="153" t="s">
        <v>209</v>
      </c>
      <c r="AD41" s="35" t="s">
        <v>212</v>
      </c>
      <c r="AE41" s="35" t="s">
        <v>210</v>
      </c>
      <c r="AF41" s="36" t="s">
        <v>211</v>
      </c>
    </row>
    <row r="42" spans="1:34" ht="13.5" customHeight="1" thickTop="1" x14ac:dyDescent="0.15">
      <c r="A42" s="812"/>
      <c r="B42" s="173"/>
      <c r="C42" s="107"/>
      <c r="D42" s="107"/>
      <c r="E42" s="169" t="s">
        <v>557</v>
      </c>
      <c r="F42" s="115" t="s">
        <v>869</v>
      </c>
      <c r="G42" s="97" t="s">
        <v>558</v>
      </c>
      <c r="H42" s="116"/>
      <c r="I42" s="116"/>
      <c r="J42" s="116"/>
      <c r="K42" s="116"/>
      <c r="L42" s="116"/>
      <c r="M42" s="116"/>
      <c r="N42" s="116"/>
      <c r="O42" s="38" t="s">
        <v>239</v>
      </c>
      <c r="P42" s="116" t="s">
        <v>1448</v>
      </c>
      <c r="Q42" s="116"/>
      <c r="R42" s="38" t="s">
        <v>239</v>
      </c>
      <c r="S42" s="116" t="s">
        <v>1449</v>
      </c>
      <c r="T42" s="116"/>
      <c r="U42" s="116"/>
      <c r="V42" s="116"/>
      <c r="W42" s="117"/>
      <c r="X42" s="174" t="s">
        <v>239</v>
      </c>
      <c r="Y42" s="175" t="s">
        <v>1307</v>
      </c>
      <c r="Z42" s="201"/>
    </row>
    <row r="43" spans="1:34" ht="13.5" customHeight="1" x14ac:dyDescent="0.15">
      <c r="A43" s="812"/>
      <c r="B43" s="173"/>
      <c r="C43" s="107"/>
      <c r="D43" s="107"/>
      <c r="E43" s="107" t="s">
        <v>492</v>
      </c>
      <c r="F43" s="115" t="s">
        <v>962</v>
      </c>
      <c r="G43" s="97" t="s">
        <v>559</v>
      </c>
      <c r="H43" s="116"/>
      <c r="I43" s="116"/>
      <c r="J43" s="116"/>
      <c r="K43" s="116"/>
      <c r="L43" s="116"/>
      <c r="M43" s="116"/>
      <c r="N43" s="129"/>
      <c r="O43" s="126" t="s">
        <v>239</v>
      </c>
      <c r="P43" s="129" t="s">
        <v>1448</v>
      </c>
      <c r="Q43" s="129"/>
      <c r="R43" s="126" t="s">
        <v>239</v>
      </c>
      <c r="S43" s="129" t="s">
        <v>1449</v>
      </c>
      <c r="T43" s="129"/>
      <c r="U43" s="116"/>
      <c r="V43" s="116"/>
      <c r="W43" s="117"/>
      <c r="X43" s="174" t="s">
        <v>239</v>
      </c>
      <c r="Y43" s="175" t="s">
        <v>1307</v>
      </c>
      <c r="Z43" s="201"/>
    </row>
    <row r="44" spans="1:34" ht="13.5" customHeight="1" x14ac:dyDescent="0.15">
      <c r="A44" s="812"/>
      <c r="B44" s="173"/>
      <c r="C44" s="107"/>
      <c r="D44" s="107"/>
      <c r="E44" s="107" t="s">
        <v>493</v>
      </c>
      <c r="F44" s="118" t="s">
        <v>962</v>
      </c>
      <c r="G44" s="98" t="s">
        <v>548</v>
      </c>
      <c r="H44" s="119"/>
      <c r="I44" s="119"/>
      <c r="J44" s="119"/>
      <c r="K44" s="119" t="s">
        <v>715</v>
      </c>
      <c r="L44" s="776"/>
      <c r="M44" s="842"/>
      <c r="N44" s="842"/>
      <c r="O44" s="842"/>
      <c r="P44" s="842"/>
      <c r="Q44" s="842"/>
      <c r="R44" s="842"/>
      <c r="S44" s="842"/>
      <c r="T44" s="842"/>
      <c r="U44" s="842"/>
      <c r="V44" s="98" t="s">
        <v>1410</v>
      </c>
      <c r="W44" s="120"/>
      <c r="X44" s="174" t="s">
        <v>239</v>
      </c>
      <c r="Y44" s="175" t="s">
        <v>394</v>
      </c>
      <c r="Z44" s="201"/>
    </row>
    <row r="45" spans="1:34" ht="13.5" customHeight="1" thickBot="1" x14ac:dyDescent="0.2">
      <c r="A45" s="812"/>
      <c r="B45" s="173"/>
      <c r="C45" s="107"/>
      <c r="D45" s="107"/>
      <c r="E45" s="198" t="s">
        <v>556</v>
      </c>
      <c r="F45" s="115" t="s">
        <v>863</v>
      </c>
      <c r="G45" s="97" t="s">
        <v>542</v>
      </c>
      <c r="H45" s="116"/>
      <c r="I45" s="116"/>
      <c r="J45" s="97"/>
      <c r="K45" s="116" t="s">
        <v>1443</v>
      </c>
      <c r="L45" s="751"/>
      <c r="M45" s="778"/>
      <c r="N45" s="778"/>
      <c r="O45" s="778"/>
      <c r="P45" s="778"/>
      <c r="Q45" s="778"/>
      <c r="R45" s="778"/>
      <c r="S45" s="778"/>
      <c r="T45" s="778"/>
      <c r="U45" s="778"/>
      <c r="V45" s="97" t="s">
        <v>1444</v>
      </c>
      <c r="W45" s="101"/>
      <c r="X45" s="174" t="s">
        <v>239</v>
      </c>
      <c r="Y45" s="175" t="s">
        <v>1230</v>
      </c>
      <c r="Z45" s="201"/>
    </row>
    <row r="46" spans="1:34" ht="13.5" customHeight="1" thickTop="1" thickBot="1" x14ac:dyDescent="0.2">
      <c r="A46" s="813"/>
      <c r="B46" s="196"/>
      <c r="C46" s="110"/>
      <c r="D46" s="110"/>
      <c r="E46" s="25"/>
      <c r="F46" s="191" t="s">
        <v>97</v>
      </c>
      <c r="G46" s="104" t="s">
        <v>544</v>
      </c>
      <c r="H46" s="132"/>
      <c r="I46" s="132"/>
      <c r="J46" s="132"/>
      <c r="K46" s="132" t="s">
        <v>99</v>
      </c>
      <c r="L46" s="792"/>
      <c r="M46" s="792"/>
      <c r="N46" s="792"/>
      <c r="O46" s="792"/>
      <c r="P46" s="792"/>
      <c r="Q46" s="792"/>
      <c r="R46" s="792"/>
      <c r="S46" s="792"/>
      <c r="T46" s="792"/>
      <c r="U46" s="792"/>
      <c r="V46" s="104" t="s">
        <v>100</v>
      </c>
      <c r="W46" s="133"/>
      <c r="X46" s="177" t="s">
        <v>239</v>
      </c>
      <c r="Y46" s="218"/>
      <c r="Z46" s="203"/>
      <c r="AB46" s="189"/>
      <c r="AC46" s="153" t="s">
        <v>209</v>
      </c>
      <c r="AD46" s="35" t="s">
        <v>212</v>
      </c>
      <c r="AE46" s="35" t="s">
        <v>210</v>
      </c>
      <c r="AF46" s="36" t="s">
        <v>211</v>
      </c>
    </row>
    <row r="53" spans="26:26" x14ac:dyDescent="0.15">
      <c r="Z53" s="2"/>
    </row>
  </sheetData>
  <sheetProtection sheet="1"/>
  <mergeCells count="27">
    <mergeCell ref="O16:U16"/>
    <mergeCell ref="O18:U18"/>
    <mergeCell ref="L46:U46"/>
    <mergeCell ref="L37:U37"/>
    <mergeCell ref="N39:U39"/>
    <mergeCell ref="L40:U40"/>
    <mergeCell ref="O19:U19"/>
    <mergeCell ref="L24:U24"/>
    <mergeCell ref="L25:U25"/>
    <mergeCell ref="O26:R26"/>
    <mergeCell ref="S26:U26"/>
    <mergeCell ref="A1:N1"/>
    <mergeCell ref="L41:U41"/>
    <mergeCell ref="L44:U44"/>
    <mergeCell ref="L45:U45"/>
    <mergeCell ref="L34:U34"/>
    <mergeCell ref="L35:U35"/>
    <mergeCell ref="L36:U36"/>
    <mergeCell ref="O21:U21"/>
    <mergeCell ref="O22:U22"/>
    <mergeCell ref="N38:U38"/>
    <mergeCell ref="A6:A46"/>
    <mergeCell ref="O9:U9"/>
    <mergeCell ref="O10:U10"/>
    <mergeCell ref="O12:U12"/>
    <mergeCell ref="O13:U13"/>
    <mergeCell ref="O15:U15"/>
  </mergeCells>
  <phoneticPr fontId="3"/>
  <conditionalFormatting sqref="D27:Z33">
    <cfRule type="expression" dxfId="41" priority="1" stopIfTrue="1">
      <formula>IF($C$27="なし",TRUE,FALSE)</formula>
    </cfRule>
  </conditionalFormatting>
  <conditionalFormatting sqref="D34:Z37">
    <cfRule type="expression" dxfId="40" priority="2" stopIfTrue="1">
      <formula>IF($C$34="なし",TRUE,IF($C$34=1,TRUE,FALSE))</formula>
    </cfRule>
  </conditionalFormatting>
  <conditionalFormatting sqref="D38:Z46">
    <cfRule type="expression" dxfId="39" priority="3" stopIfTrue="1">
      <formula>IF($C$38="なし",TRUE,IF($C$38=1,TRUE,FALSE))</formula>
    </cfRule>
  </conditionalFormatting>
  <conditionalFormatting sqref="F6:W11 D6:E26 X6:Z26 O18:U25 F18:N26 V18:W26">
    <cfRule type="expression" dxfId="38" priority="4" stopIfTrue="1">
      <formula>IF($C$6=1,TRUE,FALSE)</formula>
    </cfRule>
  </conditionalFormatting>
  <dataValidations disablePrompts="1" count="15">
    <dataValidation type="list" allowBlank="1" showInputMessage="1" showErrorMessage="1" sqref="G9 P6 I6:I7 G21 O42:O43 X6:X46 G18 G27:G29 J30:J32 N30 R30 P31 O32 S32 R42:R43 G33 G15 G12" xr:uid="{D6D3B823-0643-4E48-AE18-CDF0D607B334}">
      <formula1>"■,□"</formula1>
    </dataValidation>
    <dataValidation type="list" allowBlank="1" showInputMessage="1" sqref="O9:U9" xr:uid="{A856786B-B328-4E98-8A5D-9B81DC045670}">
      <formula1>$AB$9:$AF$9</formula1>
    </dataValidation>
    <dataValidation type="list" allowBlank="1" showInputMessage="1" sqref="C6" xr:uid="{44376A16-BE1B-4E35-9656-FAF9B31BA3E9}">
      <formula1>"４,３,２,１"</formula1>
    </dataValidation>
    <dataValidation type="list" allowBlank="1" showInputMessage="1" sqref="O15:U15 O12:U12" xr:uid="{9CC29402-DF08-4545-974C-30D841621350}">
      <formula1>$AB$15:$AF$15</formula1>
    </dataValidation>
    <dataValidation type="list" allowBlank="1" showInputMessage="1" sqref="O18:U18" xr:uid="{4A11840F-63D2-48A2-9509-D486ADA105E8}">
      <formula1>$AB$18:$AF$18</formula1>
    </dataValidation>
    <dataValidation type="list" allowBlank="1" showInputMessage="1" sqref="O21:U21" xr:uid="{05AF185F-6224-4355-91E5-E47D4D1DFFB2}">
      <formula1>$AB$21:$AF$21</formula1>
    </dataValidation>
    <dataValidation type="list" allowBlank="1" showInputMessage="1" sqref="C38" xr:uid="{5512A6E0-B165-404E-A4FC-BA76D8538C17}">
      <formula1>"４,３,２,１,なし"</formula1>
    </dataValidation>
    <dataValidation type="list" allowBlank="1" showInputMessage="1" sqref="L41:U41" xr:uid="{304E85DF-572C-4BA3-9BEB-B48C3F0A44E7}">
      <formula1>$AB$41:$AF$41</formula1>
    </dataValidation>
    <dataValidation type="list" allowBlank="1" showInputMessage="1" sqref="C34" xr:uid="{3D0C0BBC-7FAA-49ED-83E3-2D2CDA431C4E}">
      <formula1>"３,２,１,なし"</formula1>
    </dataValidation>
    <dataValidation type="list" allowBlank="1" showInputMessage="1" sqref="C27" xr:uid="{53C54F7A-A3F1-41BF-BBE5-4694BC9B814D}">
      <formula1>"あり,なし"</formula1>
    </dataValidation>
    <dataValidation allowBlank="1" showInputMessage="1" sqref="C35" xr:uid="{4050BE43-1D6B-4059-A3E8-2FB226B8A5A1}"/>
    <dataValidation type="list" allowBlank="1" showInputMessage="1" sqref="L34:U34" xr:uid="{58D5E171-5C68-411E-B83D-B404865B746F}">
      <formula1>$AB$34:$AF$34</formula1>
    </dataValidation>
    <dataValidation type="list" allowBlank="1" showInputMessage="1" sqref="L35:U35" xr:uid="{15512F0F-E9DD-4E1C-8D44-4D5277AD2AAC}">
      <formula1>$AB$35:$AH$35</formula1>
    </dataValidation>
    <dataValidation type="list" allowBlank="1" showInputMessage="1" sqref="L46:U46" xr:uid="{F653F177-CDEF-4310-884C-4C515AFC5E08}">
      <formula1>$AB$46:$AF$46</formula1>
    </dataValidation>
    <dataValidation type="list" allowBlank="1" showInputMessage="1" sqref="L37:U37" xr:uid="{77BF42DD-E8EE-4233-AD90-CBB26D848294}">
      <formula1>$AB$37:$AE$37</formula1>
    </dataValidation>
  </dataValidations>
  <printOptions horizontalCentered="1"/>
  <pageMargins left="0.59055118110236227" right="0" top="0.39370078740157483" bottom="0.39370078740157483" header="0.51181102362204722" footer="0"/>
  <pageSetup paperSize="9" orientation="portrait" horizontalDpi="4294967292" r:id="rId1"/>
  <headerFooter alignWithMargins="0">
    <oddFooter xml:space="preserve">&amp;R&amp;9関西住宅品質保証株式会社&amp;11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3A9C-DBD3-4BCC-8468-98B2503D5863}">
  <dimension ref="A1:BZ71"/>
  <sheetViews>
    <sheetView showGridLines="0" view="pageBreakPreview" zoomScale="115" zoomScaleNormal="100" zoomScaleSheetLayoutView="115" workbookViewId="0">
      <selection activeCell="CC27" sqref="CC27"/>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9" style="34" hidden="1" customWidth="1"/>
    <col min="41" max="78" width="9" style="17" hidden="1" customWidth="1"/>
    <col min="79" max="16384" width="9" style="17"/>
  </cols>
  <sheetData>
    <row r="1" spans="1:35" ht="14.25" x14ac:dyDescent="0.15">
      <c r="A1" s="829" t="s">
        <v>243</v>
      </c>
      <c r="B1" s="829"/>
      <c r="C1" s="829"/>
      <c r="D1" s="829"/>
      <c r="E1" s="829"/>
      <c r="F1" s="829"/>
      <c r="G1" s="829"/>
      <c r="H1" s="829"/>
      <c r="I1" s="829"/>
      <c r="J1" s="829"/>
      <c r="K1" s="829"/>
      <c r="L1" s="829"/>
      <c r="M1" s="829"/>
      <c r="N1" s="829"/>
      <c r="Z1" s="2" t="s">
        <v>561</v>
      </c>
    </row>
    <row r="2" spans="1:35" ht="13.5" customHeight="1" x14ac:dyDescent="0.15">
      <c r="T2" s="34" t="s">
        <v>1159</v>
      </c>
    </row>
    <row r="3" spans="1:35" ht="13.5" customHeight="1" thickBot="1" x14ac:dyDescent="0.2"/>
    <row r="4" spans="1:35" ht="13.5" customHeight="1" x14ac:dyDescent="0.15">
      <c r="A4" s="158"/>
      <c r="B4" s="105" t="s">
        <v>1160</v>
      </c>
      <c r="C4" s="308"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857</v>
      </c>
      <c r="Z4" s="161" t="s">
        <v>1164</v>
      </c>
    </row>
    <row r="5" spans="1:35" ht="13.5" customHeight="1" thickBot="1" x14ac:dyDescent="0.2">
      <c r="A5" s="145"/>
      <c r="B5" s="162" t="s">
        <v>1165</v>
      </c>
      <c r="C5" s="110"/>
      <c r="D5" s="110"/>
      <c r="E5" s="163" t="s">
        <v>1166</v>
      </c>
      <c r="F5" s="147"/>
      <c r="G5" s="147"/>
      <c r="H5" s="147"/>
      <c r="I5" s="147"/>
      <c r="J5" s="147"/>
      <c r="K5" s="147"/>
      <c r="L5" s="147"/>
      <c r="M5" s="147" t="s">
        <v>1167</v>
      </c>
      <c r="N5" s="147"/>
      <c r="O5" s="147"/>
      <c r="P5" s="147"/>
      <c r="Q5" s="147"/>
      <c r="R5" s="147"/>
      <c r="S5" s="147"/>
      <c r="T5" s="147"/>
      <c r="U5" s="147"/>
      <c r="V5" s="147"/>
      <c r="W5" s="147"/>
      <c r="X5" s="164"/>
      <c r="Y5" s="165" t="s">
        <v>364</v>
      </c>
      <c r="Z5" s="166" t="s">
        <v>365</v>
      </c>
    </row>
    <row r="6" spans="1:35" ht="13.5" customHeight="1" x14ac:dyDescent="0.15">
      <c r="A6" s="811" t="s">
        <v>562</v>
      </c>
      <c r="B6" s="204" t="s">
        <v>563</v>
      </c>
      <c r="C6" s="19"/>
      <c r="D6" s="134" t="s">
        <v>564</v>
      </c>
      <c r="E6" s="134" t="s">
        <v>547</v>
      </c>
      <c r="F6" s="112" t="s">
        <v>56</v>
      </c>
      <c r="G6" s="112" t="s">
        <v>565</v>
      </c>
      <c r="H6" s="112"/>
      <c r="I6" s="112"/>
      <c r="J6" s="112"/>
      <c r="K6" s="113" t="s">
        <v>239</v>
      </c>
      <c r="L6" s="112" t="s">
        <v>566</v>
      </c>
      <c r="M6" s="112"/>
      <c r="N6" s="112"/>
      <c r="O6" s="112"/>
      <c r="P6" s="113" t="s">
        <v>239</v>
      </c>
      <c r="Q6" s="112" t="s">
        <v>294</v>
      </c>
      <c r="R6" s="112"/>
      <c r="S6" s="112"/>
      <c r="T6" s="112"/>
      <c r="U6" s="112"/>
      <c r="V6" s="112"/>
      <c r="W6" s="112"/>
      <c r="X6" s="181" t="s">
        <v>239</v>
      </c>
      <c r="Y6" s="182" t="s">
        <v>413</v>
      </c>
      <c r="Z6" s="207"/>
    </row>
    <row r="7" spans="1:35" ht="13.5" customHeight="1" x14ac:dyDescent="0.15">
      <c r="A7" s="854"/>
      <c r="B7" s="205" t="s">
        <v>1111</v>
      </c>
      <c r="C7" s="28"/>
      <c r="D7" s="107" t="s">
        <v>567</v>
      </c>
      <c r="E7" s="107" t="s">
        <v>1238</v>
      </c>
      <c r="F7" s="118" t="s">
        <v>1294</v>
      </c>
      <c r="G7" s="119" t="s">
        <v>568</v>
      </c>
      <c r="H7" s="119"/>
      <c r="I7" s="119"/>
      <c r="J7" s="119"/>
      <c r="K7" s="119"/>
      <c r="L7" s="119"/>
      <c r="M7" s="119"/>
      <c r="N7" s="119"/>
      <c r="O7" s="119"/>
      <c r="P7" s="119"/>
      <c r="Q7" s="119"/>
      <c r="R7" s="119"/>
      <c r="S7" s="119"/>
      <c r="T7" s="119"/>
      <c r="U7" s="119"/>
      <c r="V7" s="119"/>
      <c r="W7" s="120"/>
      <c r="X7" s="193" t="s">
        <v>239</v>
      </c>
      <c r="Y7" s="184" t="s">
        <v>381</v>
      </c>
      <c r="Z7" s="208"/>
    </row>
    <row r="8" spans="1:35" ht="13.5" customHeight="1" thickBot="1" x14ac:dyDescent="0.2">
      <c r="A8" s="854"/>
      <c r="B8" s="150"/>
      <c r="C8" s="29"/>
      <c r="D8" s="107"/>
      <c r="E8" s="107" t="s">
        <v>1235</v>
      </c>
      <c r="F8" s="115"/>
      <c r="G8" s="116"/>
      <c r="H8" s="39" t="s">
        <v>239</v>
      </c>
      <c r="I8" s="116" t="s">
        <v>569</v>
      </c>
      <c r="J8" s="116"/>
      <c r="K8" s="116"/>
      <c r="L8" s="116"/>
      <c r="M8" s="116"/>
      <c r="N8" s="751"/>
      <c r="O8" s="751"/>
      <c r="P8" s="751"/>
      <c r="Q8" s="751"/>
      <c r="R8" s="751"/>
      <c r="S8" s="751"/>
      <c r="T8" s="751"/>
      <c r="U8" s="751"/>
      <c r="V8" s="116" t="s">
        <v>1450</v>
      </c>
      <c r="W8" s="117"/>
      <c r="X8" s="174" t="s">
        <v>239</v>
      </c>
      <c r="Y8" s="184"/>
      <c r="Z8" s="208"/>
    </row>
    <row r="9" spans="1:35" ht="13.5" customHeight="1" thickTop="1" thickBot="1" x14ac:dyDescent="0.2">
      <c r="A9" s="854"/>
      <c r="B9" s="150"/>
      <c r="C9" s="23"/>
      <c r="D9" s="20"/>
      <c r="E9" s="20"/>
      <c r="F9" s="115"/>
      <c r="G9" s="116"/>
      <c r="H9" s="39" t="s">
        <v>239</v>
      </c>
      <c r="I9" s="116" t="s">
        <v>1341</v>
      </c>
      <c r="J9" s="116"/>
      <c r="K9" s="116"/>
      <c r="L9" s="116"/>
      <c r="M9" s="116"/>
      <c r="N9" s="750"/>
      <c r="O9" s="750"/>
      <c r="P9" s="750"/>
      <c r="Q9" s="750"/>
      <c r="R9" s="750"/>
      <c r="S9" s="750"/>
      <c r="T9" s="750"/>
      <c r="U9" s="750"/>
      <c r="V9" s="116" t="s">
        <v>1450</v>
      </c>
      <c r="W9" s="117"/>
      <c r="X9" s="174" t="s">
        <v>239</v>
      </c>
      <c r="Y9" s="184"/>
      <c r="Z9" s="208"/>
      <c r="AB9" s="189"/>
      <c r="AC9" s="153" t="s">
        <v>213</v>
      </c>
      <c r="AD9" s="35" t="s">
        <v>675</v>
      </c>
      <c r="AE9" s="35" t="s">
        <v>676</v>
      </c>
      <c r="AF9" s="36" t="s">
        <v>214</v>
      </c>
    </row>
    <row r="10" spans="1:35" ht="13.5" customHeight="1" thickTop="1" thickBot="1" x14ac:dyDescent="0.2">
      <c r="A10" s="854"/>
      <c r="B10" s="150"/>
      <c r="C10" s="23"/>
      <c r="D10" s="20"/>
      <c r="E10" s="20"/>
      <c r="F10" s="115"/>
      <c r="G10" s="116" t="s">
        <v>371</v>
      </c>
      <c r="H10" s="116"/>
      <c r="I10" s="116" t="s">
        <v>1271</v>
      </c>
      <c r="J10" s="751"/>
      <c r="K10" s="751"/>
      <c r="L10" s="751"/>
      <c r="M10" s="751"/>
      <c r="N10" s="751"/>
      <c r="O10" s="751"/>
      <c r="P10" s="751"/>
      <c r="Q10" s="751"/>
      <c r="R10" s="751"/>
      <c r="S10" s="751"/>
      <c r="T10" s="751"/>
      <c r="U10" s="796"/>
      <c r="V10" s="116" t="s">
        <v>1428</v>
      </c>
      <c r="W10" s="117"/>
      <c r="X10" s="174" t="s">
        <v>239</v>
      </c>
      <c r="Y10" s="184"/>
      <c r="Z10" s="208"/>
    </row>
    <row r="11" spans="1:35" ht="13.5" customHeight="1" thickTop="1" thickBot="1" x14ac:dyDescent="0.2">
      <c r="A11" s="854"/>
      <c r="B11" s="150"/>
      <c r="C11" s="23"/>
      <c r="D11" s="20"/>
      <c r="E11" s="20"/>
      <c r="F11" s="116"/>
      <c r="G11" s="116" t="s">
        <v>1342</v>
      </c>
      <c r="H11" s="116"/>
      <c r="I11" s="116"/>
      <c r="J11" s="116"/>
      <c r="K11" s="39" t="s">
        <v>239</v>
      </c>
      <c r="L11" s="116" t="s">
        <v>1451</v>
      </c>
      <c r="M11" s="116"/>
      <c r="N11" s="750"/>
      <c r="O11" s="750"/>
      <c r="P11" s="750"/>
      <c r="Q11" s="750"/>
      <c r="R11" s="750"/>
      <c r="S11" s="750"/>
      <c r="T11" s="750"/>
      <c r="U11" s="750"/>
      <c r="V11" s="116" t="s">
        <v>35</v>
      </c>
      <c r="W11" s="117"/>
      <c r="X11" s="174" t="s">
        <v>239</v>
      </c>
      <c r="Y11" s="184"/>
      <c r="Z11" s="208"/>
      <c r="AB11" s="189"/>
      <c r="AC11" s="153" t="s">
        <v>215</v>
      </c>
      <c r="AD11" s="35" t="s">
        <v>216</v>
      </c>
      <c r="AE11" s="35" t="s">
        <v>217</v>
      </c>
      <c r="AF11" s="35" t="s">
        <v>218</v>
      </c>
      <c r="AG11" s="35" t="s">
        <v>219</v>
      </c>
      <c r="AH11" s="35" t="s">
        <v>220</v>
      </c>
      <c r="AI11" s="36" t="s">
        <v>221</v>
      </c>
    </row>
    <row r="12" spans="1:35" ht="13.5" customHeight="1" thickTop="1" x14ac:dyDescent="0.15">
      <c r="A12" s="854"/>
      <c r="B12" s="150"/>
      <c r="C12" s="23"/>
      <c r="D12" s="20"/>
      <c r="E12" s="20"/>
      <c r="F12" s="116"/>
      <c r="G12" s="116"/>
      <c r="H12" s="116"/>
      <c r="I12" s="116"/>
      <c r="J12" s="116"/>
      <c r="K12" s="39" t="s">
        <v>239</v>
      </c>
      <c r="L12" s="116" t="s">
        <v>691</v>
      </c>
      <c r="M12" s="116"/>
      <c r="N12" s="129"/>
      <c r="O12" s="129"/>
      <c r="P12" s="129"/>
      <c r="Q12" s="129"/>
      <c r="R12" s="129"/>
      <c r="S12" s="129"/>
      <c r="T12" s="129"/>
      <c r="U12" s="129"/>
      <c r="V12" s="129"/>
      <c r="W12" s="130"/>
      <c r="X12" s="174" t="s">
        <v>239</v>
      </c>
      <c r="Y12" s="184"/>
      <c r="Z12" s="208"/>
    </row>
    <row r="13" spans="1:35" ht="13.5" customHeight="1" x14ac:dyDescent="0.15">
      <c r="A13" s="854"/>
      <c r="B13" s="150"/>
      <c r="C13" s="23"/>
      <c r="D13" s="20"/>
      <c r="E13" s="20"/>
      <c r="F13" s="118" t="s">
        <v>1237</v>
      </c>
      <c r="G13" s="119" t="s">
        <v>1343</v>
      </c>
      <c r="H13" s="119"/>
      <c r="I13" s="119"/>
      <c r="J13" s="119"/>
      <c r="K13" s="119"/>
      <c r="L13" s="119"/>
      <c r="M13" s="119"/>
      <c r="N13" s="119"/>
      <c r="O13" s="119"/>
      <c r="P13" s="119"/>
      <c r="Q13" s="119"/>
      <c r="R13" s="119"/>
      <c r="S13" s="119"/>
      <c r="T13" s="119"/>
      <c r="U13" s="119"/>
      <c r="V13" s="119"/>
      <c r="W13" s="120"/>
      <c r="X13" s="174" t="s">
        <v>239</v>
      </c>
      <c r="Y13" s="184"/>
      <c r="Z13" s="208"/>
    </row>
    <row r="14" spans="1:35" ht="13.5" customHeight="1" thickBot="1" x14ac:dyDescent="0.2">
      <c r="A14" s="854"/>
      <c r="B14" s="150"/>
      <c r="C14" s="23"/>
      <c r="D14" s="20"/>
      <c r="E14" s="20"/>
      <c r="F14" s="116"/>
      <c r="G14" s="116"/>
      <c r="H14" s="39" t="s">
        <v>239</v>
      </c>
      <c r="I14" s="116" t="s">
        <v>569</v>
      </c>
      <c r="J14" s="116"/>
      <c r="K14" s="116"/>
      <c r="L14" s="116"/>
      <c r="M14" s="116"/>
      <c r="N14" s="751"/>
      <c r="O14" s="751"/>
      <c r="P14" s="751"/>
      <c r="Q14" s="751"/>
      <c r="R14" s="751"/>
      <c r="S14" s="751"/>
      <c r="T14" s="751"/>
      <c r="U14" s="751"/>
      <c r="V14" s="116" t="s">
        <v>35</v>
      </c>
      <c r="W14" s="117"/>
      <c r="X14" s="174" t="s">
        <v>239</v>
      </c>
      <c r="Y14" s="184"/>
      <c r="Z14" s="208"/>
    </row>
    <row r="15" spans="1:35" ht="13.5" customHeight="1" thickTop="1" thickBot="1" x14ac:dyDescent="0.2">
      <c r="A15" s="854"/>
      <c r="B15" s="150"/>
      <c r="C15" s="23"/>
      <c r="D15" s="20"/>
      <c r="E15" s="20"/>
      <c r="F15" s="116"/>
      <c r="G15" s="116"/>
      <c r="H15" s="39" t="s">
        <v>239</v>
      </c>
      <c r="I15" s="116" t="s">
        <v>1341</v>
      </c>
      <c r="J15" s="116"/>
      <c r="K15" s="116"/>
      <c r="L15" s="116"/>
      <c r="M15" s="116"/>
      <c r="N15" s="750"/>
      <c r="O15" s="750"/>
      <c r="P15" s="750"/>
      <c r="Q15" s="750"/>
      <c r="R15" s="750"/>
      <c r="S15" s="750"/>
      <c r="T15" s="750"/>
      <c r="U15" s="750"/>
      <c r="V15" s="116" t="s">
        <v>35</v>
      </c>
      <c r="W15" s="117"/>
      <c r="X15" s="174" t="s">
        <v>239</v>
      </c>
      <c r="Y15" s="184"/>
      <c r="Z15" s="208"/>
      <c r="AB15" s="189"/>
      <c r="AC15" s="153" t="s">
        <v>213</v>
      </c>
      <c r="AD15" s="35" t="s">
        <v>675</v>
      </c>
      <c r="AE15" s="35" t="s">
        <v>676</v>
      </c>
      <c r="AF15" s="36" t="s">
        <v>214</v>
      </c>
    </row>
    <row r="16" spans="1:35" ht="13.5" customHeight="1" thickTop="1" thickBot="1" x14ac:dyDescent="0.2">
      <c r="A16" s="854"/>
      <c r="B16" s="150"/>
      <c r="C16" s="23"/>
      <c r="D16" s="20"/>
      <c r="E16" s="20"/>
      <c r="F16" s="115"/>
      <c r="G16" s="116" t="s">
        <v>1342</v>
      </c>
      <c r="H16" s="116"/>
      <c r="I16" s="116"/>
      <c r="J16" s="116"/>
      <c r="K16" s="39" t="s">
        <v>239</v>
      </c>
      <c r="L16" s="116" t="s">
        <v>1451</v>
      </c>
      <c r="M16" s="116"/>
      <c r="N16" s="750"/>
      <c r="O16" s="750"/>
      <c r="P16" s="750"/>
      <c r="Q16" s="750"/>
      <c r="R16" s="750"/>
      <c r="S16" s="750"/>
      <c r="T16" s="750"/>
      <c r="U16" s="750"/>
      <c r="V16" s="116" t="s">
        <v>35</v>
      </c>
      <c r="W16" s="117"/>
      <c r="X16" s="174" t="s">
        <v>239</v>
      </c>
      <c r="Y16" s="184"/>
      <c r="Z16" s="208"/>
      <c r="AB16" s="189"/>
      <c r="AC16" s="153" t="s">
        <v>215</v>
      </c>
      <c r="AD16" s="35" t="s">
        <v>216</v>
      </c>
      <c r="AE16" s="35" t="s">
        <v>217</v>
      </c>
      <c r="AF16" s="35" t="s">
        <v>218</v>
      </c>
      <c r="AG16" s="35" t="s">
        <v>219</v>
      </c>
      <c r="AH16" s="35" t="s">
        <v>220</v>
      </c>
      <c r="AI16" s="36" t="s">
        <v>221</v>
      </c>
    </row>
    <row r="17" spans="1:35" ht="13.5" customHeight="1" thickTop="1" x14ac:dyDescent="0.15">
      <c r="A17" s="854"/>
      <c r="B17" s="150"/>
      <c r="C17" s="23"/>
      <c r="D17" s="20"/>
      <c r="E17" s="20"/>
      <c r="F17" s="115"/>
      <c r="G17" s="116"/>
      <c r="H17" s="116"/>
      <c r="I17" s="116"/>
      <c r="J17" s="116"/>
      <c r="K17" s="39" t="s">
        <v>239</v>
      </c>
      <c r="L17" s="116" t="s">
        <v>691</v>
      </c>
      <c r="M17" s="116"/>
      <c r="N17" s="129"/>
      <c r="O17" s="129"/>
      <c r="P17" s="129"/>
      <c r="Q17" s="129"/>
      <c r="R17" s="129"/>
      <c r="S17" s="129"/>
      <c r="T17" s="129"/>
      <c r="U17" s="129"/>
      <c r="V17" s="129"/>
      <c r="W17" s="130"/>
      <c r="X17" s="174" t="s">
        <v>239</v>
      </c>
      <c r="Y17" s="184"/>
      <c r="Z17" s="208"/>
    </row>
    <row r="18" spans="1:35" ht="13.5" customHeight="1" thickBot="1" x14ac:dyDescent="0.2">
      <c r="A18" s="854"/>
      <c r="B18" s="150"/>
      <c r="C18" s="23"/>
      <c r="D18" s="20"/>
      <c r="E18" s="20"/>
      <c r="F18" s="118" t="s">
        <v>1237</v>
      </c>
      <c r="G18" s="119" t="s">
        <v>1344</v>
      </c>
      <c r="H18" s="119"/>
      <c r="I18" s="119"/>
      <c r="J18" s="119"/>
      <c r="K18" s="119"/>
      <c r="L18" s="119"/>
      <c r="M18" s="119"/>
      <c r="N18" s="858"/>
      <c r="O18" s="858"/>
      <c r="P18" s="858"/>
      <c r="Q18" s="858"/>
      <c r="R18" s="858"/>
      <c r="S18" s="119"/>
      <c r="T18" s="119"/>
      <c r="U18" s="119"/>
      <c r="V18" s="119"/>
      <c r="W18" s="120"/>
      <c r="X18" s="174" t="s">
        <v>239</v>
      </c>
      <c r="Y18" s="184"/>
      <c r="Z18" s="208"/>
    </row>
    <row r="19" spans="1:35" ht="13.5" customHeight="1" thickTop="1" thickBot="1" x14ac:dyDescent="0.2">
      <c r="A19" s="854"/>
      <c r="B19" s="150"/>
      <c r="C19" s="23"/>
      <c r="D19" s="20"/>
      <c r="E19" s="20"/>
      <c r="F19" s="115"/>
      <c r="G19" s="116" t="s">
        <v>392</v>
      </c>
      <c r="H19" s="116"/>
      <c r="I19" s="116" t="s">
        <v>1271</v>
      </c>
      <c r="J19" s="750"/>
      <c r="K19" s="750"/>
      <c r="L19" s="750"/>
      <c r="M19" s="750"/>
      <c r="N19" s="750"/>
      <c r="O19" s="750"/>
      <c r="P19" s="750"/>
      <c r="Q19" s="750"/>
      <c r="R19" s="750"/>
      <c r="S19" s="750"/>
      <c r="T19" s="750"/>
      <c r="U19" s="783"/>
      <c r="V19" s="116" t="s">
        <v>35</v>
      </c>
      <c r="W19" s="117"/>
      <c r="X19" s="174" t="s">
        <v>239</v>
      </c>
      <c r="Y19" s="175"/>
      <c r="Z19" s="208"/>
      <c r="AB19" s="189"/>
      <c r="AC19" s="153" t="s">
        <v>222</v>
      </c>
      <c r="AD19" s="35" t="s">
        <v>223</v>
      </c>
      <c r="AE19" s="35" t="s">
        <v>224</v>
      </c>
      <c r="AF19" s="36" t="s">
        <v>225</v>
      </c>
    </row>
    <row r="20" spans="1:35" ht="13.5" customHeight="1" thickTop="1" thickBot="1" x14ac:dyDescent="0.2">
      <c r="A20" s="854"/>
      <c r="C20" s="20"/>
      <c r="D20" s="20"/>
      <c r="E20" s="23"/>
      <c r="F20" s="115"/>
      <c r="G20" s="116" t="s">
        <v>1342</v>
      </c>
      <c r="H20" s="116"/>
      <c r="I20" s="116"/>
      <c r="J20" s="116"/>
      <c r="K20" s="39" t="s">
        <v>239</v>
      </c>
      <c r="L20" s="116" t="s">
        <v>1451</v>
      </c>
      <c r="M20" s="116"/>
      <c r="N20" s="750"/>
      <c r="O20" s="750"/>
      <c r="P20" s="750"/>
      <c r="Q20" s="750"/>
      <c r="R20" s="750"/>
      <c r="S20" s="750"/>
      <c r="T20" s="750"/>
      <c r="U20" s="750"/>
      <c r="V20" s="116" t="s">
        <v>35</v>
      </c>
      <c r="W20" s="117"/>
      <c r="X20" s="174" t="s">
        <v>239</v>
      </c>
      <c r="Y20" s="175"/>
      <c r="Z20" s="208"/>
      <c r="AB20" s="189"/>
      <c r="AC20" s="153" t="s">
        <v>215</v>
      </c>
      <c r="AD20" s="35" t="s">
        <v>216</v>
      </c>
      <c r="AE20" s="35" t="s">
        <v>217</v>
      </c>
      <c r="AF20" s="35" t="s">
        <v>218</v>
      </c>
      <c r="AG20" s="35" t="s">
        <v>219</v>
      </c>
      <c r="AH20" s="35" t="s">
        <v>220</v>
      </c>
      <c r="AI20" s="36" t="s">
        <v>221</v>
      </c>
    </row>
    <row r="21" spans="1:35" ht="13.5" customHeight="1" thickTop="1" x14ac:dyDescent="0.15">
      <c r="A21" s="854"/>
      <c r="C21" s="20"/>
      <c r="D21" s="20"/>
      <c r="E21" s="23"/>
      <c r="F21" s="115"/>
      <c r="G21" s="116"/>
      <c r="H21" s="116"/>
      <c r="I21" s="116"/>
      <c r="J21" s="116"/>
      <c r="K21" s="39" t="s">
        <v>239</v>
      </c>
      <c r="L21" s="116" t="s">
        <v>691</v>
      </c>
      <c r="M21" s="116"/>
      <c r="N21" s="129"/>
      <c r="O21" s="129"/>
      <c r="P21" s="129"/>
      <c r="Q21" s="129"/>
      <c r="R21" s="129"/>
      <c r="S21" s="129"/>
      <c r="T21" s="129"/>
      <c r="U21" s="129"/>
      <c r="V21" s="129"/>
      <c r="W21" s="130"/>
      <c r="X21" s="174" t="s">
        <v>239</v>
      </c>
      <c r="Y21" s="175"/>
      <c r="Z21" s="208"/>
    </row>
    <row r="22" spans="1:35" ht="13.5" customHeight="1" x14ac:dyDescent="0.15">
      <c r="A22" s="854"/>
      <c r="C22" s="20"/>
      <c r="D22" s="169" t="s">
        <v>1345</v>
      </c>
      <c r="E22" s="169" t="s">
        <v>1346</v>
      </c>
      <c r="F22" s="118" t="s">
        <v>1237</v>
      </c>
      <c r="G22" s="119" t="s">
        <v>1347</v>
      </c>
      <c r="H22" s="119"/>
      <c r="I22" s="119"/>
      <c r="J22" s="119"/>
      <c r="K22" s="119"/>
      <c r="L22" s="119"/>
      <c r="M22" s="119"/>
      <c r="N22" s="119"/>
      <c r="O22" s="119"/>
      <c r="P22" s="119"/>
      <c r="Q22" s="39" t="s">
        <v>239</v>
      </c>
      <c r="R22" s="116" t="s">
        <v>1452</v>
      </c>
      <c r="S22" s="119"/>
      <c r="T22" s="39" t="s">
        <v>239</v>
      </c>
      <c r="U22" s="116" t="s">
        <v>691</v>
      </c>
      <c r="V22" s="119"/>
      <c r="W22" s="119"/>
      <c r="X22" s="170" t="s">
        <v>239</v>
      </c>
      <c r="Y22" s="187" t="s">
        <v>413</v>
      </c>
      <c r="Z22" s="209"/>
    </row>
    <row r="23" spans="1:35" ht="13.5" customHeight="1" thickBot="1" x14ac:dyDescent="0.2">
      <c r="A23" s="854"/>
      <c r="C23" s="20"/>
      <c r="D23" s="107"/>
      <c r="E23" s="107"/>
      <c r="F23" s="115" t="s">
        <v>1237</v>
      </c>
      <c r="G23" s="97" t="s">
        <v>1348</v>
      </c>
      <c r="H23" s="116"/>
      <c r="I23" s="116"/>
      <c r="J23" s="97"/>
      <c r="K23" s="116" t="s">
        <v>1271</v>
      </c>
      <c r="L23" s="751"/>
      <c r="M23" s="778"/>
      <c r="N23" s="778"/>
      <c r="O23" s="778"/>
      <c r="P23" s="778"/>
      <c r="Q23" s="778"/>
      <c r="R23" s="778"/>
      <c r="S23" s="778"/>
      <c r="T23" s="778"/>
      <c r="U23" s="778"/>
      <c r="V23" s="97" t="s">
        <v>35</v>
      </c>
      <c r="W23" s="101"/>
      <c r="X23" s="174" t="s">
        <v>239</v>
      </c>
      <c r="Y23" s="175" t="s">
        <v>417</v>
      </c>
      <c r="Z23" s="208"/>
    </row>
    <row r="24" spans="1:35" ht="13.5" customHeight="1" thickTop="1" thickBot="1" x14ac:dyDescent="0.2">
      <c r="A24" s="854"/>
      <c r="C24" s="20"/>
      <c r="D24" s="107"/>
      <c r="E24" s="107"/>
      <c r="F24" s="115"/>
      <c r="G24" s="116" t="s">
        <v>1342</v>
      </c>
      <c r="H24" s="116"/>
      <c r="I24" s="116"/>
      <c r="J24" s="116"/>
      <c r="K24" s="39" t="s">
        <v>239</v>
      </c>
      <c r="L24" s="116" t="s">
        <v>1451</v>
      </c>
      <c r="M24" s="116"/>
      <c r="N24" s="750"/>
      <c r="O24" s="750"/>
      <c r="P24" s="750"/>
      <c r="Q24" s="750"/>
      <c r="R24" s="750"/>
      <c r="S24" s="750"/>
      <c r="T24" s="750"/>
      <c r="U24" s="750"/>
      <c r="V24" s="116" t="s">
        <v>35</v>
      </c>
      <c r="W24" s="117"/>
      <c r="X24" s="174" t="s">
        <v>239</v>
      </c>
      <c r="Y24" s="175" t="s">
        <v>381</v>
      </c>
      <c r="Z24" s="208"/>
      <c r="AB24" s="189"/>
      <c r="AC24" s="153" t="s">
        <v>215</v>
      </c>
      <c r="AD24" s="35" t="s">
        <v>216</v>
      </c>
      <c r="AE24" s="35" t="s">
        <v>217</v>
      </c>
      <c r="AF24" s="35" t="s">
        <v>218</v>
      </c>
      <c r="AG24" s="35" t="s">
        <v>219</v>
      </c>
      <c r="AH24" s="35" t="s">
        <v>220</v>
      </c>
      <c r="AI24" s="36" t="s">
        <v>221</v>
      </c>
    </row>
    <row r="25" spans="1:35" ht="13.5" customHeight="1" thickTop="1" x14ac:dyDescent="0.15">
      <c r="A25" s="854"/>
      <c r="C25" s="20"/>
      <c r="D25" s="107"/>
      <c r="E25" s="190"/>
      <c r="F25" s="115"/>
      <c r="G25" s="116"/>
      <c r="H25" s="116"/>
      <c r="I25" s="116"/>
      <c r="J25" s="116"/>
      <c r="K25" s="39" t="s">
        <v>239</v>
      </c>
      <c r="L25" s="116" t="s">
        <v>691</v>
      </c>
      <c r="M25" s="116"/>
      <c r="N25" s="116"/>
      <c r="O25" s="116"/>
      <c r="P25" s="116"/>
      <c r="Q25" s="116"/>
      <c r="R25" s="116"/>
      <c r="S25" s="129"/>
      <c r="T25" s="129"/>
      <c r="U25" s="129"/>
      <c r="V25" s="129"/>
      <c r="W25" s="130"/>
      <c r="X25" s="211" t="s">
        <v>239</v>
      </c>
      <c r="Y25" s="212"/>
      <c r="Z25" s="210"/>
    </row>
    <row r="26" spans="1:35" ht="13.5" customHeight="1" x14ac:dyDescent="0.15">
      <c r="A26" s="854"/>
      <c r="C26" s="20"/>
      <c r="D26" s="848" t="s">
        <v>1961</v>
      </c>
      <c r="E26" s="849"/>
      <c r="F26" s="118" t="s">
        <v>1962</v>
      </c>
      <c r="G26" s="119" t="s">
        <v>1963</v>
      </c>
      <c r="H26" s="119"/>
      <c r="I26" s="119"/>
      <c r="J26" s="119"/>
      <c r="K26" s="119"/>
      <c r="L26" s="119"/>
      <c r="M26" s="119"/>
      <c r="N26" s="119"/>
      <c r="O26" s="119"/>
      <c r="P26" s="119"/>
      <c r="Q26" s="119"/>
      <c r="R26" s="119"/>
      <c r="S26" s="119"/>
      <c r="T26" s="119"/>
      <c r="U26" s="119"/>
      <c r="V26" s="116"/>
      <c r="W26" s="117"/>
      <c r="X26" s="174" t="s">
        <v>239</v>
      </c>
      <c r="Y26" s="184" t="s">
        <v>413</v>
      </c>
      <c r="Z26" s="208"/>
    </row>
    <row r="27" spans="1:35" ht="13.5" customHeight="1" x14ac:dyDescent="0.15">
      <c r="A27" s="854"/>
      <c r="C27" s="20"/>
      <c r="D27" s="850"/>
      <c r="E27" s="851"/>
      <c r="F27" s="115"/>
      <c r="G27" s="116" t="s">
        <v>1964</v>
      </c>
      <c r="H27" s="116"/>
      <c r="I27" s="116"/>
      <c r="J27" s="116"/>
      <c r="K27" s="116"/>
      <c r="L27" s="116"/>
      <c r="M27" s="116"/>
      <c r="N27" s="116"/>
      <c r="O27" s="116"/>
      <c r="P27" s="116"/>
      <c r="Q27" s="116"/>
      <c r="R27" s="116"/>
      <c r="S27" s="116"/>
      <c r="T27" s="116"/>
      <c r="U27" s="116"/>
      <c r="V27" s="116"/>
      <c r="W27" s="117"/>
      <c r="X27" s="174" t="s">
        <v>239</v>
      </c>
      <c r="Y27" s="175" t="s">
        <v>417</v>
      </c>
      <c r="Z27" s="208"/>
    </row>
    <row r="28" spans="1:35" ht="13.5" customHeight="1" x14ac:dyDescent="0.15">
      <c r="A28" s="854"/>
      <c r="C28" s="20"/>
      <c r="D28" s="850"/>
      <c r="E28" s="851"/>
      <c r="F28" s="115"/>
      <c r="G28" s="39" t="s">
        <v>239</v>
      </c>
      <c r="H28" s="852" t="s">
        <v>1965</v>
      </c>
      <c r="I28" s="852"/>
      <c r="J28" s="852"/>
      <c r="K28" s="852"/>
      <c r="L28" s="852"/>
      <c r="M28" s="852"/>
      <c r="N28" s="852"/>
      <c r="O28" s="852"/>
      <c r="P28" s="852"/>
      <c r="Q28" s="852"/>
      <c r="R28" s="852"/>
      <c r="S28" s="852"/>
      <c r="T28" s="852"/>
      <c r="U28" s="852"/>
      <c r="V28" s="852"/>
      <c r="W28" s="853"/>
      <c r="X28" s="174" t="s">
        <v>239</v>
      </c>
      <c r="Y28" s="175" t="s">
        <v>381</v>
      </c>
      <c r="Z28" s="208"/>
    </row>
    <row r="29" spans="1:35" ht="13.5" customHeight="1" x14ac:dyDescent="0.15">
      <c r="A29" s="854"/>
      <c r="C29" s="20"/>
      <c r="D29" s="850"/>
      <c r="E29" s="851"/>
      <c r="F29" s="115"/>
      <c r="G29" s="116"/>
      <c r="H29" s="852" t="s">
        <v>1966</v>
      </c>
      <c r="I29" s="852"/>
      <c r="J29" s="852"/>
      <c r="K29" s="852"/>
      <c r="L29" s="852"/>
      <c r="M29" s="852"/>
      <c r="N29" s="852"/>
      <c r="O29" s="852"/>
      <c r="P29" s="852"/>
      <c r="Q29" s="852"/>
      <c r="R29" s="852"/>
      <c r="S29" s="852"/>
      <c r="T29" s="852"/>
      <c r="U29" s="852"/>
      <c r="V29" s="852"/>
      <c r="W29" s="853"/>
      <c r="X29" s="174" t="s">
        <v>239</v>
      </c>
      <c r="Y29" s="175"/>
      <c r="Z29" s="208"/>
    </row>
    <row r="30" spans="1:35" ht="13.5" customHeight="1" x14ac:dyDescent="0.15">
      <c r="A30" s="854"/>
      <c r="C30" s="20"/>
      <c r="D30" s="850"/>
      <c r="E30" s="851"/>
      <c r="F30" s="115"/>
      <c r="G30" s="39" t="s">
        <v>239</v>
      </c>
      <c r="H30" s="852" t="s">
        <v>1967</v>
      </c>
      <c r="I30" s="852"/>
      <c r="J30" s="852"/>
      <c r="K30" s="852"/>
      <c r="L30" s="852"/>
      <c r="M30" s="852"/>
      <c r="N30" s="852"/>
      <c r="O30" s="852"/>
      <c r="P30" s="852"/>
      <c r="Q30" s="852"/>
      <c r="R30" s="852"/>
      <c r="S30" s="852"/>
      <c r="T30" s="852"/>
      <c r="U30" s="852"/>
      <c r="V30" s="852"/>
      <c r="W30" s="853"/>
      <c r="X30" s="174" t="s">
        <v>239</v>
      </c>
      <c r="Y30" s="175"/>
      <c r="Z30" s="208"/>
    </row>
    <row r="31" spans="1:35" ht="13.5" customHeight="1" x14ac:dyDescent="0.15">
      <c r="A31" s="854"/>
      <c r="C31" s="20"/>
      <c r="D31" s="850"/>
      <c r="E31" s="851"/>
      <c r="F31" s="115"/>
      <c r="G31" s="39" t="s">
        <v>239</v>
      </c>
      <c r="H31" s="860" t="s">
        <v>1968</v>
      </c>
      <c r="I31" s="860"/>
      <c r="J31" s="860"/>
      <c r="K31" s="860"/>
      <c r="L31" s="860"/>
      <c r="M31" s="860"/>
      <c r="N31" s="860"/>
      <c r="O31" s="860"/>
      <c r="P31" s="860"/>
      <c r="Q31" s="860"/>
      <c r="R31" s="860"/>
      <c r="S31" s="860"/>
      <c r="T31" s="860"/>
      <c r="U31" s="860"/>
      <c r="V31" s="860"/>
      <c r="W31" s="861"/>
      <c r="X31" s="174" t="s">
        <v>239</v>
      </c>
      <c r="Y31" s="175"/>
      <c r="Z31" s="208"/>
    </row>
    <row r="32" spans="1:35" ht="13.5" customHeight="1" x14ac:dyDescent="0.15">
      <c r="A32" s="854"/>
      <c r="C32" s="20"/>
      <c r="D32" s="844"/>
      <c r="E32" s="845"/>
      <c r="F32" s="185"/>
      <c r="G32" s="126" t="s">
        <v>239</v>
      </c>
      <c r="H32" s="846" t="s">
        <v>1969</v>
      </c>
      <c r="I32" s="846"/>
      <c r="J32" s="846"/>
      <c r="K32" s="846"/>
      <c r="L32" s="846"/>
      <c r="M32" s="846"/>
      <c r="N32" s="846"/>
      <c r="O32" s="846"/>
      <c r="P32" s="846"/>
      <c r="Q32" s="846"/>
      <c r="R32" s="846"/>
      <c r="S32" s="846"/>
      <c r="T32" s="846"/>
      <c r="U32" s="846"/>
      <c r="V32" s="846"/>
      <c r="W32" s="847"/>
      <c r="X32" s="174" t="s">
        <v>239</v>
      </c>
      <c r="Y32" s="212"/>
      <c r="Z32" s="210"/>
    </row>
    <row r="33" spans="1:32" ht="13.5" customHeight="1" x14ac:dyDescent="0.15">
      <c r="A33" s="854"/>
      <c r="C33" s="20"/>
      <c r="D33" s="169" t="s">
        <v>1349</v>
      </c>
      <c r="E33" s="169" t="s">
        <v>1350</v>
      </c>
      <c r="F33" s="118" t="s">
        <v>1237</v>
      </c>
      <c r="G33" s="119" t="s">
        <v>1351</v>
      </c>
      <c r="H33" s="119"/>
      <c r="I33" s="119"/>
      <c r="J33" s="38" t="s">
        <v>239</v>
      </c>
      <c r="K33" s="119" t="s">
        <v>1352</v>
      </c>
      <c r="L33" s="119"/>
      <c r="M33" s="119"/>
      <c r="N33" s="119"/>
      <c r="O33" s="119"/>
      <c r="P33" s="119"/>
      <c r="Q33" s="38" t="s">
        <v>239</v>
      </c>
      <c r="R33" s="119" t="s">
        <v>1353</v>
      </c>
      <c r="S33" s="119"/>
      <c r="T33" s="119"/>
      <c r="U33" s="119"/>
      <c r="V33" s="116"/>
      <c r="W33" s="116"/>
      <c r="X33" s="170" t="s">
        <v>239</v>
      </c>
      <c r="Y33" s="187" t="s">
        <v>413</v>
      </c>
      <c r="Z33" s="209"/>
    </row>
    <row r="34" spans="1:32" ht="13.5" customHeight="1" x14ac:dyDescent="0.15">
      <c r="A34" s="854"/>
      <c r="C34" s="20"/>
      <c r="D34" s="107" t="s">
        <v>1354</v>
      </c>
      <c r="E34" s="107"/>
      <c r="F34" s="115"/>
      <c r="G34" s="116"/>
      <c r="H34" s="116"/>
      <c r="I34" s="116"/>
      <c r="J34" s="39" t="s">
        <v>239</v>
      </c>
      <c r="K34" s="116" t="s">
        <v>1355</v>
      </c>
      <c r="L34" s="116"/>
      <c r="M34" s="116"/>
      <c r="N34" s="116"/>
      <c r="O34" s="116"/>
      <c r="P34" s="116"/>
      <c r="Q34" s="39" t="s">
        <v>239</v>
      </c>
      <c r="R34" s="116" t="s">
        <v>1356</v>
      </c>
      <c r="S34" s="116"/>
      <c r="T34" s="116"/>
      <c r="U34" s="116"/>
      <c r="V34" s="116"/>
      <c r="W34" s="116"/>
      <c r="X34" s="174" t="s">
        <v>239</v>
      </c>
      <c r="Y34" s="175" t="s">
        <v>379</v>
      </c>
      <c r="Z34" s="208"/>
    </row>
    <row r="35" spans="1:32" ht="13.5" customHeight="1" x14ac:dyDescent="0.15">
      <c r="A35" s="854"/>
      <c r="C35" s="20"/>
      <c r="D35" s="107" t="s">
        <v>1357</v>
      </c>
      <c r="E35" s="107"/>
      <c r="F35" s="115"/>
      <c r="G35" s="116" t="s">
        <v>264</v>
      </c>
      <c r="H35" s="116"/>
      <c r="I35" s="116" t="s">
        <v>270</v>
      </c>
      <c r="J35" s="751"/>
      <c r="K35" s="751"/>
      <c r="L35" s="751"/>
      <c r="M35" s="751"/>
      <c r="N35" s="751"/>
      <c r="O35" s="751"/>
      <c r="P35" s="751"/>
      <c r="Q35" s="751"/>
      <c r="R35" s="751"/>
      <c r="S35" s="751"/>
      <c r="T35" s="751"/>
      <c r="U35" s="796"/>
      <c r="V35" s="116" t="s">
        <v>271</v>
      </c>
      <c r="W35" s="117"/>
      <c r="X35" s="174" t="s">
        <v>239</v>
      </c>
      <c r="Y35" s="175"/>
      <c r="Z35" s="208"/>
    </row>
    <row r="36" spans="1:32" ht="13.5" customHeight="1" x14ac:dyDescent="0.15">
      <c r="A36" s="854"/>
      <c r="C36" s="20"/>
      <c r="D36" s="107"/>
      <c r="E36" s="107"/>
      <c r="F36" s="118" t="s">
        <v>1294</v>
      </c>
      <c r="G36" s="119" t="s">
        <v>1358</v>
      </c>
      <c r="H36" s="119"/>
      <c r="I36" s="119"/>
      <c r="J36" s="38" t="s">
        <v>239</v>
      </c>
      <c r="K36" s="119" t="s">
        <v>1353</v>
      </c>
      <c r="L36" s="119"/>
      <c r="M36" s="119"/>
      <c r="N36" s="119"/>
      <c r="O36" s="119"/>
      <c r="P36" s="119"/>
      <c r="Q36" s="38" t="s">
        <v>239</v>
      </c>
      <c r="R36" s="119" t="s">
        <v>1355</v>
      </c>
      <c r="S36" s="119"/>
      <c r="T36" s="119"/>
      <c r="U36" s="119"/>
      <c r="V36" s="119"/>
      <c r="W36" s="120"/>
      <c r="X36" s="174" t="s">
        <v>239</v>
      </c>
      <c r="Y36" s="175"/>
      <c r="Z36" s="208"/>
    </row>
    <row r="37" spans="1:32" ht="13.5" customHeight="1" x14ac:dyDescent="0.15">
      <c r="A37" s="854"/>
      <c r="C37" s="20"/>
      <c r="D37" s="107"/>
      <c r="E37" s="107"/>
      <c r="F37" s="115"/>
      <c r="G37" s="116"/>
      <c r="H37" s="116"/>
      <c r="I37" s="116"/>
      <c r="J37" s="39" t="s">
        <v>239</v>
      </c>
      <c r="K37" s="116" t="s">
        <v>1356</v>
      </c>
      <c r="L37" s="116"/>
      <c r="M37" s="116"/>
      <c r="N37" s="116"/>
      <c r="O37" s="116"/>
      <c r="P37" s="116"/>
      <c r="Q37" s="116"/>
      <c r="R37" s="116"/>
      <c r="S37" s="116"/>
      <c r="T37" s="116"/>
      <c r="U37" s="116"/>
      <c r="V37" s="116"/>
      <c r="W37" s="116"/>
      <c r="X37" s="174" t="s">
        <v>239</v>
      </c>
      <c r="Y37" s="175"/>
      <c r="Z37" s="208"/>
    </row>
    <row r="38" spans="1:32" ht="13.5" customHeight="1" x14ac:dyDescent="0.15">
      <c r="A38" s="854"/>
      <c r="C38" s="20"/>
      <c r="D38" s="107"/>
      <c r="E38" s="107"/>
      <c r="F38" s="115"/>
      <c r="G38" s="116" t="s">
        <v>264</v>
      </c>
      <c r="H38" s="116"/>
      <c r="I38" s="116" t="s">
        <v>270</v>
      </c>
      <c r="J38" s="856"/>
      <c r="K38" s="856"/>
      <c r="L38" s="856"/>
      <c r="M38" s="856"/>
      <c r="N38" s="856"/>
      <c r="O38" s="856"/>
      <c r="P38" s="856"/>
      <c r="Q38" s="856"/>
      <c r="R38" s="856"/>
      <c r="S38" s="856"/>
      <c r="T38" s="856"/>
      <c r="U38" s="857"/>
      <c r="V38" s="116" t="s">
        <v>271</v>
      </c>
      <c r="W38" s="117"/>
      <c r="X38" s="174" t="s">
        <v>239</v>
      </c>
      <c r="Y38" s="175"/>
      <c r="Z38" s="210"/>
    </row>
    <row r="39" spans="1:32" ht="13.5" customHeight="1" thickBot="1" x14ac:dyDescent="0.2">
      <c r="A39" s="854"/>
      <c r="C39" s="20"/>
      <c r="D39" s="169" t="s">
        <v>261</v>
      </c>
      <c r="E39" s="169" t="s">
        <v>1359</v>
      </c>
      <c r="F39" s="118" t="s">
        <v>1294</v>
      </c>
      <c r="G39" s="119" t="s">
        <v>1360</v>
      </c>
      <c r="H39" s="119"/>
      <c r="I39" s="119"/>
      <c r="J39" s="119"/>
      <c r="K39" s="38" t="s">
        <v>239</v>
      </c>
      <c r="L39" s="119" t="s">
        <v>1361</v>
      </c>
      <c r="M39" s="119"/>
      <c r="N39" s="119"/>
      <c r="O39" s="119"/>
      <c r="P39" s="38" t="s">
        <v>239</v>
      </c>
      <c r="Q39" s="119" t="s">
        <v>1362</v>
      </c>
      <c r="R39" s="119"/>
      <c r="S39" s="119"/>
      <c r="T39" s="38" t="s">
        <v>239</v>
      </c>
      <c r="U39" s="119" t="s">
        <v>294</v>
      </c>
      <c r="V39" s="119"/>
      <c r="W39" s="120"/>
      <c r="X39" s="170" t="s">
        <v>239</v>
      </c>
      <c r="Y39" s="187" t="s">
        <v>413</v>
      </c>
      <c r="Z39" s="208"/>
    </row>
    <row r="40" spans="1:32" ht="13.5" customHeight="1" thickTop="1" thickBot="1" x14ac:dyDescent="0.2">
      <c r="A40" s="854"/>
      <c r="C40" s="20"/>
      <c r="D40" s="107"/>
      <c r="E40" s="107"/>
      <c r="F40" s="118" t="s">
        <v>1294</v>
      </c>
      <c r="G40" s="119" t="s">
        <v>1362</v>
      </c>
      <c r="H40" s="119"/>
      <c r="I40" s="119"/>
      <c r="J40" s="119"/>
      <c r="K40" s="38" t="s">
        <v>239</v>
      </c>
      <c r="L40" s="119" t="s">
        <v>1453</v>
      </c>
      <c r="M40" s="119"/>
      <c r="N40" s="747"/>
      <c r="O40" s="747"/>
      <c r="P40" s="747"/>
      <c r="Q40" s="747"/>
      <c r="R40" s="747"/>
      <c r="S40" s="747"/>
      <c r="T40" s="747"/>
      <c r="U40" s="747"/>
      <c r="V40" s="119" t="s">
        <v>271</v>
      </c>
      <c r="W40" s="120"/>
      <c r="X40" s="174" t="s">
        <v>239</v>
      </c>
      <c r="Y40" s="175" t="s">
        <v>417</v>
      </c>
      <c r="Z40" s="208"/>
      <c r="AB40" s="189"/>
      <c r="AC40" s="35" t="s">
        <v>226</v>
      </c>
      <c r="AD40" s="36" t="s">
        <v>227</v>
      </c>
      <c r="AE40" s="17"/>
    </row>
    <row r="41" spans="1:32" ht="13.5" customHeight="1" thickTop="1" x14ac:dyDescent="0.15">
      <c r="A41" s="854"/>
      <c r="C41" s="20"/>
      <c r="D41" s="107"/>
      <c r="E41" s="107"/>
      <c r="F41" s="116"/>
      <c r="G41" s="116"/>
      <c r="H41" s="116"/>
      <c r="I41" s="116"/>
      <c r="J41" s="116"/>
      <c r="K41" s="39" t="s">
        <v>239</v>
      </c>
      <c r="L41" s="116" t="s">
        <v>1454</v>
      </c>
      <c r="M41" s="116"/>
      <c r="N41" s="116"/>
      <c r="O41" s="116"/>
      <c r="P41" s="116"/>
      <c r="Q41" s="116"/>
      <c r="R41" s="116"/>
      <c r="S41" s="116"/>
      <c r="T41" s="116"/>
      <c r="U41" s="116"/>
      <c r="V41" s="116"/>
      <c r="W41" s="117"/>
      <c r="X41" s="174" t="s">
        <v>239</v>
      </c>
      <c r="Y41" s="175"/>
      <c r="Z41" s="208"/>
      <c r="AE41" s="17"/>
    </row>
    <row r="42" spans="1:32" ht="13.5" customHeight="1" x14ac:dyDescent="0.15">
      <c r="A42" s="854"/>
      <c r="C42" s="20"/>
      <c r="D42" s="169" t="s">
        <v>1363</v>
      </c>
      <c r="E42" s="169" t="s">
        <v>1363</v>
      </c>
      <c r="F42" s="118" t="s">
        <v>1294</v>
      </c>
      <c r="G42" s="858" t="s">
        <v>1745</v>
      </c>
      <c r="H42" s="824"/>
      <c r="I42" s="824"/>
      <c r="J42" s="824"/>
      <c r="K42" s="824"/>
      <c r="L42" s="824"/>
      <c r="M42" s="824"/>
      <c r="N42" s="824"/>
      <c r="O42" s="824"/>
      <c r="P42" s="824"/>
      <c r="Q42" s="824"/>
      <c r="R42" s="824"/>
      <c r="S42" s="824"/>
      <c r="T42" s="824"/>
      <c r="U42" s="824"/>
      <c r="V42" s="824"/>
      <c r="W42" s="859"/>
      <c r="X42" s="170" t="s">
        <v>239</v>
      </c>
      <c r="Y42" s="171" t="s">
        <v>417</v>
      </c>
      <c r="Z42" s="209"/>
      <c r="AE42" s="17"/>
    </row>
    <row r="43" spans="1:32" ht="13.5" customHeight="1" x14ac:dyDescent="0.15">
      <c r="A43" s="854"/>
      <c r="C43" s="20"/>
      <c r="D43" s="190"/>
      <c r="E43" s="190"/>
      <c r="F43" s="185"/>
      <c r="G43" s="99" t="s">
        <v>270</v>
      </c>
      <c r="H43" s="746"/>
      <c r="I43" s="746"/>
      <c r="J43" s="746"/>
      <c r="K43" s="99" t="s">
        <v>402</v>
      </c>
      <c r="L43" s="99"/>
      <c r="M43" s="129"/>
      <c r="N43" s="129"/>
      <c r="O43" s="129"/>
      <c r="P43" s="129"/>
      <c r="Q43" s="129"/>
      <c r="R43" s="129"/>
      <c r="S43" s="129"/>
      <c r="T43" s="129"/>
      <c r="U43" s="129"/>
      <c r="V43" s="129"/>
      <c r="W43" s="103"/>
      <c r="X43" s="211" t="s">
        <v>239</v>
      </c>
      <c r="Y43" s="212"/>
      <c r="Z43" s="210"/>
      <c r="AE43" s="17"/>
    </row>
    <row r="44" spans="1:32" ht="13.5" customHeight="1" x14ac:dyDescent="0.15">
      <c r="A44" s="854"/>
      <c r="C44" s="20"/>
      <c r="D44" s="169" t="s">
        <v>1364</v>
      </c>
      <c r="E44" s="169" t="s">
        <v>825</v>
      </c>
      <c r="F44" s="118" t="s">
        <v>1294</v>
      </c>
      <c r="G44" s="119" t="s">
        <v>826</v>
      </c>
      <c r="H44" s="119"/>
      <c r="I44" s="119"/>
      <c r="J44" s="119"/>
      <c r="K44" s="119"/>
      <c r="L44" s="119"/>
      <c r="M44" s="119"/>
      <c r="N44" s="119"/>
      <c r="O44" s="119"/>
      <c r="P44" s="119"/>
      <c r="Q44" s="119"/>
      <c r="R44" s="119"/>
      <c r="S44" s="119"/>
      <c r="T44" s="119"/>
      <c r="U44" s="119"/>
      <c r="V44" s="119"/>
      <c r="W44" s="120"/>
      <c r="X44" s="170" t="s">
        <v>239</v>
      </c>
      <c r="Y44" s="171" t="s">
        <v>413</v>
      </c>
      <c r="Z44" s="209"/>
      <c r="AE44" s="17"/>
    </row>
    <row r="45" spans="1:32" ht="13.5" customHeight="1" x14ac:dyDescent="0.15">
      <c r="A45" s="854"/>
      <c r="C45" s="20"/>
      <c r="D45" s="107" t="s">
        <v>827</v>
      </c>
      <c r="E45" s="107"/>
      <c r="F45" s="116"/>
      <c r="G45" s="39" t="s">
        <v>239</v>
      </c>
      <c r="H45" s="116" t="s">
        <v>1455</v>
      </c>
      <c r="I45" s="116"/>
      <c r="J45" s="116"/>
      <c r="K45" s="116"/>
      <c r="L45" s="803" t="s">
        <v>828</v>
      </c>
      <c r="M45" s="803"/>
      <c r="N45" s="751"/>
      <c r="O45" s="751"/>
      <c r="P45" s="751"/>
      <c r="Q45" s="751"/>
      <c r="R45" s="751"/>
      <c r="S45" s="751"/>
      <c r="T45" s="751"/>
      <c r="U45" s="751"/>
      <c r="V45" s="97" t="s">
        <v>402</v>
      </c>
      <c r="W45" s="116"/>
      <c r="X45" s="174" t="s">
        <v>239</v>
      </c>
      <c r="Y45" s="175" t="s">
        <v>417</v>
      </c>
      <c r="Z45" s="208"/>
      <c r="AE45" s="17"/>
    </row>
    <row r="46" spans="1:32" ht="13.5" customHeight="1" thickBot="1" x14ac:dyDescent="0.2">
      <c r="A46" s="854"/>
      <c r="C46" s="20"/>
      <c r="D46" s="107"/>
      <c r="E46" s="107"/>
      <c r="F46" s="116"/>
      <c r="G46" s="39" t="s">
        <v>239</v>
      </c>
      <c r="H46" s="116" t="s">
        <v>829</v>
      </c>
      <c r="I46" s="116"/>
      <c r="J46" s="116"/>
      <c r="K46" s="116"/>
      <c r="L46" s="803" t="s">
        <v>828</v>
      </c>
      <c r="M46" s="803"/>
      <c r="N46" s="751"/>
      <c r="O46" s="751"/>
      <c r="P46" s="751"/>
      <c r="Q46" s="751"/>
      <c r="R46" s="751"/>
      <c r="S46" s="751"/>
      <c r="T46" s="751"/>
      <c r="U46" s="751"/>
      <c r="V46" s="97" t="s">
        <v>402</v>
      </c>
      <c r="W46" s="116"/>
      <c r="X46" s="174" t="s">
        <v>239</v>
      </c>
      <c r="Y46" s="175" t="s">
        <v>385</v>
      </c>
      <c r="Z46" s="208"/>
      <c r="AE46" s="17"/>
      <c r="AF46" s="17"/>
    </row>
    <row r="47" spans="1:32" ht="13.5" customHeight="1" thickTop="1" thickBot="1" x14ac:dyDescent="0.2">
      <c r="A47" s="854"/>
      <c r="C47" s="20"/>
      <c r="D47" s="107"/>
      <c r="E47" s="107"/>
      <c r="F47" s="116"/>
      <c r="G47" s="116"/>
      <c r="H47" s="116"/>
      <c r="I47" s="116"/>
      <c r="J47" s="116"/>
      <c r="K47" s="116"/>
      <c r="L47" s="803" t="s">
        <v>830</v>
      </c>
      <c r="M47" s="803"/>
      <c r="N47" s="750"/>
      <c r="O47" s="750"/>
      <c r="P47" s="750"/>
      <c r="Q47" s="750"/>
      <c r="R47" s="750"/>
      <c r="S47" s="750"/>
      <c r="T47" s="750"/>
      <c r="U47" s="750"/>
      <c r="V47" s="97" t="s">
        <v>109</v>
      </c>
      <c r="W47" s="116"/>
      <c r="X47" s="174" t="s">
        <v>239</v>
      </c>
      <c r="Y47" s="175"/>
      <c r="Z47" s="208"/>
      <c r="AB47" s="189"/>
      <c r="AC47" s="35" t="s">
        <v>228</v>
      </c>
      <c r="AD47" s="35" t="s">
        <v>229</v>
      </c>
      <c r="AE47" s="36" t="s">
        <v>230</v>
      </c>
      <c r="AF47" s="17"/>
    </row>
    <row r="48" spans="1:32" ht="13.5" customHeight="1" thickTop="1" x14ac:dyDescent="0.15">
      <c r="A48" s="854"/>
      <c r="C48" s="20"/>
      <c r="D48" s="107"/>
      <c r="E48" s="107"/>
      <c r="F48" s="116"/>
      <c r="G48" s="116"/>
      <c r="H48" s="116"/>
      <c r="I48" s="116"/>
      <c r="J48" s="116"/>
      <c r="K48" s="116"/>
      <c r="L48" s="116" t="s">
        <v>831</v>
      </c>
      <c r="M48" s="116"/>
      <c r="N48" s="116"/>
      <c r="O48" s="116"/>
      <c r="P48" s="751"/>
      <c r="Q48" s="751"/>
      <c r="R48" s="751"/>
      <c r="S48" s="751"/>
      <c r="T48" s="751"/>
      <c r="U48" s="751"/>
      <c r="V48" s="97" t="s">
        <v>109</v>
      </c>
      <c r="W48" s="116"/>
      <c r="X48" s="174" t="s">
        <v>239</v>
      </c>
      <c r="Y48" s="175"/>
      <c r="Z48" s="208"/>
      <c r="AF48" s="17"/>
    </row>
    <row r="49" spans="1:34" ht="13.5" customHeight="1" x14ac:dyDescent="0.15">
      <c r="A49" s="854"/>
      <c r="C49" s="20"/>
      <c r="D49" s="107"/>
      <c r="E49" s="169" t="s">
        <v>827</v>
      </c>
      <c r="F49" s="119" t="s">
        <v>1456</v>
      </c>
      <c r="G49" s="119" t="s">
        <v>827</v>
      </c>
      <c r="H49" s="119"/>
      <c r="I49" s="119"/>
      <c r="J49" s="119"/>
      <c r="K49" s="119"/>
      <c r="L49" s="119"/>
      <c r="M49" s="119"/>
      <c r="N49" s="119"/>
      <c r="O49" s="119"/>
      <c r="P49" s="119"/>
      <c r="Q49" s="119"/>
      <c r="R49" s="119"/>
      <c r="S49" s="119"/>
      <c r="T49" s="119"/>
      <c r="U49" s="119"/>
      <c r="V49" s="119"/>
      <c r="W49" s="119"/>
      <c r="X49" s="174" t="s">
        <v>239</v>
      </c>
      <c r="Y49" s="175"/>
      <c r="Z49" s="208"/>
    </row>
    <row r="50" spans="1:34" ht="13.5" customHeight="1" x14ac:dyDescent="0.15">
      <c r="A50" s="854"/>
      <c r="C50" s="20"/>
      <c r="D50" s="107"/>
      <c r="E50" s="107"/>
      <c r="F50" s="116"/>
      <c r="G50" s="39" t="s">
        <v>239</v>
      </c>
      <c r="H50" s="116" t="s">
        <v>832</v>
      </c>
      <c r="I50" s="116"/>
      <c r="J50" s="116"/>
      <c r="K50" s="116"/>
      <c r="L50" s="116" t="s">
        <v>833</v>
      </c>
      <c r="M50" s="116"/>
      <c r="N50" s="116"/>
      <c r="O50" s="116"/>
      <c r="P50" s="116"/>
      <c r="Q50" s="116"/>
      <c r="R50" s="116"/>
      <c r="S50" s="751"/>
      <c r="T50" s="751"/>
      <c r="U50" s="751"/>
      <c r="V50" s="97" t="s">
        <v>1457</v>
      </c>
      <c r="W50" s="116"/>
      <c r="X50" s="174" t="s">
        <v>239</v>
      </c>
      <c r="Y50" s="175"/>
      <c r="Z50" s="208"/>
    </row>
    <row r="51" spans="1:34" ht="13.5" customHeight="1" x14ac:dyDescent="0.15">
      <c r="A51" s="854"/>
      <c r="C51" s="20"/>
      <c r="D51" s="107"/>
      <c r="E51" s="107"/>
      <c r="F51" s="116"/>
      <c r="G51" s="116"/>
      <c r="H51" s="116"/>
      <c r="I51" s="116"/>
      <c r="J51" s="116"/>
      <c r="K51" s="116"/>
      <c r="L51" s="116" t="s">
        <v>834</v>
      </c>
      <c r="M51" s="116"/>
      <c r="N51" s="116"/>
      <c r="O51" s="116"/>
      <c r="P51" s="116"/>
      <c r="Q51" s="116"/>
      <c r="R51" s="116"/>
      <c r="S51" s="751"/>
      <c r="T51" s="751"/>
      <c r="U51" s="751"/>
      <c r="V51" s="97" t="s">
        <v>1458</v>
      </c>
      <c r="W51" s="116"/>
      <c r="X51" s="174" t="s">
        <v>239</v>
      </c>
      <c r="Y51" s="175"/>
      <c r="Z51" s="208"/>
    </row>
    <row r="52" spans="1:34" ht="13.5" customHeight="1" x14ac:dyDescent="0.15">
      <c r="A52" s="854"/>
      <c r="C52" s="20"/>
      <c r="D52" s="107"/>
      <c r="E52" s="107"/>
      <c r="F52" s="116"/>
      <c r="G52" s="116"/>
      <c r="H52" s="116"/>
      <c r="I52" s="116"/>
      <c r="J52" s="116"/>
      <c r="K52" s="116"/>
      <c r="L52" s="116" t="s">
        <v>835</v>
      </c>
      <c r="M52" s="116"/>
      <c r="N52" s="116"/>
      <c r="O52" s="116"/>
      <c r="P52" s="116"/>
      <c r="Q52" s="116"/>
      <c r="R52" s="116"/>
      <c r="S52" s="751"/>
      <c r="T52" s="751"/>
      <c r="U52" s="751"/>
      <c r="V52" s="97" t="s">
        <v>1458</v>
      </c>
      <c r="W52" s="116"/>
      <c r="X52" s="174" t="s">
        <v>239</v>
      </c>
      <c r="Y52" s="175"/>
      <c r="Z52" s="208"/>
    </row>
    <row r="53" spans="1:34" ht="13.5" customHeight="1" x14ac:dyDescent="0.15">
      <c r="A53" s="854"/>
      <c r="C53" s="20"/>
      <c r="D53" s="107"/>
      <c r="E53" s="107"/>
      <c r="F53" s="116"/>
      <c r="G53" s="39" t="s">
        <v>239</v>
      </c>
      <c r="H53" s="116" t="s">
        <v>836</v>
      </c>
      <c r="I53" s="116"/>
      <c r="J53" s="116"/>
      <c r="K53" s="116"/>
      <c r="L53" s="116" t="s">
        <v>837</v>
      </c>
      <c r="M53" s="116"/>
      <c r="N53" s="116"/>
      <c r="O53" s="116"/>
      <c r="P53" s="116"/>
      <c r="Q53" s="116"/>
      <c r="R53" s="48"/>
      <c r="S53" s="751"/>
      <c r="T53" s="751"/>
      <c r="U53" s="97" t="s">
        <v>1459</v>
      </c>
      <c r="V53" s="116"/>
      <c r="W53" s="116"/>
      <c r="X53" s="174" t="s">
        <v>239</v>
      </c>
      <c r="Y53" s="175"/>
      <c r="Z53" s="208"/>
    </row>
    <row r="54" spans="1:34" ht="13.5" customHeight="1" thickBot="1" x14ac:dyDescent="0.2">
      <c r="A54" s="854"/>
      <c r="C54" s="20"/>
      <c r="D54" s="107"/>
      <c r="E54" s="107"/>
      <c r="F54" s="116"/>
      <c r="G54" s="116"/>
      <c r="H54" s="116"/>
      <c r="I54" s="116"/>
      <c r="J54" s="116"/>
      <c r="K54" s="116"/>
      <c r="L54" s="116" t="s">
        <v>838</v>
      </c>
      <c r="M54" s="116"/>
      <c r="N54" s="116"/>
      <c r="O54" s="116"/>
      <c r="P54" s="116"/>
      <c r="Q54" s="116"/>
      <c r="R54" s="116"/>
      <c r="S54" s="751"/>
      <c r="T54" s="751"/>
      <c r="U54" s="751"/>
      <c r="V54" s="97" t="s">
        <v>1460</v>
      </c>
      <c r="W54" s="116"/>
      <c r="X54" s="174" t="s">
        <v>239</v>
      </c>
      <c r="Y54" s="175"/>
      <c r="Z54" s="208"/>
    </row>
    <row r="55" spans="1:34" ht="13.5" customHeight="1" thickTop="1" thickBot="1" x14ac:dyDescent="0.2">
      <c r="A55" s="854"/>
      <c r="C55" s="20"/>
      <c r="D55" s="107"/>
      <c r="E55" s="107"/>
      <c r="F55" s="116"/>
      <c r="G55" s="39" t="s">
        <v>239</v>
      </c>
      <c r="H55" s="116" t="s">
        <v>839</v>
      </c>
      <c r="I55" s="116"/>
      <c r="J55" s="116"/>
      <c r="K55" s="116"/>
      <c r="L55" s="116"/>
      <c r="M55" s="116" t="s">
        <v>840</v>
      </c>
      <c r="N55" s="116"/>
      <c r="O55" s="116"/>
      <c r="P55" s="116"/>
      <c r="Q55" s="116"/>
      <c r="R55" s="116"/>
      <c r="S55" s="750"/>
      <c r="T55" s="750"/>
      <c r="U55" s="750"/>
      <c r="V55" s="97" t="s">
        <v>1461</v>
      </c>
      <c r="W55" s="116"/>
      <c r="X55" s="174" t="s">
        <v>239</v>
      </c>
      <c r="Y55" s="175"/>
      <c r="Z55" s="208"/>
      <c r="AB55" s="189"/>
      <c r="AC55" s="153" t="s">
        <v>231</v>
      </c>
      <c r="AD55" s="35" t="s">
        <v>232</v>
      </c>
      <c r="AE55" s="35" t="s">
        <v>1168</v>
      </c>
      <c r="AF55" s="35" t="s">
        <v>1169</v>
      </c>
      <c r="AG55" s="35" t="s">
        <v>1170</v>
      </c>
      <c r="AH55" s="36" t="s">
        <v>1171</v>
      </c>
    </row>
    <row r="56" spans="1:34" ht="13.5" customHeight="1" thickTop="1" x14ac:dyDescent="0.15">
      <c r="A56" s="854"/>
      <c r="C56" s="20"/>
      <c r="D56" s="107"/>
      <c r="E56" s="107"/>
      <c r="F56" s="116"/>
      <c r="G56" s="116"/>
      <c r="H56" s="116"/>
      <c r="I56" s="116"/>
      <c r="J56" s="116"/>
      <c r="K56" s="116"/>
      <c r="L56" s="116" t="s">
        <v>841</v>
      </c>
      <c r="M56" s="116"/>
      <c r="N56" s="116"/>
      <c r="O56" s="116"/>
      <c r="P56" s="116"/>
      <c r="Q56" s="116"/>
      <c r="R56" s="48"/>
      <c r="S56" s="746"/>
      <c r="T56" s="746"/>
      <c r="U56" s="97" t="s">
        <v>1462</v>
      </c>
      <c r="V56" s="116"/>
      <c r="W56" s="116"/>
      <c r="X56" s="174" t="s">
        <v>239</v>
      </c>
      <c r="Y56" s="175"/>
      <c r="Z56" s="208"/>
    </row>
    <row r="57" spans="1:34" ht="13.5" customHeight="1" thickBot="1" x14ac:dyDescent="0.2">
      <c r="A57" s="854"/>
      <c r="C57" s="20"/>
      <c r="D57" s="169" t="s">
        <v>842</v>
      </c>
      <c r="E57" s="169" t="s">
        <v>843</v>
      </c>
      <c r="F57" s="119" t="s">
        <v>1463</v>
      </c>
      <c r="G57" s="119" t="s">
        <v>827</v>
      </c>
      <c r="H57" s="119"/>
      <c r="I57" s="119"/>
      <c r="J57" s="119"/>
      <c r="K57" s="119"/>
      <c r="L57" s="119"/>
      <c r="M57" s="119"/>
      <c r="N57" s="119"/>
      <c r="O57" s="119"/>
      <c r="P57" s="119"/>
      <c r="Q57" s="119"/>
      <c r="R57" s="119"/>
      <c r="S57" s="119"/>
      <c r="T57" s="119"/>
      <c r="U57" s="119"/>
      <c r="V57" s="119"/>
      <c r="W57" s="119"/>
      <c r="X57" s="170" t="s">
        <v>239</v>
      </c>
      <c r="Y57" s="171" t="s">
        <v>413</v>
      </c>
      <c r="Z57" s="209"/>
    </row>
    <row r="58" spans="1:34" ht="13.5" customHeight="1" thickTop="1" thickBot="1" x14ac:dyDescent="0.2">
      <c r="A58" s="854"/>
      <c r="C58" s="20"/>
      <c r="D58" s="107" t="s">
        <v>844</v>
      </c>
      <c r="E58" s="107"/>
      <c r="F58" s="116"/>
      <c r="G58" s="39" t="s">
        <v>239</v>
      </c>
      <c r="H58" s="116" t="s">
        <v>845</v>
      </c>
      <c r="I58" s="116"/>
      <c r="J58" s="116"/>
      <c r="K58" s="116"/>
      <c r="L58" s="803" t="s">
        <v>846</v>
      </c>
      <c r="M58" s="803"/>
      <c r="N58" s="803"/>
      <c r="O58" s="803"/>
      <c r="P58" s="750"/>
      <c r="Q58" s="750"/>
      <c r="R58" s="750"/>
      <c r="S58" s="750"/>
      <c r="T58" s="750"/>
      <c r="U58" s="750"/>
      <c r="V58" s="97" t="s">
        <v>1461</v>
      </c>
      <c r="W58" s="116"/>
      <c r="X58" s="174" t="s">
        <v>239</v>
      </c>
      <c r="Y58" s="175" t="s">
        <v>417</v>
      </c>
      <c r="Z58" s="208"/>
      <c r="AB58" s="189"/>
      <c r="AC58" s="35" t="s">
        <v>1172</v>
      </c>
      <c r="AD58" s="35" t="s">
        <v>1173</v>
      </c>
      <c r="AE58" s="154"/>
    </row>
    <row r="59" spans="1:34" ht="13.5" customHeight="1" thickTop="1" thickBot="1" x14ac:dyDescent="0.2">
      <c r="A59" s="854"/>
      <c r="C59" s="20"/>
      <c r="D59" s="107"/>
      <c r="E59" s="107"/>
      <c r="F59" s="116"/>
      <c r="G59" s="116"/>
      <c r="H59" s="116"/>
      <c r="I59" s="116"/>
      <c r="J59" s="116"/>
      <c r="K59" s="116"/>
      <c r="L59" s="803" t="s">
        <v>847</v>
      </c>
      <c r="M59" s="803"/>
      <c r="N59" s="803"/>
      <c r="O59" s="803"/>
      <c r="P59" s="750"/>
      <c r="Q59" s="750"/>
      <c r="R59" s="750"/>
      <c r="S59" s="750"/>
      <c r="T59" s="750"/>
      <c r="U59" s="750"/>
      <c r="V59" s="97" t="s">
        <v>1461</v>
      </c>
      <c r="W59" s="116"/>
      <c r="X59" s="174" t="s">
        <v>239</v>
      </c>
      <c r="Y59" s="175" t="s">
        <v>848</v>
      </c>
      <c r="Z59" s="208"/>
      <c r="AB59" s="189"/>
      <c r="AC59" s="35" t="s">
        <v>1172</v>
      </c>
      <c r="AD59" s="35" t="s">
        <v>1173</v>
      </c>
      <c r="AE59" s="36" t="s">
        <v>1174</v>
      </c>
    </row>
    <row r="60" spans="1:34" ht="13.5" customHeight="1" thickTop="1" thickBot="1" x14ac:dyDescent="0.2">
      <c r="A60" s="854"/>
      <c r="C60" s="20"/>
      <c r="D60" s="107"/>
      <c r="E60" s="107"/>
      <c r="F60" s="116"/>
      <c r="G60" s="116"/>
      <c r="H60" s="116"/>
      <c r="I60" s="116"/>
      <c r="J60" s="116"/>
      <c r="K60" s="116"/>
      <c r="L60" s="803" t="s">
        <v>849</v>
      </c>
      <c r="M60" s="803"/>
      <c r="N60" s="803"/>
      <c r="O60" s="803"/>
      <c r="P60" s="750"/>
      <c r="Q60" s="750"/>
      <c r="R60" s="750"/>
      <c r="S60" s="750"/>
      <c r="T60" s="750"/>
      <c r="U60" s="750"/>
      <c r="V60" s="97" t="s">
        <v>1461</v>
      </c>
      <c r="W60" s="116"/>
      <c r="X60" s="174" t="s">
        <v>239</v>
      </c>
      <c r="Y60" s="175" t="s">
        <v>850</v>
      </c>
      <c r="Z60" s="208"/>
      <c r="AB60" s="189"/>
      <c r="AC60" s="35" t="s">
        <v>1172</v>
      </c>
      <c r="AD60" s="36" t="s">
        <v>1173</v>
      </c>
    </row>
    <row r="61" spans="1:34" ht="13.5" customHeight="1" thickTop="1" thickBot="1" x14ac:dyDescent="0.2">
      <c r="A61" s="854"/>
      <c r="C61" s="20"/>
      <c r="D61" s="107"/>
      <c r="E61" s="107"/>
      <c r="F61" s="116"/>
      <c r="G61" s="116"/>
      <c r="H61" s="116"/>
      <c r="I61" s="116"/>
      <c r="J61" s="116"/>
      <c r="K61" s="116"/>
      <c r="L61" s="803" t="s">
        <v>851</v>
      </c>
      <c r="M61" s="803"/>
      <c r="N61" s="803"/>
      <c r="O61" s="803"/>
      <c r="P61" s="750"/>
      <c r="Q61" s="750"/>
      <c r="R61" s="750"/>
      <c r="S61" s="750"/>
      <c r="T61" s="750"/>
      <c r="U61" s="750"/>
      <c r="V61" s="97" t="s">
        <v>1461</v>
      </c>
      <c r="W61" s="116"/>
      <c r="X61" s="174" t="s">
        <v>239</v>
      </c>
      <c r="Y61" s="175"/>
      <c r="Z61" s="208"/>
      <c r="AB61" s="189"/>
      <c r="AC61" s="35" t="s">
        <v>1172</v>
      </c>
      <c r="AD61" s="35" t="s">
        <v>1173</v>
      </c>
      <c r="AE61" s="36"/>
    </row>
    <row r="62" spans="1:34" ht="13.5" customHeight="1" thickTop="1" x14ac:dyDescent="0.15">
      <c r="A62" s="854"/>
      <c r="C62" s="20"/>
      <c r="D62" s="107"/>
      <c r="E62" s="107"/>
      <c r="F62" s="116"/>
      <c r="G62" s="116"/>
      <c r="H62" s="116"/>
      <c r="I62" s="116"/>
      <c r="J62" s="116"/>
      <c r="K62" s="116"/>
      <c r="L62" s="803" t="s">
        <v>244</v>
      </c>
      <c r="M62" s="803"/>
      <c r="N62" s="803"/>
      <c r="O62" s="803"/>
      <c r="P62" s="750"/>
      <c r="Q62" s="750"/>
      <c r="R62" s="750"/>
      <c r="S62" s="750"/>
      <c r="T62" s="750"/>
      <c r="U62" s="750"/>
      <c r="V62" s="97" t="s">
        <v>1461</v>
      </c>
      <c r="W62" s="116"/>
      <c r="X62" s="174"/>
      <c r="Y62" s="175"/>
      <c r="Z62" s="208"/>
    </row>
    <row r="63" spans="1:34" ht="13.5" customHeight="1" x14ac:dyDescent="0.15">
      <c r="A63" s="854"/>
      <c r="C63" s="20"/>
      <c r="D63" s="107"/>
      <c r="E63" s="107"/>
      <c r="F63" s="116"/>
      <c r="G63" s="116"/>
      <c r="H63" s="116"/>
      <c r="I63" s="116"/>
      <c r="J63" s="116"/>
      <c r="K63" s="116"/>
      <c r="L63" s="803" t="s">
        <v>245</v>
      </c>
      <c r="M63" s="803"/>
      <c r="N63" s="803"/>
      <c r="O63" s="803"/>
      <c r="P63" s="750"/>
      <c r="Q63" s="750"/>
      <c r="R63" s="750"/>
      <c r="S63" s="750"/>
      <c r="T63" s="750"/>
      <c r="U63" s="750"/>
      <c r="V63" s="97" t="s">
        <v>1461</v>
      </c>
      <c r="W63" s="116"/>
      <c r="X63" s="174"/>
      <c r="Y63" s="175"/>
      <c r="Z63" s="208"/>
    </row>
    <row r="64" spans="1:34" ht="13.5" customHeight="1" x14ac:dyDescent="0.15">
      <c r="A64" s="854"/>
      <c r="C64" s="20"/>
      <c r="D64" s="107"/>
      <c r="E64" s="107"/>
      <c r="F64" s="116"/>
      <c r="G64" s="116"/>
      <c r="H64" s="116" t="s">
        <v>852</v>
      </c>
      <c r="I64" s="116"/>
      <c r="J64" s="116"/>
      <c r="K64" s="116"/>
      <c r="L64" s="116"/>
      <c r="M64" s="116"/>
      <c r="N64" s="116"/>
      <c r="O64" s="116"/>
      <c r="P64" s="116"/>
      <c r="Q64" s="116"/>
      <c r="R64" s="116"/>
      <c r="S64" s="116"/>
      <c r="T64" s="116"/>
      <c r="U64" s="116"/>
      <c r="V64" s="116"/>
      <c r="W64" s="116"/>
      <c r="X64" s="174" t="s">
        <v>239</v>
      </c>
      <c r="Y64" s="175"/>
      <c r="Z64" s="208"/>
    </row>
    <row r="65" spans="1:34" ht="13.5" customHeight="1" x14ac:dyDescent="0.15">
      <c r="A65" s="854"/>
      <c r="C65" s="20"/>
      <c r="D65" s="107"/>
      <c r="E65" s="107"/>
      <c r="F65" s="116"/>
      <c r="G65" s="116"/>
      <c r="H65" s="116" t="s">
        <v>412</v>
      </c>
      <c r="I65" s="79"/>
      <c r="J65" s="127" t="s">
        <v>959</v>
      </c>
      <c r="K65" s="122" t="s">
        <v>853</v>
      </c>
      <c r="L65" s="751"/>
      <c r="M65" s="751"/>
      <c r="N65" s="751"/>
      <c r="O65" s="751"/>
      <c r="P65" s="116" t="s">
        <v>1464</v>
      </c>
      <c r="Q65" s="122" t="s">
        <v>854</v>
      </c>
      <c r="R65" s="751"/>
      <c r="S65" s="751"/>
      <c r="T65" s="751"/>
      <c r="U65" s="751"/>
      <c r="V65" s="97" t="s">
        <v>1445</v>
      </c>
      <c r="W65" s="116"/>
      <c r="X65" s="174" t="s">
        <v>239</v>
      </c>
      <c r="Y65" s="175"/>
      <c r="Z65" s="208"/>
    </row>
    <row r="66" spans="1:34" ht="13.5" customHeight="1" x14ac:dyDescent="0.15">
      <c r="A66" s="854"/>
      <c r="C66" s="20"/>
      <c r="D66" s="107"/>
      <c r="E66" s="107"/>
      <c r="F66" s="116"/>
      <c r="G66" s="116"/>
      <c r="H66" s="116" t="s">
        <v>855</v>
      </c>
      <c r="I66" s="79"/>
      <c r="J66" s="127"/>
      <c r="K66" s="122" t="s">
        <v>853</v>
      </c>
      <c r="L66" s="751"/>
      <c r="M66" s="751"/>
      <c r="N66" s="751"/>
      <c r="O66" s="751"/>
      <c r="P66" s="116" t="s">
        <v>1464</v>
      </c>
      <c r="Q66" s="122" t="s">
        <v>854</v>
      </c>
      <c r="R66" s="751"/>
      <c r="S66" s="751"/>
      <c r="T66" s="751"/>
      <c r="U66" s="751"/>
      <c r="V66" s="97" t="s">
        <v>1445</v>
      </c>
      <c r="W66" s="116"/>
      <c r="X66" s="174" t="s">
        <v>239</v>
      </c>
      <c r="Y66" s="175"/>
      <c r="Z66" s="208"/>
    </row>
    <row r="67" spans="1:34" ht="13.5" customHeight="1" x14ac:dyDescent="0.15">
      <c r="A67" s="854"/>
      <c r="C67" s="20"/>
      <c r="D67" s="107"/>
      <c r="E67" s="107"/>
      <c r="F67" s="116"/>
      <c r="G67" s="116"/>
      <c r="H67" s="116" t="s">
        <v>855</v>
      </c>
      <c r="I67" s="79"/>
      <c r="J67" s="127"/>
      <c r="K67" s="122" t="s">
        <v>853</v>
      </c>
      <c r="L67" s="751"/>
      <c r="M67" s="751"/>
      <c r="N67" s="751"/>
      <c r="O67" s="751"/>
      <c r="P67" s="116" t="s">
        <v>1464</v>
      </c>
      <c r="Q67" s="122" t="s">
        <v>854</v>
      </c>
      <c r="R67" s="751"/>
      <c r="S67" s="751"/>
      <c r="T67" s="751"/>
      <c r="U67" s="751"/>
      <c r="V67" s="97" t="s">
        <v>1445</v>
      </c>
      <c r="W67" s="116"/>
      <c r="X67" s="174" t="s">
        <v>239</v>
      </c>
      <c r="Y67" s="175"/>
      <c r="Z67" s="208"/>
    </row>
    <row r="68" spans="1:34" ht="13.5" customHeight="1" x14ac:dyDescent="0.15">
      <c r="A68" s="854"/>
      <c r="C68" s="20"/>
      <c r="D68" s="107"/>
      <c r="E68" s="107"/>
      <c r="F68" s="116"/>
      <c r="G68" s="116"/>
      <c r="H68" s="116" t="s">
        <v>405</v>
      </c>
      <c r="I68" s="79"/>
      <c r="J68" s="127" t="s">
        <v>959</v>
      </c>
      <c r="K68" s="122" t="s">
        <v>853</v>
      </c>
      <c r="L68" s="751"/>
      <c r="M68" s="751"/>
      <c r="N68" s="751"/>
      <c r="O68" s="751"/>
      <c r="P68" s="116" t="s">
        <v>1464</v>
      </c>
      <c r="Q68" s="122" t="s">
        <v>854</v>
      </c>
      <c r="R68" s="751"/>
      <c r="S68" s="751"/>
      <c r="T68" s="751"/>
      <c r="U68" s="751"/>
      <c r="V68" s="97" t="s">
        <v>1445</v>
      </c>
      <c r="W68" s="116"/>
      <c r="X68" s="174" t="s">
        <v>239</v>
      </c>
      <c r="Y68" s="175"/>
      <c r="Z68" s="208"/>
    </row>
    <row r="69" spans="1:34" ht="13.5" customHeight="1" thickBot="1" x14ac:dyDescent="0.2">
      <c r="A69" s="854"/>
      <c r="C69" s="20"/>
      <c r="D69" s="107"/>
      <c r="E69" s="107"/>
      <c r="F69" s="116"/>
      <c r="G69" s="116"/>
      <c r="H69" s="116" t="s">
        <v>246</v>
      </c>
      <c r="I69" s="79"/>
      <c r="J69" s="127" t="s">
        <v>959</v>
      </c>
      <c r="K69" s="122" t="s">
        <v>853</v>
      </c>
      <c r="L69" s="751"/>
      <c r="M69" s="751"/>
      <c r="N69" s="751"/>
      <c r="O69" s="751"/>
      <c r="P69" s="116" t="s">
        <v>1464</v>
      </c>
      <c r="Q69" s="122" t="s">
        <v>854</v>
      </c>
      <c r="R69" s="751"/>
      <c r="S69" s="751"/>
      <c r="T69" s="751"/>
      <c r="U69" s="751"/>
      <c r="V69" s="97" t="s">
        <v>1445</v>
      </c>
      <c r="W69" s="116"/>
      <c r="X69" s="174"/>
      <c r="Y69" s="175"/>
      <c r="Z69" s="208"/>
    </row>
    <row r="70" spans="1:34" ht="13.5" customHeight="1" thickTop="1" thickBot="1" x14ac:dyDescent="0.2">
      <c r="A70" s="854"/>
      <c r="C70" s="20"/>
      <c r="D70" s="107"/>
      <c r="E70" s="107"/>
      <c r="F70" s="116"/>
      <c r="G70" s="39" t="s">
        <v>239</v>
      </c>
      <c r="H70" s="116" t="s">
        <v>856</v>
      </c>
      <c r="I70" s="116"/>
      <c r="J70" s="116"/>
      <c r="K70" s="116"/>
      <c r="L70" s="116"/>
      <c r="M70" s="116" t="s">
        <v>840</v>
      </c>
      <c r="N70" s="116"/>
      <c r="O70" s="116"/>
      <c r="P70" s="116"/>
      <c r="Q70" s="116"/>
      <c r="R70" s="116"/>
      <c r="S70" s="750" t="s">
        <v>449</v>
      </c>
      <c r="T70" s="750"/>
      <c r="U70" s="750"/>
      <c r="V70" s="97" t="s">
        <v>1461</v>
      </c>
      <c r="W70" s="116"/>
      <c r="X70" s="174" t="s">
        <v>239</v>
      </c>
      <c r="Y70" s="175"/>
      <c r="Z70" s="208"/>
      <c r="AB70" s="189"/>
      <c r="AC70" s="153" t="s">
        <v>231</v>
      </c>
      <c r="AD70" s="35" t="s">
        <v>232</v>
      </c>
      <c r="AE70" s="35" t="s">
        <v>1168</v>
      </c>
      <c r="AF70" s="35" t="s">
        <v>1169</v>
      </c>
      <c r="AG70" s="35" t="s">
        <v>1170</v>
      </c>
      <c r="AH70" s="36" t="s">
        <v>1171</v>
      </c>
    </row>
    <row r="71" spans="1:34" ht="13.5" customHeight="1" thickTop="1" thickBot="1" x14ac:dyDescent="0.2">
      <c r="A71" s="855"/>
      <c r="B71" s="147"/>
      <c r="C71" s="25"/>
      <c r="D71" s="110"/>
      <c r="E71" s="110"/>
      <c r="F71" s="132"/>
      <c r="G71" s="132"/>
      <c r="H71" s="132"/>
      <c r="I71" s="132"/>
      <c r="J71" s="132"/>
      <c r="K71" s="132"/>
      <c r="L71" s="132" t="s">
        <v>841</v>
      </c>
      <c r="M71" s="132"/>
      <c r="N71" s="132"/>
      <c r="O71" s="132"/>
      <c r="P71" s="132"/>
      <c r="Q71" s="132"/>
      <c r="R71" s="91"/>
      <c r="S71" s="749"/>
      <c r="T71" s="749"/>
      <c r="U71" s="104" t="s">
        <v>1462</v>
      </c>
      <c r="V71" s="132"/>
      <c r="W71" s="132"/>
      <c r="X71" s="177" t="s">
        <v>239</v>
      </c>
      <c r="Y71" s="178"/>
      <c r="Z71" s="213"/>
    </row>
  </sheetData>
  <mergeCells count="69">
    <mergeCell ref="L58:O58"/>
    <mergeCell ref="L59:O59"/>
    <mergeCell ref="L60:O60"/>
    <mergeCell ref="L61:O61"/>
    <mergeCell ref="S50:U50"/>
    <mergeCell ref="J38:U38"/>
    <mergeCell ref="N40:U40"/>
    <mergeCell ref="L47:M47"/>
    <mergeCell ref="S53:T53"/>
    <mergeCell ref="N15:U15"/>
    <mergeCell ref="N16:U16"/>
    <mergeCell ref="N18:R18"/>
    <mergeCell ref="L45:M45"/>
    <mergeCell ref="L46:M46"/>
    <mergeCell ref="J19:U19"/>
    <mergeCell ref="N20:U20"/>
    <mergeCell ref="L23:U23"/>
    <mergeCell ref="J35:U35"/>
    <mergeCell ref="G42:W42"/>
    <mergeCell ref="H31:W31"/>
    <mergeCell ref="N24:U24"/>
    <mergeCell ref="A6:A71"/>
    <mergeCell ref="N8:U8"/>
    <mergeCell ref="N9:U9"/>
    <mergeCell ref="J10:U10"/>
    <mergeCell ref="N11:U11"/>
    <mergeCell ref="N14:U14"/>
    <mergeCell ref="N45:U45"/>
    <mergeCell ref="N46:U46"/>
    <mergeCell ref="N47:U47"/>
    <mergeCell ref="R67:U67"/>
    <mergeCell ref="S55:U55"/>
    <mergeCell ref="S56:T56"/>
    <mergeCell ref="P58:U58"/>
    <mergeCell ref="P62:U62"/>
    <mergeCell ref="S51:U51"/>
    <mergeCell ref="S52:U52"/>
    <mergeCell ref="H30:W30"/>
    <mergeCell ref="D31:E31"/>
    <mergeCell ref="S71:T71"/>
    <mergeCell ref="L69:O69"/>
    <mergeCell ref="R69:U69"/>
    <mergeCell ref="L66:O66"/>
    <mergeCell ref="R66:U66"/>
    <mergeCell ref="S70:U70"/>
    <mergeCell ref="P59:U59"/>
    <mergeCell ref="P60:U60"/>
    <mergeCell ref="P61:U61"/>
    <mergeCell ref="L65:O65"/>
    <mergeCell ref="R65:U65"/>
    <mergeCell ref="L63:O63"/>
    <mergeCell ref="L62:O62"/>
    <mergeCell ref="P48:U48"/>
    <mergeCell ref="D32:E32"/>
    <mergeCell ref="H32:W32"/>
    <mergeCell ref="A1:N1"/>
    <mergeCell ref="L68:O68"/>
    <mergeCell ref="R68:U68"/>
    <mergeCell ref="L67:O67"/>
    <mergeCell ref="H43:J43"/>
    <mergeCell ref="P63:U63"/>
    <mergeCell ref="S54:U54"/>
    <mergeCell ref="D26:E26"/>
    <mergeCell ref="D27:E27"/>
    <mergeCell ref="D28:E28"/>
    <mergeCell ref="H28:W28"/>
    <mergeCell ref="D29:E29"/>
    <mergeCell ref="H29:W29"/>
    <mergeCell ref="D30:E30"/>
  </mergeCells>
  <phoneticPr fontId="3"/>
  <conditionalFormatting sqref="D57:Z71">
    <cfRule type="expression" dxfId="37" priority="1" stopIfTrue="1">
      <formula>IF($C$6=1,TRUE,FALSE)</formula>
    </cfRule>
  </conditionalFormatting>
  <dataValidations count="17">
    <dataValidation type="list" allowBlank="1" showInputMessage="1" showErrorMessage="1" sqref="K20:K21 K6 P6 K11:K12 H14:H15 H8:H9 K16:K17 Q22 T22 Q33:Q34 J33:J34 Q36 K39:K41 P39 T39 J36:J37 G58 G45:G46 G50 G53 G55 G70 G28 K24:K25 G30:G32 X7:X71" xr:uid="{3C98976B-4034-4082-97E2-0E97CEADF990}">
      <formula1>"■,□"</formula1>
    </dataValidation>
    <dataValidation type="list" showInputMessage="1" showErrorMessage="1" sqref="X6" xr:uid="{16F516D4-7CD6-4F84-93EA-028B75E1A61C}">
      <formula1>"　,■,□"</formula1>
    </dataValidation>
    <dataValidation type="list" allowBlank="1" showInputMessage="1" sqref="C6" xr:uid="{7487F8F9-1C04-496F-B9BB-62EDEBA2D592}">
      <formula1>"３,２,１"</formula1>
    </dataValidation>
    <dataValidation type="list" allowBlank="1" showInputMessage="1" sqref="N9:U9" xr:uid="{AECF602B-23AB-41B6-83CE-E020D3AE60A3}">
      <formula1>$AB$9:$AF$9</formula1>
    </dataValidation>
    <dataValidation type="list" allowBlank="1" showInputMessage="1" sqref="N11:U11" xr:uid="{57195401-2C06-47A0-8CF2-20CB7F1BD741}">
      <formula1>$AB$11:$AI$11</formula1>
    </dataValidation>
    <dataValidation type="list" allowBlank="1" showInputMessage="1" sqref="N15:U15" xr:uid="{05273748-0713-4035-B74C-987DFF8A51B5}">
      <formula1>$AB$15:$AF$15</formula1>
    </dataValidation>
    <dataValidation type="list" allowBlank="1" showInputMessage="1" sqref="N16:U16" xr:uid="{88643B43-3739-4A10-ACC4-77518178E2C1}">
      <formula1>$AB$16:$AI$16</formula1>
    </dataValidation>
    <dataValidation type="list" allowBlank="1" showInputMessage="1" sqref="N20:U20" xr:uid="{AE0C4D22-1FFB-40A3-BDC8-6BBBBC6FB295}">
      <formula1>$AB$20:$AI$20</formula1>
    </dataValidation>
    <dataValidation type="list" allowBlank="1" showInputMessage="1" sqref="J19:U19" xr:uid="{0F2D3F70-3C59-49A4-97CF-E6C1BDA70C30}">
      <formula1>$AB$19:$AF$19</formula1>
    </dataValidation>
    <dataValidation type="list" allowBlank="1" showInputMessage="1" sqref="N24:U24" xr:uid="{91216B22-416D-4533-9363-FE48C86E6186}">
      <formula1>$AB$24:$AI$24</formula1>
    </dataValidation>
    <dataValidation type="list" allowBlank="1" showInputMessage="1" sqref="N40:U40" xr:uid="{BE2F6AE9-114B-4C20-9D61-CB31E3715E3A}">
      <formula1>$AB$40:$AD$40</formula1>
    </dataValidation>
    <dataValidation type="list" allowBlank="1" showInputMessage="1" sqref="N47:U47" xr:uid="{DD71FC5D-552A-4D92-BDB2-9F0932721135}">
      <formula1>$AB$47:$AE$47</formula1>
    </dataValidation>
    <dataValidation type="list" allowBlank="1" showInputMessage="1" sqref="S55:U55" xr:uid="{C0B52E87-40EA-47F8-B5A2-717775843DF3}">
      <formula1>$AB$55:$AH$55</formula1>
    </dataValidation>
    <dataValidation type="list" allowBlank="1" showInputMessage="1" sqref="S70:U70" xr:uid="{F1A51794-3A73-45A1-B52D-534A09E85C3E}">
      <formula1>$AB$70:$AH$70</formula1>
    </dataValidation>
    <dataValidation type="list" allowBlank="1" showInputMessage="1" sqref="P58:U58" xr:uid="{490D58DD-1213-4418-A4E0-DA7469D88648}">
      <formula1>$AB$58:$AD$58</formula1>
    </dataValidation>
    <dataValidation type="list" allowBlank="1" showInputMessage="1" sqref="P59:U59 P63:U63 P61:U61" xr:uid="{7565BBCA-9898-4DBD-AF1C-38FDD67272C4}">
      <formula1>$AB$59:$AE$59</formula1>
    </dataValidation>
    <dataValidation type="list" allowBlank="1" showInputMessage="1" sqref="P60:U60 P62:U62" xr:uid="{E024C1E5-637A-42A7-9252-C21F711F59D3}">
      <formula1>$AB$60:$AD$60</formula1>
    </dataValidation>
  </dataValidations>
  <printOptions horizontalCentered="1"/>
  <pageMargins left="0.59055118110236227" right="0" top="0.39370078740157483" bottom="0.19685039370078741" header="0.51181102362204722" footer="0"/>
  <pageSetup paperSize="9" scale="90" orientation="portrait" horizontalDpi="4294967292" r:id="rId1"/>
  <headerFooter alignWithMargins="0">
    <oddFooter xml:space="preserve">&amp;R&amp;9関西住宅品質保証株式会社&amp;11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5991-6E3C-48E3-AF82-12F219E47569}">
  <dimension ref="A1:AN65"/>
  <sheetViews>
    <sheetView showGridLines="0" view="pageBreakPreview" zoomScale="115" zoomScaleNormal="100" zoomScaleSheetLayoutView="115" workbookViewId="0">
      <selection activeCell="C4" sqref="C4"/>
    </sheetView>
  </sheetViews>
  <sheetFormatPr defaultRowHeight="13.5" x14ac:dyDescent="0.15"/>
  <cols>
    <col min="1" max="1" width="2.375" style="17" customWidth="1"/>
    <col min="2" max="2" width="7.625" style="17" customWidth="1"/>
    <col min="3" max="3" width="4.125" style="17" customWidth="1"/>
    <col min="4" max="4" width="7.625" style="17" customWidth="1"/>
    <col min="5" max="5" width="11.125" style="17" customWidth="1"/>
    <col min="6" max="24" width="2.375" style="17" customWidth="1"/>
    <col min="25" max="25" width="7.625" style="17" customWidth="1"/>
    <col min="26" max="26" width="4.125" style="17" customWidth="1"/>
    <col min="27" max="27" width="0" style="17" hidden="1" customWidth="1"/>
    <col min="28" max="40" width="0" style="34" hidden="1" customWidth="1"/>
    <col min="41" max="78" width="0" style="17" hidden="1" customWidth="1"/>
    <col min="79" max="16384" width="9" style="17"/>
  </cols>
  <sheetData>
    <row r="1" spans="1:26" ht="14.25" x14ac:dyDescent="0.15">
      <c r="A1" s="829" t="s">
        <v>243</v>
      </c>
      <c r="B1" s="829"/>
      <c r="C1" s="829"/>
      <c r="D1" s="829"/>
      <c r="E1" s="829"/>
      <c r="F1" s="829"/>
      <c r="G1" s="829"/>
      <c r="H1" s="829"/>
      <c r="I1" s="829"/>
      <c r="J1" s="829"/>
      <c r="K1" s="829"/>
      <c r="L1" s="829"/>
      <c r="M1" s="829"/>
      <c r="N1" s="829"/>
      <c r="Z1" s="2" t="s">
        <v>0</v>
      </c>
    </row>
    <row r="2" spans="1:26" ht="13.5" customHeight="1" x14ac:dyDescent="0.15">
      <c r="T2" s="34" t="s">
        <v>1159</v>
      </c>
    </row>
    <row r="3" spans="1:26" ht="13.5" customHeight="1" thickBot="1" x14ac:dyDescent="0.2"/>
    <row r="4" spans="1:26" ht="13.5" customHeight="1" x14ac:dyDescent="0.15">
      <c r="A4" s="158"/>
      <c r="B4" s="105" t="s">
        <v>1160</v>
      </c>
      <c r="C4" s="473" t="s">
        <v>1111</v>
      </c>
      <c r="D4" s="134" t="s">
        <v>1161</v>
      </c>
      <c r="E4" s="159" t="s">
        <v>1162</v>
      </c>
      <c r="F4" s="160"/>
      <c r="G4" s="160"/>
      <c r="H4" s="160"/>
      <c r="I4" s="160"/>
      <c r="J4" s="160"/>
      <c r="K4" s="160"/>
      <c r="L4" s="160"/>
      <c r="M4" s="160"/>
      <c r="N4" s="160"/>
      <c r="O4" s="160"/>
      <c r="P4" s="160"/>
      <c r="Q4" s="160"/>
      <c r="R4" s="160"/>
      <c r="S4" s="160"/>
      <c r="T4" s="160"/>
      <c r="U4" s="160"/>
      <c r="V4" s="160"/>
      <c r="W4" s="160"/>
      <c r="X4" s="160"/>
      <c r="Y4" s="18" t="s">
        <v>1</v>
      </c>
      <c r="Z4" s="161" t="s">
        <v>1164</v>
      </c>
    </row>
    <row r="5" spans="1:26" ht="13.5" customHeight="1" thickBot="1" x14ac:dyDescent="0.2">
      <c r="A5" s="145"/>
      <c r="B5" s="162" t="s">
        <v>1165</v>
      </c>
      <c r="C5" s="110"/>
      <c r="D5" s="110"/>
      <c r="E5" s="163" t="s">
        <v>1166</v>
      </c>
      <c r="F5" s="147"/>
      <c r="G5" s="147"/>
      <c r="H5" s="147"/>
      <c r="I5" s="147"/>
      <c r="J5" s="147"/>
      <c r="K5" s="147"/>
      <c r="L5" s="147"/>
      <c r="M5" s="147" t="s">
        <v>1167</v>
      </c>
      <c r="N5" s="147"/>
      <c r="O5" s="147"/>
      <c r="P5" s="147"/>
      <c r="Q5" s="147"/>
      <c r="R5" s="147"/>
      <c r="S5" s="147"/>
      <c r="T5" s="147"/>
      <c r="U5" s="147"/>
      <c r="V5" s="147"/>
      <c r="W5" s="147"/>
      <c r="X5" s="199"/>
      <c r="Y5" s="165" t="s">
        <v>364</v>
      </c>
      <c r="Z5" s="166" t="s">
        <v>365</v>
      </c>
    </row>
    <row r="6" spans="1:26" ht="12.75" customHeight="1" x14ac:dyDescent="0.15">
      <c r="A6" s="811" t="s">
        <v>2</v>
      </c>
      <c r="B6" s="204" t="s">
        <v>3</v>
      </c>
      <c r="C6" s="19"/>
      <c r="D6" s="134" t="s">
        <v>4</v>
      </c>
      <c r="E6" s="134" t="s">
        <v>5</v>
      </c>
      <c r="F6" s="112" t="s">
        <v>56</v>
      </c>
      <c r="G6" s="112" t="s">
        <v>6</v>
      </c>
      <c r="H6" s="112"/>
      <c r="I6" s="112"/>
      <c r="J6" s="113" t="s">
        <v>239</v>
      </c>
      <c r="K6" s="112" t="s">
        <v>1466</v>
      </c>
      <c r="L6" s="112"/>
      <c r="M6" s="113" t="s">
        <v>239</v>
      </c>
      <c r="N6" s="112" t="s">
        <v>1467</v>
      </c>
      <c r="O6" s="112"/>
      <c r="P6" s="112"/>
      <c r="Q6" s="112"/>
      <c r="R6" s="112"/>
      <c r="S6" s="112"/>
      <c r="T6" s="112"/>
      <c r="U6" s="112"/>
      <c r="V6" s="112"/>
      <c r="W6" s="112"/>
      <c r="X6" s="181" t="s">
        <v>378</v>
      </c>
      <c r="Y6" s="281" t="s">
        <v>522</v>
      </c>
      <c r="Z6" s="200"/>
    </row>
    <row r="7" spans="1:26" ht="12.75" customHeight="1" x14ac:dyDescent="0.15">
      <c r="A7" s="854"/>
      <c r="B7" s="205" t="s">
        <v>1118</v>
      </c>
      <c r="C7" s="28"/>
      <c r="D7" s="107"/>
      <c r="E7" s="107" t="s">
        <v>7</v>
      </c>
      <c r="F7" s="116" t="s">
        <v>689</v>
      </c>
      <c r="G7" s="116" t="s">
        <v>8</v>
      </c>
      <c r="H7" s="116"/>
      <c r="I7" s="116"/>
      <c r="J7" s="39" t="s">
        <v>239</v>
      </c>
      <c r="K7" s="116" t="s">
        <v>1466</v>
      </c>
      <c r="L7" s="116"/>
      <c r="M7" s="39" t="s">
        <v>239</v>
      </c>
      <c r="N7" s="116" t="s">
        <v>1467</v>
      </c>
      <c r="O7" s="116"/>
      <c r="P7" s="116"/>
      <c r="Q7" s="116"/>
      <c r="R7" s="116"/>
      <c r="S7" s="116"/>
      <c r="T7" s="116"/>
      <c r="U7" s="116"/>
      <c r="V7" s="116"/>
      <c r="W7" s="117"/>
      <c r="X7" s="193" t="s">
        <v>378</v>
      </c>
      <c r="Y7" s="282" t="s">
        <v>379</v>
      </c>
      <c r="Z7" s="201"/>
    </row>
    <row r="8" spans="1:26" ht="12.75" customHeight="1" x14ac:dyDescent="0.15">
      <c r="A8" s="854"/>
      <c r="B8" s="205" t="s">
        <v>9</v>
      </c>
      <c r="C8" s="29"/>
      <c r="D8" s="107"/>
      <c r="E8" s="107" t="s">
        <v>10</v>
      </c>
      <c r="F8" s="116" t="s">
        <v>689</v>
      </c>
      <c r="G8" s="116" t="s">
        <v>11</v>
      </c>
      <c r="H8" s="116"/>
      <c r="I8" s="116"/>
      <c r="J8" s="39" t="s">
        <v>239</v>
      </c>
      <c r="K8" s="116" t="s">
        <v>1466</v>
      </c>
      <c r="L8" s="116"/>
      <c r="M8" s="39" t="s">
        <v>239</v>
      </c>
      <c r="N8" s="116" t="s">
        <v>1467</v>
      </c>
      <c r="O8" s="116"/>
      <c r="P8" s="116"/>
      <c r="Q8" s="116"/>
      <c r="R8" s="116"/>
      <c r="S8" s="116"/>
      <c r="T8" s="116"/>
      <c r="U8" s="116"/>
      <c r="V8" s="116"/>
      <c r="W8" s="117"/>
      <c r="X8" s="193" t="s">
        <v>239</v>
      </c>
      <c r="Y8" s="282"/>
      <c r="Z8" s="201"/>
    </row>
    <row r="9" spans="1:26" ht="12.75" customHeight="1" x14ac:dyDescent="0.15">
      <c r="A9" s="854"/>
      <c r="B9" s="205" t="s">
        <v>12</v>
      </c>
      <c r="C9" s="29"/>
      <c r="D9" s="107"/>
      <c r="E9" s="107"/>
      <c r="F9" s="116" t="s">
        <v>689</v>
      </c>
      <c r="G9" s="116" t="s">
        <v>13</v>
      </c>
      <c r="H9" s="116"/>
      <c r="I9" s="116"/>
      <c r="J9" s="39" t="s">
        <v>239</v>
      </c>
      <c r="K9" s="116" t="s">
        <v>1420</v>
      </c>
      <c r="L9" s="116"/>
      <c r="M9" s="39" t="s">
        <v>239</v>
      </c>
      <c r="N9" s="116" t="s">
        <v>1468</v>
      </c>
      <c r="O9" s="116"/>
      <c r="P9" s="116"/>
      <c r="Q9" s="116"/>
      <c r="R9" s="116"/>
      <c r="S9" s="116"/>
      <c r="T9" s="116"/>
      <c r="U9" s="116"/>
      <c r="V9" s="116"/>
      <c r="W9" s="117"/>
      <c r="X9" s="174" t="s">
        <v>239</v>
      </c>
      <c r="Y9" s="282"/>
      <c r="Z9" s="201"/>
    </row>
    <row r="10" spans="1:26" ht="12.75" customHeight="1" x14ac:dyDescent="0.15">
      <c r="A10" s="854"/>
      <c r="B10" s="150"/>
      <c r="C10" s="23"/>
      <c r="D10" s="169" t="s">
        <v>14</v>
      </c>
      <c r="E10" s="169" t="s">
        <v>15</v>
      </c>
      <c r="F10" s="119" t="s">
        <v>416</v>
      </c>
      <c r="G10" s="119" t="s">
        <v>6</v>
      </c>
      <c r="H10" s="119"/>
      <c r="I10" s="119"/>
      <c r="J10" s="38" t="s">
        <v>239</v>
      </c>
      <c r="K10" s="119" t="s">
        <v>1466</v>
      </c>
      <c r="L10" s="119"/>
      <c r="M10" s="38" t="s">
        <v>239</v>
      </c>
      <c r="N10" s="119" t="s">
        <v>1467</v>
      </c>
      <c r="O10" s="119"/>
      <c r="P10" s="119"/>
      <c r="Q10" s="119"/>
      <c r="R10" s="119"/>
      <c r="S10" s="119"/>
      <c r="T10" s="119"/>
      <c r="U10" s="119"/>
      <c r="V10" s="119"/>
      <c r="W10" s="119"/>
      <c r="X10" s="170" t="s">
        <v>378</v>
      </c>
      <c r="Y10" s="285" t="s">
        <v>522</v>
      </c>
      <c r="Z10" s="202"/>
    </row>
    <row r="11" spans="1:26" ht="12.75" customHeight="1" x14ac:dyDescent="0.15">
      <c r="A11" s="854"/>
      <c r="B11" s="150"/>
      <c r="C11" s="23"/>
      <c r="D11" s="107" t="s">
        <v>17</v>
      </c>
      <c r="E11" s="107" t="s">
        <v>1465</v>
      </c>
      <c r="F11" s="116" t="s">
        <v>689</v>
      </c>
      <c r="G11" s="116" t="s">
        <v>8</v>
      </c>
      <c r="H11" s="116"/>
      <c r="I11" s="116"/>
      <c r="J11" s="39" t="s">
        <v>239</v>
      </c>
      <c r="K11" s="116" t="s">
        <v>1466</v>
      </c>
      <c r="L11" s="116"/>
      <c r="M11" s="39" t="s">
        <v>239</v>
      </c>
      <c r="N11" s="116" t="s">
        <v>1467</v>
      </c>
      <c r="O11" s="116"/>
      <c r="P11" s="116"/>
      <c r="Q11" s="116"/>
      <c r="R11" s="116"/>
      <c r="S11" s="116"/>
      <c r="T11" s="116"/>
      <c r="U11" s="116"/>
      <c r="V11" s="116"/>
      <c r="W11" s="117"/>
      <c r="X11" s="174" t="s">
        <v>239</v>
      </c>
      <c r="Y11" s="282" t="s">
        <v>379</v>
      </c>
      <c r="Z11" s="201"/>
    </row>
    <row r="12" spans="1:26" ht="12.75" customHeight="1" x14ac:dyDescent="0.15">
      <c r="A12" s="854"/>
      <c r="B12" s="150"/>
      <c r="C12" s="23"/>
      <c r="D12" s="107"/>
      <c r="E12" s="107" t="s">
        <v>18</v>
      </c>
      <c r="F12" s="116" t="s">
        <v>689</v>
      </c>
      <c r="G12" s="116" t="s">
        <v>11</v>
      </c>
      <c r="H12" s="116"/>
      <c r="I12" s="116"/>
      <c r="J12" s="39" t="s">
        <v>239</v>
      </c>
      <c r="K12" s="116" t="s">
        <v>1466</v>
      </c>
      <c r="L12" s="116"/>
      <c r="M12" s="39" t="s">
        <v>239</v>
      </c>
      <c r="N12" s="116" t="s">
        <v>1467</v>
      </c>
      <c r="O12" s="116"/>
      <c r="P12" s="116"/>
      <c r="Q12" s="116"/>
      <c r="R12" s="116"/>
      <c r="S12" s="116"/>
      <c r="T12" s="116"/>
      <c r="U12" s="116"/>
      <c r="V12" s="116"/>
      <c r="W12" s="117"/>
      <c r="X12" s="193" t="s">
        <v>239</v>
      </c>
      <c r="Y12" s="282"/>
      <c r="Z12" s="201"/>
    </row>
    <row r="13" spans="1:26" ht="12.75" customHeight="1" x14ac:dyDescent="0.15">
      <c r="A13" s="854"/>
      <c r="B13" s="150"/>
      <c r="C13" s="23"/>
      <c r="D13" s="107"/>
      <c r="E13" s="107"/>
      <c r="F13" s="116" t="s">
        <v>689</v>
      </c>
      <c r="G13" s="116" t="s">
        <v>13</v>
      </c>
      <c r="H13" s="116"/>
      <c r="I13" s="116"/>
      <c r="J13" s="39" t="s">
        <v>239</v>
      </c>
      <c r="K13" s="116" t="s">
        <v>1420</v>
      </c>
      <c r="L13" s="116"/>
      <c r="M13" s="39" t="s">
        <v>239</v>
      </c>
      <c r="N13" s="116" t="s">
        <v>1468</v>
      </c>
      <c r="O13" s="129"/>
      <c r="P13" s="129"/>
      <c r="Q13" s="129"/>
      <c r="R13" s="129"/>
      <c r="S13" s="129"/>
      <c r="T13" s="129"/>
      <c r="U13" s="129"/>
      <c r="V13" s="129"/>
      <c r="W13" s="130"/>
      <c r="X13" s="174" t="s">
        <v>239</v>
      </c>
      <c r="Y13" s="282"/>
      <c r="Z13" s="201"/>
    </row>
    <row r="14" spans="1:26" ht="12.75" customHeight="1" x14ac:dyDescent="0.15">
      <c r="A14" s="854"/>
      <c r="B14" s="150"/>
      <c r="C14" s="23"/>
      <c r="D14" s="169" t="s">
        <v>19</v>
      </c>
      <c r="E14" s="169" t="s">
        <v>20</v>
      </c>
      <c r="F14" s="118" t="s">
        <v>416</v>
      </c>
      <c r="G14" s="119" t="s">
        <v>21</v>
      </c>
      <c r="H14" s="119"/>
      <c r="I14" s="119"/>
      <c r="J14" s="119"/>
      <c r="K14" s="119"/>
      <c r="L14" s="119"/>
      <c r="M14" s="119"/>
      <c r="N14" s="119"/>
      <c r="O14" s="119"/>
      <c r="P14" s="119"/>
      <c r="Q14" s="119"/>
      <c r="R14" s="119"/>
      <c r="S14" s="119"/>
      <c r="T14" s="119"/>
      <c r="U14" s="119"/>
      <c r="V14" s="119"/>
      <c r="W14" s="120"/>
      <c r="X14" s="170" t="s">
        <v>378</v>
      </c>
      <c r="Y14" s="285" t="s">
        <v>522</v>
      </c>
      <c r="Z14" s="202"/>
    </row>
    <row r="15" spans="1:26" ht="12.75" customHeight="1" x14ac:dyDescent="0.15">
      <c r="A15" s="854"/>
      <c r="B15" s="150"/>
      <c r="C15" s="23"/>
      <c r="D15" s="107" t="s">
        <v>22</v>
      </c>
      <c r="E15" s="107" t="s">
        <v>376</v>
      </c>
      <c r="F15" s="116"/>
      <c r="G15" s="39" t="s">
        <v>239</v>
      </c>
      <c r="H15" s="116" t="s">
        <v>23</v>
      </c>
      <c r="I15" s="116"/>
      <c r="J15" s="116" t="s">
        <v>24</v>
      </c>
      <c r="K15" s="116"/>
      <c r="L15" s="116"/>
      <c r="M15" s="751"/>
      <c r="N15" s="751"/>
      <c r="O15" s="751"/>
      <c r="P15" s="751"/>
      <c r="Q15" s="751"/>
      <c r="R15" s="751"/>
      <c r="S15" s="751"/>
      <c r="T15" s="751"/>
      <c r="U15" s="751"/>
      <c r="V15" s="116" t="s">
        <v>35</v>
      </c>
      <c r="W15" s="116"/>
      <c r="X15" s="174" t="s">
        <v>239</v>
      </c>
      <c r="Y15" s="282" t="s">
        <v>379</v>
      </c>
      <c r="Z15" s="201"/>
    </row>
    <row r="16" spans="1:26" ht="12.75" customHeight="1" x14ac:dyDescent="0.15">
      <c r="A16" s="854"/>
      <c r="B16" s="150"/>
      <c r="C16" s="23"/>
      <c r="D16" s="107" t="s">
        <v>25</v>
      </c>
      <c r="E16" s="107" t="s">
        <v>26</v>
      </c>
      <c r="F16" s="116"/>
      <c r="G16" s="39" t="s">
        <v>239</v>
      </c>
      <c r="H16" s="116" t="s">
        <v>28</v>
      </c>
      <c r="I16" s="116"/>
      <c r="J16" s="116"/>
      <c r="K16" s="116"/>
      <c r="L16" s="116"/>
      <c r="M16" s="116"/>
      <c r="N16" s="116"/>
      <c r="O16" s="116"/>
      <c r="P16" s="116"/>
      <c r="Q16" s="116"/>
      <c r="R16" s="116"/>
      <c r="S16" s="116"/>
      <c r="T16" s="116"/>
      <c r="U16" s="116"/>
      <c r="V16" s="116"/>
      <c r="W16" s="116"/>
      <c r="X16" s="174" t="s">
        <v>239</v>
      </c>
      <c r="Y16" s="282" t="s">
        <v>29</v>
      </c>
      <c r="Z16" s="201"/>
    </row>
    <row r="17" spans="1:32" ht="12.75" customHeight="1" x14ac:dyDescent="0.15">
      <c r="A17" s="854"/>
      <c r="B17" s="150"/>
      <c r="C17" s="23"/>
      <c r="D17" s="107" t="s">
        <v>581</v>
      </c>
      <c r="E17" s="107"/>
      <c r="F17" s="116" t="s">
        <v>1237</v>
      </c>
      <c r="G17" s="116" t="s">
        <v>30</v>
      </c>
      <c r="H17" s="116"/>
      <c r="I17" s="116"/>
      <c r="J17" s="116"/>
      <c r="K17" s="116"/>
      <c r="L17" s="116"/>
      <c r="M17" s="116"/>
      <c r="N17" s="116"/>
      <c r="O17" s="116"/>
      <c r="P17" s="116"/>
      <c r="Q17" s="116"/>
      <c r="R17" s="116"/>
      <c r="S17" s="116"/>
      <c r="T17" s="116"/>
      <c r="U17" s="116"/>
      <c r="V17" s="116"/>
      <c r="W17" s="117"/>
      <c r="X17" s="174" t="s">
        <v>239</v>
      </c>
      <c r="Y17" s="282"/>
      <c r="Z17" s="201"/>
    </row>
    <row r="18" spans="1:32" ht="12.75" customHeight="1" x14ac:dyDescent="0.15">
      <c r="A18" s="854"/>
      <c r="B18" s="150"/>
      <c r="C18" s="23"/>
      <c r="D18" s="107" t="s">
        <v>31</v>
      </c>
      <c r="E18" s="107"/>
      <c r="F18" s="116"/>
      <c r="G18" s="39" t="s">
        <v>239</v>
      </c>
      <c r="H18" s="116" t="s">
        <v>1469</v>
      </c>
      <c r="I18" s="116"/>
      <c r="J18" s="116"/>
      <c r="K18" s="116"/>
      <c r="L18" s="116"/>
      <c r="M18" s="116"/>
      <c r="N18" s="116"/>
      <c r="O18" s="116"/>
      <c r="P18" s="116"/>
      <c r="Q18" s="116"/>
      <c r="R18" s="116"/>
      <c r="S18" s="116"/>
      <c r="T18" s="116"/>
      <c r="U18" s="116"/>
      <c r="V18" s="116"/>
      <c r="W18" s="116"/>
      <c r="X18" s="174" t="s">
        <v>239</v>
      </c>
      <c r="Y18" s="282"/>
      <c r="Z18" s="201"/>
    </row>
    <row r="19" spans="1:32" ht="12.75" customHeight="1" x14ac:dyDescent="0.15">
      <c r="A19" s="854"/>
      <c r="B19" s="150"/>
      <c r="C19" s="23"/>
      <c r="D19" s="107"/>
      <c r="E19" s="107"/>
      <c r="F19" s="116"/>
      <c r="G19" s="116"/>
      <c r="H19" s="116" t="s">
        <v>32</v>
      </c>
      <c r="I19" s="116"/>
      <c r="J19" s="116"/>
      <c r="K19" s="862"/>
      <c r="L19" s="863"/>
      <c r="M19" s="863"/>
      <c r="N19" s="863"/>
      <c r="O19" s="863"/>
      <c r="P19" s="863"/>
      <c r="Q19" s="863"/>
      <c r="R19" s="863"/>
      <c r="S19" s="863"/>
      <c r="T19" s="863"/>
      <c r="U19" s="863"/>
      <c r="V19" s="116" t="s">
        <v>1470</v>
      </c>
      <c r="W19" s="116"/>
      <c r="X19" s="174" t="s">
        <v>239</v>
      </c>
      <c r="Y19" s="282"/>
      <c r="Z19" s="201"/>
    </row>
    <row r="20" spans="1:32" ht="12.75" customHeight="1" x14ac:dyDescent="0.15">
      <c r="A20" s="854"/>
      <c r="B20" s="150"/>
      <c r="C20" s="23"/>
      <c r="D20" s="107"/>
      <c r="E20" s="107"/>
      <c r="F20" s="116" t="s">
        <v>1471</v>
      </c>
      <c r="G20" s="206" t="s">
        <v>26</v>
      </c>
      <c r="H20" s="116"/>
      <c r="I20" s="116"/>
      <c r="J20" s="116"/>
      <c r="K20" s="116"/>
      <c r="L20" s="116"/>
      <c r="M20" s="116"/>
      <c r="N20" s="116"/>
      <c r="O20" s="116"/>
      <c r="P20" s="116"/>
      <c r="Q20" s="116"/>
      <c r="R20" s="116"/>
      <c r="S20" s="116"/>
      <c r="T20" s="116"/>
      <c r="U20" s="116"/>
      <c r="V20" s="116"/>
      <c r="W20" s="116"/>
      <c r="X20" s="174" t="s">
        <v>239</v>
      </c>
      <c r="Y20" s="282"/>
      <c r="Z20" s="201"/>
    </row>
    <row r="21" spans="1:32" ht="12.75" customHeight="1" thickBot="1" x14ac:dyDescent="0.2">
      <c r="A21" s="854"/>
      <c r="B21" s="150"/>
      <c r="C21" s="23"/>
      <c r="D21" s="107"/>
      <c r="E21" s="107"/>
      <c r="F21" s="116"/>
      <c r="G21" s="39" t="s">
        <v>239</v>
      </c>
      <c r="H21" s="116" t="s">
        <v>33</v>
      </c>
      <c r="I21" s="116"/>
      <c r="J21" s="116"/>
      <c r="K21" s="116"/>
      <c r="L21" s="116"/>
      <c r="M21" s="116"/>
      <c r="N21" s="116"/>
      <c r="O21" s="116"/>
      <c r="P21" s="116"/>
      <c r="Q21" s="116"/>
      <c r="R21" s="116"/>
      <c r="S21" s="116"/>
      <c r="T21" s="116"/>
      <c r="U21" s="116"/>
      <c r="V21" s="116"/>
      <c r="W21" s="116"/>
      <c r="X21" s="174" t="s">
        <v>239</v>
      </c>
      <c r="Y21" s="282"/>
      <c r="Z21" s="201"/>
    </row>
    <row r="22" spans="1:32" ht="12.75" customHeight="1" thickTop="1" thickBot="1" x14ac:dyDescent="0.2">
      <c r="A22" s="854"/>
      <c r="B22" s="150"/>
      <c r="C22" s="23"/>
      <c r="D22" s="107"/>
      <c r="E22" s="107"/>
      <c r="F22" s="116"/>
      <c r="G22" s="116"/>
      <c r="H22" s="116" t="s">
        <v>34</v>
      </c>
      <c r="I22" s="116"/>
      <c r="J22" s="116"/>
      <c r="K22" s="116"/>
      <c r="L22" s="752"/>
      <c r="M22" s="752"/>
      <c r="N22" s="752"/>
      <c r="O22" s="752"/>
      <c r="P22" s="752"/>
      <c r="Q22" s="752"/>
      <c r="R22" s="752"/>
      <c r="S22" s="752"/>
      <c r="T22" s="752"/>
      <c r="U22" s="752"/>
      <c r="V22" s="116" t="s">
        <v>1470</v>
      </c>
      <c r="W22" s="116"/>
      <c r="X22" s="174" t="s">
        <v>239</v>
      </c>
      <c r="Y22" s="282"/>
      <c r="Z22" s="201"/>
      <c r="AB22" s="189"/>
      <c r="AC22" s="153" t="s">
        <v>36</v>
      </c>
      <c r="AD22" s="35" t="s">
        <v>37</v>
      </c>
      <c r="AE22" s="35" t="s">
        <v>38</v>
      </c>
      <c r="AF22" s="154"/>
    </row>
    <row r="23" spans="1:32" ht="12.75" customHeight="1" thickTop="1" x14ac:dyDescent="0.15">
      <c r="A23" s="854"/>
      <c r="B23" s="150"/>
      <c r="C23" s="23"/>
      <c r="D23" s="169" t="s">
        <v>39</v>
      </c>
      <c r="E23" s="169" t="s">
        <v>40</v>
      </c>
      <c r="F23" s="118" t="s">
        <v>1471</v>
      </c>
      <c r="G23" s="119" t="s">
        <v>1130</v>
      </c>
      <c r="H23" s="119"/>
      <c r="I23" s="119"/>
      <c r="J23" s="119"/>
      <c r="K23" s="119"/>
      <c r="L23" s="119"/>
      <c r="M23" s="119"/>
      <c r="N23" s="119"/>
      <c r="O23" s="119"/>
      <c r="P23" s="119"/>
      <c r="Q23" s="119"/>
      <c r="R23" s="119"/>
      <c r="S23" s="119"/>
      <c r="T23" s="119"/>
      <c r="U23" s="119"/>
      <c r="V23" s="119"/>
      <c r="W23" s="120"/>
      <c r="X23" s="170" t="s">
        <v>239</v>
      </c>
      <c r="Y23" s="285" t="s">
        <v>550</v>
      </c>
      <c r="Z23" s="202"/>
    </row>
    <row r="24" spans="1:32" ht="12.75" customHeight="1" x14ac:dyDescent="0.15">
      <c r="A24" s="854"/>
      <c r="B24" s="150"/>
      <c r="C24" s="23"/>
      <c r="D24" s="107" t="s">
        <v>17</v>
      </c>
      <c r="E24" s="107" t="s">
        <v>41</v>
      </c>
      <c r="F24" s="116"/>
      <c r="G24" s="39" t="s">
        <v>239</v>
      </c>
      <c r="H24" s="116" t="s">
        <v>43</v>
      </c>
      <c r="I24" s="116"/>
      <c r="J24" s="116"/>
      <c r="K24" s="116"/>
      <c r="L24" s="116"/>
      <c r="M24" s="116"/>
      <c r="N24" s="116"/>
      <c r="O24" s="39" t="s">
        <v>239</v>
      </c>
      <c r="P24" s="116" t="s">
        <v>45</v>
      </c>
      <c r="Q24" s="116"/>
      <c r="R24" s="116"/>
      <c r="S24" s="116"/>
      <c r="T24" s="116"/>
      <c r="U24" s="116"/>
      <c r="V24" s="116"/>
      <c r="W24" s="117"/>
      <c r="X24" s="174" t="s">
        <v>239</v>
      </c>
      <c r="Y24" s="282" t="s">
        <v>379</v>
      </c>
      <c r="Z24" s="201"/>
    </row>
    <row r="25" spans="1:32" ht="12.75" customHeight="1" x14ac:dyDescent="0.15">
      <c r="A25" s="854"/>
      <c r="B25" s="150"/>
      <c r="C25" s="23"/>
      <c r="D25" s="107"/>
      <c r="E25" s="107" t="s">
        <v>46</v>
      </c>
      <c r="F25" s="116"/>
      <c r="G25" s="39" t="s">
        <v>1472</v>
      </c>
      <c r="H25" s="116" t="s">
        <v>48</v>
      </c>
      <c r="I25" s="116"/>
      <c r="J25" s="116"/>
      <c r="K25" s="116" t="s">
        <v>1473</v>
      </c>
      <c r="L25" s="39" t="s">
        <v>239</v>
      </c>
      <c r="M25" s="116" t="s">
        <v>49</v>
      </c>
      <c r="N25" s="116"/>
      <c r="O25" s="39" t="s">
        <v>239</v>
      </c>
      <c r="P25" s="116" t="s">
        <v>50</v>
      </c>
      <c r="Q25" s="116"/>
      <c r="R25" s="116" t="s">
        <v>67</v>
      </c>
      <c r="S25" s="116"/>
      <c r="T25" s="116"/>
      <c r="U25" s="116"/>
      <c r="V25" s="116"/>
      <c r="W25" s="116"/>
      <c r="X25" s="174" t="s">
        <v>239</v>
      </c>
      <c r="Y25" s="282" t="s">
        <v>417</v>
      </c>
      <c r="Z25" s="201"/>
    </row>
    <row r="26" spans="1:32" ht="12.75" customHeight="1" x14ac:dyDescent="0.15">
      <c r="A26" s="854"/>
      <c r="B26" s="150"/>
      <c r="C26" s="23"/>
      <c r="D26" s="107"/>
      <c r="E26" s="195"/>
      <c r="F26" s="118" t="s">
        <v>416</v>
      </c>
      <c r="G26" s="119" t="s">
        <v>51</v>
      </c>
      <c r="H26" s="119"/>
      <c r="I26" s="119"/>
      <c r="J26" s="119"/>
      <c r="K26" s="119"/>
      <c r="L26" s="119"/>
      <c r="M26" s="119"/>
      <c r="N26" s="119"/>
      <c r="O26" s="119"/>
      <c r="P26" s="119"/>
      <c r="Q26" s="119"/>
      <c r="R26" s="119"/>
      <c r="S26" s="119"/>
      <c r="T26" s="119"/>
      <c r="U26" s="119"/>
      <c r="V26" s="119"/>
      <c r="W26" s="120"/>
      <c r="X26" s="174" t="s">
        <v>239</v>
      </c>
      <c r="Y26" s="282" t="s">
        <v>29</v>
      </c>
      <c r="Z26" s="201"/>
    </row>
    <row r="27" spans="1:32" ht="12.75" customHeight="1" x14ac:dyDescent="0.15">
      <c r="A27" s="854"/>
      <c r="B27" s="150"/>
      <c r="C27" s="23"/>
      <c r="D27" s="107"/>
      <c r="E27" s="195"/>
      <c r="F27" s="115"/>
      <c r="G27" s="39" t="s">
        <v>239</v>
      </c>
      <c r="H27" s="116" t="s">
        <v>1475</v>
      </c>
      <c r="I27" s="116"/>
      <c r="J27" s="116"/>
      <c r="K27" s="39" t="s">
        <v>1474</v>
      </c>
      <c r="L27" s="116" t="s">
        <v>48</v>
      </c>
      <c r="M27" s="116"/>
      <c r="N27" s="116"/>
      <c r="O27" s="116" t="s">
        <v>1476</v>
      </c>
      <c r="P27" s="39" t="s">
        <v>239</v>
      </c>
      <c r="Q27" s="116" t="s">
        <v>49</v>
      </c>
      <c r="R27" s="116"/>
      <c r="S27" s="39" t="s">
        <v>239</v>
      </c>
      <c r="T27" s="116" t="s">
        <v>50</v>
      </c>
      <c r="U27" s="116"/>
      <c r="V27" s="116" t="s">
        <v>67</v>
      </c>
      <c r="W27" s="117"/>
      <c r="X27" s="174" t="s">
        <v>239</v>
      </c>
      <c r="Y27" s="282" t="s">
        <v>508</v>
      </c>
      <c r="Z27" s="201"/>
    </row>
    <row r="28" spans="1:32" ht="12.75" customHeight="1" x14ac:dyDescent="0.15">
      <c r="A28" s="854"/>
      <c r="C28" s="20"/>
      <c r="D28" s="107"/>
      <c r="E28" s="195"/>
      <c r="F28" s="118" t="s">
        <v>416</v>
      </c>
      <c r="G28" s="119" t="s">
        <v>1351</v>
      </c>
      <c r="H28" s="119"/>
      <c r="I28" s="119"/>
      <c r="J28" s="119"/>
      <c r="K28" s="119"/>
      <c r="L28" s="119"/>
      <c r="M28" s="119"/>
      <c r="N28" s="119"/>
      <c r="O28" s="119"/>
      <c r="P28" s="119"/>
      <c r="Q28" s="119"/>
      <c r="R28" s="119"/>
      <c r="S28" s="119"/>
      <c r="T28" s="119"/>
      <c r="U28" s="119"/>
      <c r="V28" s="119"/>
      <c r="W28" s="120"/>
      <c r="X28" s="174" t="s">
        <v>239</v>
      </c>
      <c r="Y28" s="284"/>
      <c r="Z28" s="201"/>
    </row>
    <row r="29" spans="1:32" ht="12.75" customHeight="1" x14ac:dyDescent="0.15">
      <c r="A29" s="854"/>
      <c r="C29" s="20"/>
      <c r="D29" s="107"/>
      <c r="E29" s="195"/>
      <c r="F29" s="115"/>
      <c r="G29" s="39" t="s">
        <v>239</v>
      </c>
      <c r="H29" s="116" t="s">
        <v>1478</v>
      </c>
      <c r="I29" s="116"/>
      <c r="J29" s="116"/>
      <c r="K29" s="39" t="s">
        <v>1477</v>
      </c>
      <c r="L29" s="116" t="s">
        <v>48</v>
      </c>
      <c r="M29" s="116"/>
      <c r="N29" s="116"/>
      <c r="O29" s="116" t="s">
        <v>570</v>
      </c>
      <c r="P29" s="39" t="s">
        <v>239</v>
      </c>
      <c r="Q29" s="116" t="s">
        <v>49</v>
      </c>
      <c r="R29" s="116"/>
      <c r="S29" s="39" t="s">
        <v>239</v>
      </c>
      <c r="T29" s="116" t="s">
        <v>50</v>
      </c>
      <c r="U29" s="116"/>
      <c r="V29" s="116" t="s">
        <v>67</v>
      </c>
      <c r="W29" s="117"/>
      <c r="X29" s="174" t="s">
        <v>239</v>
      </c>
      <c r="Y29" s="284"/>
      <c r="Z29" s="201"/>
    </row>
    <row r="30" spans="1:32" ht="12.75" customHeight="1" x14ac:dyDescent="0.15">
      <c r="A30" s="854"/>
      <c r="C30" s="20"/>
      <c r="D30" s="107"/>
      <c r="E30" s="195"/>
      <c r="F30" s="118" t="s">
        <v>416</v>
      </c>
      <c r="G30" s="119" t="s">
        <v>1358</v>
      </c>
      <c r="H30" s="119"/>
      <c r="I30" s="119"/>
      <c r="J30" s="119"/>
      <c r="K30" s="119"/>
      <c r="L30" s="119"/>
      <c r="M30" s="119"/>
      <c r="N30" s="119"/>
      <c r="O30" s="119"/>
      <c r="P30" s="119"/>
      <c r="Q30" s="119"/>
      <c r="R30" s="119"/>
      <c r="S30" s="119"/>
      <c r="T30" s="119"/>
      <c r="U30" s="119"/>
      <c r="V30" s="119"/>
      <c r="W30" s="120"/>
      <c r="X30" s="174" t="s">
        <v>239</v>
      </c>
      <c r="Y30" s="284"/>
      <c r="Z30" s="201"/>
    </row>
    <row r="31" spans="1:32" ht="12.75" customHeight="1" x14ac:dyDescent="0.15">
      <c r="A31" s="854"/>
      <c r="C31" s="20"/>
      <c r="D31" s="107"/>
      <c r="E31" s="195"/>
      <c r="F31" s="115"/>
      <c r="G31" s="39" t="s">
        <v>239</v>
      </c>
      <c r="H31" s="116" t="s">
        <v>1475</v>
      </c>
      <c r="I31" s="116"/>
      <c r="J31" s="116"/>
      <c r="K31" s="39" t="s">
        <v>1474</v>
      </c>
      <c r="L31" s="116" t="s">
        <v>48</v>
      </c>
      <c r="M31" s="116"/>
      <c r="N31" s="116"/>
      <c r="O31" s="116" t="s">
        <v>1476</v>
      </c>
      <c r="P31" s="39" t="s">
        <v>239</v>
      </c>
      <c r="Q31" s="116" t="s">
        <v>49</v>
      </c>
      <c r="R31" s="116"/>
      <c r="S31" s="39" t="s">
        <v>239</v>
      </c>
      <c r="T31" s="116" t="s">
        <v>50</v>
      </c>
      <c r="U31" s="116"/>
      <c r="V31" s="116" t="s">
        <v>67</v>
      </c>
      <c r="W31" s="117"/>
      <c r="X31" s="174" t="s">
        <v>239</v>
      </c>
      <c r="Y31" s="284"/>
      <c r="Z31" s="201"/>
    </row>
    <row r="32" spans="1:32" ht="12.75" customHeight="1" x14ac:dyDescent="0.15">
      <c r="A32" s="854"/>
      <c r="C32" s="20"/>
      <c r="D32" s="107"/>
      <c r="E32" s="195"/>
      <c r="F32" s="118" t="s">
        <v>416</v>
      </c>
      <c r="G32" s="119" t="s">
        <v>52</v>
      </c>
      <c r="H32" s="119"/>
      <c r="I32" s="119"/>
      <c r="J32" s="119"/>
      <c r="K32" s="119"/>
      <c r="L32" s="119"/>
      <c r="M32" s="119"/>
      <c r="N32" s="119"/>
      <c r="O32" s="119"/>
      <c r="P32" s="119"/>
      <c r="Q32" s="119"/>
      <c r="R32" s="119"/>
      <c r="S32" s="119"/>
      <c r="T32" s="119"/>
      <c r="U32" s="119"/>
      <c r="V32" s="119"/>
      <c r="W32" s="120"/>
      <c r="X32" s="174" t="s">
        <v>239</v>
      </c>
      <c r="Y32" s="284"/>
      <c r="Z32" s="201"/>
    </row>
    <row r="33" spans="1:26" ht="12.75" customHeight="1" x14ac:dyDescent="0.15">
      <c r="A33" s="854"/>
      <c r="C33" s="20"/>
      <c r="D33" s="107"/>
      <c r="E33" s="195"/>
      <c r="F33" s="115"/>
      <c r="G33" s="39" t="s">
        <v>239</v>
      </c>
      <c r="H33" s="116" t="s">
        <v>571</v>
      </c>
      <c r="I33" s="116"/>
      <c r="J33" s="116"/>
      <c r="K33" s="39" t="s">
        <v>44</v>
      </c>
      <c r="L33" s="116" t="s">
        <v>48</v>
      </c>
      <c r="M33" s="116"/>
      <c r="N33" s="116"/>
      <c r="O33" s="116" t="s">
        <v>683</v>
      </c>
      <c r="P33" s="39" t="s">
        <v>239</v>
      </c>
      <c r="Q33" s="116" t="s">
        <v>49</v>
      </c>
      <c r="R33" s="116"/>
      <c r="S33" s="39" t="s">
        <v>239</v>
      </c>
      <c r="T33" s="116" t="s">
        <v>50</v>
      </c>
      <c r="U33" s="116"/>
      <c r="V33" s="116" t="s">
        <v>67</v>
      </c>
      <c r="W33" s="117"/>
      <c r="X33" s="174" t="s">
        <v>239</v>
      </c>
      <c r="Y33" s="284"/>
      <c r="Z33" s="201"/>
    </row>
    <row r="34" spans="1:26" ht="12.75" customHeight="1" x14ac:dyDescent="0.15">
      <c r="A34" s="854"/>
      <c r="C34" s="20"/>
      <c r="D34" s="107"/>
      <c r="E34" s="195"/>
      <c r="F34" s="118" t="s">
        <v>416</v>
      </c>
      <c r="G34" s="119" t="s">
        <v>53</v>
      </c>
      <c r="H34" s="119"/>
      <c r="I34" s="119"/>
      <c r="J34" s="119" t="s">
        <v>99</v>
      </c>
      <c r="K34" s="776"/>
      <c r="L34" s="776"/>
      <c r="M34" s="776"/>
      <c r="N34" s="776"/>
      <c r="O34" s="776"/>
      <c r="P34" s="776"/>
      <c r="Q34" s="776"/>
      <c r="R34" s="776"/>
      <c r="S34" s="776"/>
      <c r="T34" s="776"/>
      <c r="U34" s="776"/>
      <c r="V34" s="119" t="s">
        <v>100</v>
      </c>
      <c r="W34" s="120"/>
      <c r="X34" s="174" t="s">
        <v>239</v>
      </c>
      <c r="Y34" s="284"/>
      <c r="Z34" s="201"/>
    </row>
    <row r="35" spans="1:26" ht="12.75" customHeight="1" x14ac:dyDescent="0.15">
      <c r="A35" s="854"/>
      <c r="C35" s="20"/>
      <c r="D35" s="107"/>
      <c r="E35" s="195"/>
      <c r="F35" s="115"/>
      <c r="G35" s="39" t="s">
        <v>572</v>
      </c>
      <c r="H35" s="116" t="s">
        <v>573</v>
      </c>
      <c r="I35" s="116"/>
      <c r="J35" s="116"/>
      <c r="K35" s="39" t="s">
        <v>572</v>
      </c>
      <c r="L35" s="116" t="s">
        <v>48</v>
      </c>
      <c r="M35" s="116"/>
      <c r="N35" s="116"/>
      <c r="O35" s="116" t="s">
        <v>99</v>
      </c>
      <c r="P35" s="39" t="s">
        <v>239</v>
      </c>
      <c r="Q35" s="116" t="s">
        <v>49</v>
      </c>
      <c r="R35" s="116"/>
      <c r="S35" s="39" t="s">
        <v>239</v>
      </c>
      <c r="T35" s="116" t="s">
        <v>50</v>
      </c>
      <c r="U35" s="116"/>
      <c r="V35" s="116" t="s">
        <v>67</v>
      </c>
      <c r="W35" s="117"/>
      <c r="X35" s="174" t="s">
        <v>239</v>
      </c>
      <c r="Y35" s="284"/>
      <c r="Z35" s="201"/>
    </row>
    <row r="36" spans="1:26" ht="12.75" customHeight="1" x14ac:dyDescent="0.15">
      <c r="A36" s="854"/>
      <c r="C36" s="20"/>
      <c r="D36" s="169" t="s">
        <v>54</v>
      </c>
      <c r="E36" s="169" t="s">
        <v>55</v>
      </c>
      <c r="F36" s="118" t="s">
        <v>416</v>
      </c>
      <c r="G36" s="119" t="s">
        <v>57</v>
      </c>
      <c r="H36" s="119"/>
      <c r="I36" s="119"/>
      <c r="J36" s="119"/>
      <c r="K36" s="119"/>
      <c r="L36" s="119"/>
      <c r="M36" s="119"/>
      <c r="N36" s="119"/>
      <c r="O36" s="119"/>
      <c r="P36" s="119"/>
      <c r="Q36" s="119"/>
      <c r="R36" s="119"/>
      <c r="S36" s="119"/>
      <c r="T36" s="119"/>
      <c r="U36" s="119"/>
      <c r="V36" s="119"/>
      <c r="W36" s="120"/>
      <c r="X36" s="170" t="s">
        <v>239</v>
      </c>
      <c r="Y36" s="285" t="s">
        <v>379</v>
      </c>
      <c r="Z36" s="202"/>
    </row>
    <row r="37" spans="1:26" ht="12.75" customHeight="1" x14ac:dyDescent="0.15">
      <c r="A37" s="854"/>
      <c r="C37" s="20"/>
      <c r="D37" s="107" t="s">
        <v>58</v>
      </c>
      <c r="E37" s="107" t="s">
        <v>46</v>
      </c>
      <c r="F37" s="115"/>
      <c r="G37" s="116" t="s">
        <v>1130</v>
      </c>
      <c r="H37" s="116"/>
      <c r="I37" s="116"/>
      <c r="J37" s="116" t="s">
        <v>1473</v>
      </c>
      <c r="K37" s="39" t="s">
        <v>239</v>
      </c>
      <c r="L37" s="116" t="s">
        <v>49</v>
      </c>
      <c r="M37" s="116"/>
      <c r="N37" s="39" t="s">
        <v>239</v>
      </c>
      <c r="O37" s="116" t="s">
        <v>50</v>
      </c>
      <c r="P37" s="116"/>
      <c r="Q37" s="39" t="s">
        <v>239</v>
      </c>
      <c r="R37" s="751"/>
      <c r="S37" s="751"/>
      <c r="T37" s="751"/>
      <c r="U37" s="751"/>
      <c r="V37" s="116" t="s">
        <v>67</v>
      </c>
      <c r="W37" s="116"/>
      <c r="X37" s="174" t="s">
        <v>239</v>
      </c>
      <c r="Y37" s="282" t="s">
        <v>417</v>
      </c>
      <c r="Z37" s="201"/>
    </row>
    <row r="38" spans="1:26" ht="12.75" customHeight="1" x14ac:dyDescent="0.15">
      <c r="A38" s="854"/>
      <c r="C38" s="20"/>
      <c r="D38" s="107"/>
      <c r="E38" s="107"/>
      <c r="F38" s="115"/>
      <c r="G38" s="116" t="s">
        <v>51</v>
      </c>
      <c r="H38" s="116"/>
      <c r="I38" s="116"/>
      <c r="J38" s="116" t="s">
        <v>1476</v>
      </c>
      <c r="K38" s="39" t="s">
        <v>239</v>
      </c>
      <c r="L38" s="116" t="s">
        <v>49</v>
      </c>
      <c r="M38" s="116"/>
      <c r="N38" s="39" t="s">
        <v>239</v>
      </c>
      <c r="O38" s="116" t="s">
        <v>50</v>
      </c>
      <c r="P38" s="116"/>
      <c r="Q38" s="39" t="s">
        <v>239</v>
      </c>
      <c r="R38" s="751"/>
      <c r="S38" s="751"/>
      <c r="T38" s="751"/>
      <c r="U38" s="751"/>
      <c r="V38" s="116" t="s">
        <v>67</v>
      </c>
      <c r="W38" s="116"/>
      <c r="X38" s="174" t="s">
        <v>239</v>
      </c>
      <c r="Y38" s="282" t="s">
        <v>29</v>
      </c>
      <c r="Z38" s="201"/>
    </row>
    <row r="39" spans="1:26" ht="12.75" customHeight="1" x14ac:dyDescent="0.15">
      <c r="A39" s="854"/>
      <c r="C39" s="20"/>
      <c r="D39" s="107"/>
      <c r="E39" s="107"/>
      <c r="F39" s="115"/>
      <c r="G39" s="116" t="s">
        <v>1351</v>
      </c>
      <c r="H39" s="116"/>
      <c r="I39" s="116"/>
      <c r="J39" s="116" t="s">
        <v>570</v>
      </c>
      <c r="K39" s="39" t="s">
        <v>239</v>
      </c>
      <c r="L39" s="116" t="s">
        <v>49</v>
      </c>
      <c r="M39" s="116"/>
      <c r="N39" s="39" t="s">
        <v>239</v>
      </c>
      <c r="O39" s="116" t="s">
        <v>50</v>
      </c>
      <c r="P39" s="116"/>
      <c r="Q39" s="39" t="s">
        <v>239</v>
      </c>
      <c r="R39" s="751"/>
      <c r="S39" s="751"/>
      <c r="T39" s="751"/>
      <c r="U39" s="751"/>
      <c r="V39" s="116" t="s">
        <v>67</v>
      </c>
      <c r="W39" s="116"/>
      <c r="X39" s="174" t="s">
        <v>239</v>
      </c>
      <c r="Y39" s="282" t="s">
        <v>508</v>
      </c>
      <c r="Z39" s="201"/>
    </row>
    <row r="40" spans="1:26" ht="12.75" customHeight="1" x14ac:dyDescent="0.15">
      <c r="A40" s="854"/>
      <c r="C40" s="20"/>
      <c r="D40" s="107"/>
      <c r="E40" s="107"/>
      <c r="F40" s="115"/>
      <c r="G40" s="116" t="s">
        <v>1358</v>
      </c>
      <c r="H40" s="116"/>
      <c r="I40" s="116"/>
      <c r="J40" s="116" t="s">
        <v>1476</v>
      </c>
      <c r="K40" s="39" t="s">
        <v>239</v>
      </c>
      <c r="L40" s="116" t="s">
        <v>49</v>
      </c>
      <c r="M40" s="116"/>
      <c r="N40" s="39" t="s">
        <v>239</v>
      </c>
      <c r="O40" s="116" t="s">
        <v>50</v>
      </c>
      <c r="P40" s="116"/>
      <c r="Q40" s="39" t="s">
        <v>239</v>
      </c>
      <c r="R40" s="751"/>
      <c r="S40" s="751"/>
      <c r="T40" s="751"/>
      <c r="U40" s="751"/>
      <c r="V40" s="116" t="s">
        <v>67</v>
      </c>
      <c r="W40" s="116"/>
      <c r="X40" s="174" t="s">
        <v>239</v>
      </c>
      <c r="Y40" s="284"/>
      <c r="Z40" s="201"/>
    </row>
    <row r="41" spans="1:26" ht="12.75" customHeight="1" x14ac:dyDescent="0.15">
      <c r="A41" s="854"/>
      <c r="C41" s="20"/>
      <c r="D41" s="107"/>
      <c r="E41" s="107"/>
      <c r="F41" s="115"/>
      <c r="G41" s="116" t="s">
        <v>52</v>
      </c>
      <c r="H41" s="116"/>
      <c r="I41" s="116"/>
      <c r="J41" s="116" t="s">
        <v>683</v>
      </c>
      <c r="K41" s="39" t="s">
        <v>239</v>
      </c>
      <c r="L41" s="116" t="s">
        <v>49</v>
      </c>
      <c r="M41" s="116"/>
      <c r="N41" s="39" t="s">
        <v>239</v>
      </c>
      <c r="O41" s="116" t="s">
        <v>50</v>
      </c>
      <c r="P41" s="116"/>
      <c r="Q41" s="39" t="s">
        <v>239</v>
      </c>
      <c r="R41" s="751"/>
      <c r="S41" s="751"/>
      <c r="T41" s="751"/>
      <c r="U41" s="751"/>
      <c r="V41" s="116" t="s">
        <v>67</v>
      </c>
      <c r="W41" s="116"/>
      <c r="X41" s="174" t="s">
        <v>239</v>
      </c>
      <c r="Y41" s="284"/>
      <c r="Z41" s="201"/>
    </row>
    <row r="42" spans="1:26" ht="12.75" customHeight="1" x14ac:dyDescent="0.15">
      <c r="A42" s="854"/>
      <c r="C42" s="20"/>
      <c r="D42" s="107"/>
      <c r="E42" s="107"/>
      <c r="F42" s="115"/>
      <c r="G42" s="781"/>
      <c r="H42" s="864"/>
      <c r="I42" s="864"/>
      <c r="J42" s="116" t="s">
        <v>959</v>
      </c>
      <c r="K42" s="39" t="s">
        <v>239</v>
      </c>
      <c r="L42" s="116" t="s">
        <v>49</v>
      </c>
      <c r="M42" s="116"/>
      <c r="N42" s="39" t="s">
        <v>239</v>
      </c>
      <c r="O42" s="116" t="s">
        <v>50</v>
      </c>
      <c r="P42" s="116"/>
      <c r="Q42" s="39" t="s">
        <v>239</v>
      </c>
      <c r="R42" s="746"/>
      <c r="S42" s="746"/>
      <c r="T42" s="746"/>
      <c r="U42" s="746"/>
      <c r="V42" s="116" t="s">
        <v>67</v>
      </c>
      <c r="W42" s="116"/>
      <c r="X42" s="174" t="s">
        <v>239</v>
      </c>
      <c r="Y42" s="284"/>
      <c r="Z42" s="201"/>
    </row>
    <row r="43" spans="1:26" ht="12.75" customHeight="1" x14ac:dyDescent="0.15">
      <c r="A43" s="854"/>
      <c r="C43" s="20"/>
      <c r="D43" s="107"/>
      <c r="E43" s="107"/>
      <c r="F43" s="118" t="s">
        <v>416</v>
      </c>
      <c r="G43" s="119" t="s">
        <v>59</v>
      </c>
      <c r="H43" s="119"/>
      <c r="I43" s="119"/>
      <c r="J43" s="119"/>
      <c r="K43" s="119"/>
      <c r="L43" s="119"/>
      <c r="M43" s="119"/>
      <c r="N43" s="119"/>
      <c r="O43" s="119"/>
      <c r="P43" s="119"/>
      <c r="Q43" s="119"/>
      <c r="R43" s="54"/>
      <c r="S43" s="54"/>
      <c r="T43" s="54"/>
      <c r="U43" s="54"/>
      <c r="V43" s="119"/>
      <c r="W43" s="120"/>
      <c r="X43" s="174" t="s">
        <v>239</v>
      </c>
      <c r="Y43" s="284"/>
      <c r="Z43" s="201"/>
    </row>
    <row r="44" spans="1:26" ht="12.75" customHeight="1" x14ac:dyDescent="0.15">
      <c r="A44" s="854"/>
      <c r="C44" s="20"/>
      <c r="D44" s="107"/>
      <c r="E44" s="107"/>
      <c r="F44" s="115"/>
      <c r="G44" s="116" t="s">
        <v>1130</v>
      </c>
      <c r="H44" s="116"/>
      <c r="I44" s="116"/>
      <c r="J44" s="116" t="s">
        <v>1473</v>
      </c>
      <c r="K44" s="39" t="s">
        <v>239</v>
      </c>
      <c r="L44" s="116" t="s">
        <v>49</v>
      </c>
      <c r="M44" s="116"/>
      <c r="N44" s="39" t="s">
        <v>239</v>
      </c>
      <c r="O44" s="116" t="s">
        <v>50</v>
      </c>
      <c r="P44" s="116"/>
      <c r="Q44" s="39" t="s">
        <v>239</v>
      </c>
      <c r="R44" s="751"/>
      <c r="S44" s="751"/>
      <c r="T44" s="751"/>
      <c r="U44" s="751"/>
      <c r="V44" s="116" t="s">
        <v>67</v>
      </c>
      <c r="W44" s="116"/>
      <c r="X44" s="174" t="s">
        <v>239</v>
      </c>
      <c r="Y44" s="284"/>
      <c r="Z44" s="201"/>
    </row>
    <row r="45" spans="1:26" ht="12.75" customHeight="1" x14ac:dyDescent="0.15">
      <c r="A45" s="854"/>
      <c r="C45" s="20"/>
      <c r="D45" s="107"/>
      <c r="E45" s="107"/>
      <c r="F45" s="115"/>
      <c r="G45" s="116" t="s">
        <v>51</v>
      </c>
      <c r="H45" s="116"/>
      <c r="I45" s="116"/>
      <c r="J45" s="116" t="s">
        <v>1476</v>
      </c>
      <c r="K45" s="39" t="s">
        <v>239</v>
      </c>
      <c r="L45" s="116" t="s">
        <v>49</v>
      </c>
      <c r="M45" s="116"/>
      <c r="N45" s="39" t="s">
        <v>239</v>
      </c>
      <c r="O45" s="116" t="s">
        <v>50</v>
      </c>
      <c r="P45" s="116"/>
      <c r="Q45" s="39" t="s">
        <v>239</v>
      </c>
      <c r="R45" s="751"/>
      <c r="S45" s="751"/>
      <c r="T45" s="751"/>
      <c r="U45" s="751"/>
      <c r="V45" s="116" t="s">
        <v>67</v>
      </c>
      <c r="W45" s="116"/>
      <c r="X45" s="174" t="s">
        <v>239</v>
      </c>
      <c r="Y45" s="284"/>
      <c r="Z45" s="201"/>
    </row>
    <row r="46" spans="1:26" ht="12.75" customHeight="1" x14ac:dyDescent="0.15">
      <c r="A46" s="854"/>
      <c r="C46" s="20"/>
      <c r="D46" s="107"/>
      <c r="E46" s="107"/>
      <c r="F46" s="115"/>
      <c r="G46" s="116" t="s">
        <v>1351</v>
      </c>
      <c r="H46" s="116"/>
      <c r="I46" s="116"/>
      <c r="J46" s="116" t="s">
        <v>570</v>
      </c>
      <c r="K46" s="39" t="s">
        <v>239</v>
      </c>
      <c r="L46" s="116" t="s">
        <v>49</v>
      </c>
      <c r="M46" s="116"/>
      <c r="N46" s="39" t="s">
        <v>239</v>
      </c>
      <c r="O46" s="116" t="s">
        <v>50</v>
      </c>
      <c r="P46" s="116"/>
      <c r="Q46" s="39" t="s">
        <v>239</v>
      </c>
      <c r="R46" s="751"/>
      <c r="S46" s="751"/>
      <c r="T46" s="751"/>
      <c r="U46" s="751"/>
      <c r="V46" s="116" t="s">
        <v>67</v>
      </c>
      <c r="W46" s="116"/>
      <c r="X46" s="174" t="s">
        <v>239</v>
      </c>
      <c r="Y46" s="284"/>
      <c r="Z46" s="201"/>
    </row>
    <row r="47" spans="1:26" ht="12.75" customHeight="1" x14ac:dyDescent="0.15">
      <c r="A47" s="854"/>
      <c r="C47" s="20"/>
      <c r="D47" s="107"/>
      <c r="E47" s="107"/>
      <c r="F47" s="115"/>
      <c r="G47" s="116" t="s">
        <v>1358</v>
      </c>
      <c r="H47" s="116"/>
      <c r="I47" s="116"/>
      <c r="J47" s="116" t="s">
        <v>1476</v>
      </c>
      <c r="K47" s="39" t="s">
        <v>239</v>
      </c>
      <c r="L47" s="116" t="s">
        <v>49</v>
      </c>
      <c r="M47" s="116"/>
      <c r="N47" s="39" t="s">
        <v>239</v>
      </c>
      <c r="O47" s="116" t="s">
        <v>50</v>
      </c>
      <c r="P47" s="116"/>
      <c r="Q47" s="39" t="s">
        <v>239</v>
      </c>
      <c r="R47" s="751"/>
      <c r="S47" s="751"/>
      <c r="T47" s="751"/>
      <c r="U47" s="751"/>
      <c r="V47" s="116" t="s">
        <v>67</v>
      </c>
      <c r="W47" s="116"/>
      <c r="X47" s="174" t="s">
        <v>239</v>
      </c>
      <c r="Y47" s="284"/>
      <c r="Z47" s="201"/>
    </row>
    <row r="48" spans="1:26" ht="12.75" customHeight="1" x14ac:dyDescent="0.15">
      <c r="A48" s="854"/>
      <c r="C48" s="20"/>
      <c r="D48" s="107"/>
      <c r="E48" s="107"/>
      <c r="F48" s="115"/>
      <c r="G48" s="116" t="s">
        <v>52</v>
      </c>
      <c r="H48" s="116"/>
      <c r="I48" s="116"/>
      <c r="J48" s="116" t="s">
        <v>683</v>
      </c>
      <c r="K48" s="39" t="s">
        <v>239</v>
      </c>
      <c r="L48" s="116" t="s">
        <v>49</v>
      </c>
      <c r="M48" s="116"/>
      <c r="N48" s="39" t="s">
        <v>239</v>
      </c>
      <c r="O48" s="116" t="s">
        <v>50</v>
      </c>
      <c r="P48" s="116"/>
      <c r="Q48" s="39" t="s">
        <v>239</v>
      </c>
      <c r="R48" s="751"/>
      <c r="S48" s="751"/>
      <c r="T48" s="751"/>
      <c r="U48" s="751"/>
      <c r="V48" s="116" t="s">
        <v>67</v>
      </c>
      <c r="W48" s="116"/>
      <c r="X48" s="174" t="s">
        <v>239</v>
      </c>
      <c r="Y48" s="284"/>
      <c r="Z48" s="201"/>
    </row>
    <row r="49" spans="1:26" ht="12.75" customHeight="1" x14ac:dyDescent="0.15">
      <c r="A49" s="854"/>
      <c r="C49" s="20"/>
      <c r="D49" s="107"/>
      <c r="E49" s="107"/>
      <c r="F49" s="115"/>
      <c r="G49" s="781"/>
      <c r="H49" s="864"/>
      <c r="I49" s="864"/>
      <c r="J49" s="116" t="s">
        <v>959</v>
      </c>
      <c r="K49" s="39" t="s">
        <v>239</v>
      </c>
      <c r="L49" s="116" t="s">
        <v>49</v>
      </c>
      <c r="M49" s="116"/>
      <c r="N49" s="39" t="s">
        <v>239</v>
      </c>
      <c r="O49" s="116" t="s">
        <v>50</v>
      </c>
      <c r="P49" s="116"/>
      <c r="Q49" s="39" t="s">
        <v>239</v>
      </c>
      <c r="R49" s="746"/>
      <c r="S49" s="746"/>
      <c r="T49" s="746"/>
      <c r="U49" s="746"/>
      <c r="V49" s="116" t="s">
        <v>67</v>
      </c>
      <c r="W49" s="116"/>
      <c r="X49" s="174" t="s">
        <v>239</v>
      </c>
      <c r="Y49" s="284"/>
      <c r="Z49" s="201"/>
    </row>
    <row r="50" spans="1:26" ht="12.75" customHeight="1" x14ac:dyDescent="0.15">
      <c r="A50" s="854"/>
      <c r="C50" s="20"/>
      <c r="D50" s="107"/>
      <c r="E50" s="107"/>
      <c r="F50" s="118" t="s">
        <v>416</v>
      </c>
      <c r="G50" s="119" t="s">
        <v>60</v>
      </c>
      <c r="H50" s="119"/>
      <c r="I50" s="119"/>
      <c r="J50" s="119"/>
      <c r="K50" s="119"/>
      <c r="L50" s="119"/>
      <c r="M50" s="119"/>
      <c r="N50" s="119"/>
      <c r="O50" s="119"/>
      <c r="P50" s="119"/>
      <c r="Q50" s="119"/>
      <c r="R50" s="54"/>
      <c r="S50" s="54"/>
      <c r="T50" s="54"/>
      <c r="U50" s="54"/>
      <c r="V50" s="119"/>
      <c r="W50" s="120"/>
      <c r="X50" s="174" t="s">
        <v>239</v>
      </c>
      <c r="Y50" s="284"/>
      <c r="Z50" s="201"/>
    </row>
    <row r="51" spans="1:26" ht="12.75" customHeight="1" x14ac:dyDescent="0.15">
      <c r="A51" s="854"/>
      <c r="C51" s="20"/>
      <c r="D51" s="107"/>
      <c r="E51" s="107"/>
      <c r="F51" s="115"/>
      <c r="G51" s="116" t="s">
        <v>1130</v>
      </c>
      <c r="H51" s="116"/>
      <c r="I51" s="116"/>
      <c r="J51" s="116" t="s">
        <v>1473</v>
      </c>
      <c r="K51" s="39" t="s">
        <v>239</v>
      </c>
      <c r="L51" s="116" t="s">
        <v>49</v>
      </c>
      <c r="M51" s="116"/>
      <c r="N51" s="39" t="s">
        <v>239</v>
      </c>
      <c r="O51" s="116" t="s">
        <v>50</v>
      </c>
      <c r="P51" s="116"/>
      <c r="Q51" s="39" t="s">
        <v>239</v>
      </c>
      <c r="R51" s="751"/>
      <c r="S51" s="751"/>
      <c r="T51" s="751"/>
      <c r="U51" s="751"/>
      <c r="V51" s="116" t="s">
        <v>67</v>
      </c>
      <c r="W51" s="116"/>
      <c r="X51" s="174" t="s">
        <v>239</v>
      </c>
      <c r="Y51" s="284"/>
      <c r="Z51" s="201"/>
    </row>
    <row r="52" spans="1:26" ht="12.75" customHeight="1" x14ac:dyDescent="0.15">
      <c r="A52" s="854"/>
      <c r="C52" s="20"/>
      <c r="D52" s="107"/>
      <c r="E52" s="107"/>
      <c r="F52" s="115"/>
      <c r="G52" s="116" t="s">
        <v>51</v>
      </c>
      <c r="H52" s="116"/>
      <c r="I52" s="116"/>
      <c r="J52" s="116" t="s">
        <v>1476</v>
      </c>
      <c r="K52" s="39" t="s">
        <v>239</v>
      </c>
      <c r="L52" s="116" t="s">
        <v>49</v>
      </c>
      <c r="M52" s="116"/>
      <c r="N52" s="39" t="s">
        <v>239</v>
      </c>
      <c r="O52" s="116" t="s">
        <v>50</v>
      </c>
      <c r="P52" s="116"/>
      <c r="Q52" s="39" t="s">
        <v>239</v>
      </c>
      <c r="R52" s="751"/>
      <c r="S52" s="751"/>
      <c r="T52" s="751"/>
      <c r="U52" s="751"/>
      <c r="V52" s="116" t="s">
        <v>67</v>
      </c>
      <c r="W52" s="116"/>
      <c r="X52" s="174" t="s">
        <v>239</v>
      </c>
      <c r="Y52" s="284"/>
      <c r="Z52" s="201"/>
    </row>
    <row r="53" spans="1:26" ht="12.75" customHeight="1" x14ac:dyDescent="0.15">
      <c r="A53" s="854"/>
      <c r="C53" s="20"/>
      <c r="D53" s="107"/>
      <c r="E53" s="107"/>
      <c r="F53" s="115"/>
      <c r="G53" s="116" t="s">
        <v>1351</v>
      </c>
      <c r="H53" s="116"/>
      <c r="I53" s="116"/>
      <c r="J53" s="116" t="s">
        <v>570</v>
      </c>
      <c r="K53" s="39" t="s">
        <v>239</v>
      </c>
      <c r="L53" s="116" t="s">
        <v>49</v>
      </c>
      <c r="M53" s="116"/>
      <c r="N53" s="39" t="s">
        <v>239</v>
      </c>
      <c r="O53" s="116" t="s">
        <v>50</v>
      </c>
      <c r="P53" s="116"/>
      <c r="Q53" s="39" t="s">
        <v>239</v>
      </c>
      <c r="R53" s="751"/>
      <c r="S53" s="751"/>
      <c r="T53" s="751"/>
      <c r="U53" s="751"/>
      <c r="V53" s="116" t="s">
        <v>67</v>
      </c>
      <c r="W53" s="116"/>
      <c r="X53" s="174" t="s">
        <v>239</v>
      </c>
      <c r="Y53" s="284"/>
      <c r="Z53" s="201"/>
    </row>
    <row r="54" spans="1:26" ht="12.75" customHeight="1" x14ac:dyDescent="0.15">
      <c r="A54" s="854"/>
      <c r="C54" s="20"/>
      <c r="D54" s="107"/>
      <c r="E54" s="107"/>
      <c r="F54" s="115"/>
      <c r="G54" s="116" t="s">
        <v>1358</v>
      </c>
      <c r="H54" s="116"/>
      <c r="I54" s="116"/>
      <c r="J54" s="116" t="s">
        <v>1476</v>
      </c>
      <c r="K54" s="39" t="s">
        <v>239</v>
      </c>
      <c r="L54" s="116" t="s">
        <v>49</v>
      </c>
      <c r="M54" s="116"/>
      <c r="N54" s="39" t="s">
        <v>239</v>
      </c>
      <c r="O54" s="116" t="s">
        <v>50</v>
      </c>
      <c r="P54" s="116"/>
      <c r="Q54" s="39" t="s">
        <v>239</v>
      </c>
      <c r="R54" s="751"/>
      <c r="S54" s="751"/>
      <c r="T54" s="751"/>
      <c r="U54" s="751"/>
      <c r="V54" s="116" t="s">
        <v>67</v>
      </c>
      <c r="W54" s="116"/>
      <c r="X54" s="174" t="s">
        <v>239</v>
      </c>
      <c r="Y54" s="284"/>
      <c r="Z54" s="201"/>
    </row>
    <row r="55" spans="1:26" ht="12.75" customHeight="1" x14ac:dyDescent="0.15">
      <c r="A55" s="854"/>
      <c r="C55" s="20"/>
      <c r="D55" s="107"/>
      <c r="E55" s="107"/>
      <c r="F55" s="115"/>
      <c r="G55" s="116" t="s">
        <v>52</v>
      </c>
      <c r="H55" s="116"/>
      <c r="I55" s="116"/>
      <c r="J55" s="116" t="s">
        <v>683</v>
      </c>
      <c r="K55" s="39" t="s">
        <v>239</v>
      </c>
      <c r="L55" s="116" t="s">
        <v>49</v>
      </c>
      <c r="M55" s="116"/>
      <c r="N55" s="39" t="s">
        <v>239</v>
      </c>
      <c r="O55" s="116" t="s">
        <v>50</v>
      </c>
      <c r="P55" s="116"/>
      <c r="Q55" s="39" t="s">
        <v>239</v>
      </c>
      <c r="R55" s="751"/>
      <c r="S55" s="751"/>
      <c r="T55" s="751"/>
      <c r="U55" s="751"/>
      <c r="V55" s="116" t="s">
        <v>67</v>
      </c>
      <c r="W55" s="116"/>
      <c r="X55" s="174" t="s">
        <v>239</v>
      </c>
      <c r="Y55" s="284"/>
      <c r="Z55" s="201"/>
    </row>
    <row r="56" spans="1:26" ht="12.75" customHeight="1" x14ac:dyDescent="0.15">
      <c r="A56" s="854"/>
      <c r="C56" s="20"/>
      <c r="D56" s="107"/>
      <c r="E56" s="107"/>
      <c r="F56" s="115"/>
      <c r="G56" s="781"/>
      <c r="H56" s="864"/>
      <c r="I56" s="864"/>
      <c r="J56" s="116" t="s">
        <v>959</v>
      </c>
      <c r="K56" s="39" t="s">
        <v>239</v>
      </c>
      <c r="L56" s="116" t="s">
        <v>49</v>
      </c>
      <c r="M56" s="116"/>
      <c r="N56" s="39" t="s">
        <v>239</v>
      </c>
      <c r="O56" s="116" t="s">
        <v>50</v>
      </c>
      <c r="P56" s="116"/>
      <c r="Q56" s="39" t="s">
        <v>239</v>
      </c>
      <c r="R56" s="746"/>
      <c r="S56" s="746"/>
      <c r="T56" s="746"/>
      <c r="U56" s="746"/>
      <c r="V56" s="116" t="s">
        <v>67</v>
      </c>
      <c r="W56" s="116"/>
      <c r="X56" s="174" t="s">
        <v>239</v>
      </c>
      <c r="Y56" s="284"/>
      <c r="Z56" s="201"/>
    </row>
    <row r="57" spans="1:26" ht="12.75" customHeight="1" x14ac:dyDescent="0.15">
      <c r="A57" s="854"/>
      <c r="C57" s="20"/>
      <c r="D57" s="107"/>
      <c r="E57" s="107"/>
      <c r="F57" s="118" t="s">
        <v>416</v>
      </c>
      <c r="G57" s="119" t="s">
        <v>61</v>
      </c>
      <c r="H57" s="119"/>
      <c r="I57" s="119"/>
      <c r="J57" s="119"/>
      <c r="K57" s="119"/>
      <c r="L57" s="119"/>
      <c r="M57" s="119"/>
      <c r="N57" s="119"/>
      <c r="O57" s="119"/>
      <c r="P57" s="119"/>
      <c r="Q57" s="119"/>
      <c r="R57" s="54"/>
      <c r="S57" s="54"/>
      <c r="T57" s="54"/>
      <c r="U57" s="54"/>
      <c r="V57" s="119"/>
      <c r="W57" s="120"/>
      <c r="X57" s="174" t="s">
        <v>239</v>
      </c>
      <c r="Y57" s="284"/>
      <c r="Z57" s="201"/>
    </row>
    <row r="58" spans="1:26" ht="12.75" customHeight="1" x14ac:dyDescent="0.15">
      <c r="A58" s="854"/>
      <c r="C58" s="20"/>
      <c r="D58" s="107"/>
      <c r="E58" s="107"/>
      <c r="F58" s="115"/>
      <c r="G58" s="116" t="s">
        <v>62</v>
      </c>
      <c r="H58" s="116"/>
      <c r="I58" s="116"/>
      <c r="J58" s="116" t="s">
        <v>1433</v>
      </c>
      <c r="K58" s="751"/>
      <c r="L58" s="751"/>
      <c r="M58" s="751"/>
      <c r="N58" s="751"/>
      <c r="O58" s="751"/>
      <c r="P58" s="751"/>
      <c r="Q58" s="751"/>
      <c r="R58" s="751"/>
      <c r="S58" s="751"/>
      <c r="T58" s="751"/>
      <c r="U58" s="751"/>
      <c r="V58" s="116" t="s">
        <v>1434</v>
      </c>
      <c r="W58" s="116"/>
      <c r="X58" s="174" t="s">
        <v>239</v>
      </c>
      <c r="Y58" s="284"/>
      <c r="Z58" s="201"/>
    </row>
    <row r="59" spans="1:26" ht="12.75" customHeight="1" x14ac:dyDescent="0.15">
      <c r="A59" s="854"/>
      <c r="C59" s="20"/>
      <c r="D59" s="107"/>
      <c r="E59" s="107"/>
      <c r="F59" s="115"/>
      <c r="G59" s="116" t="s">
        <v>64</v>
      </c>
      <c r="H59" s="116"/>
      <c r="I59" s="116"/>
      <c r="J59" s="116" t="s">
        <v>1433</v>
      </c>
      <c r="K59" s="751"/>
      <c r="L59" s="751"/>
      <c r="M59" s="751"/>
      <c r="N59" s="751"/>
      <c r="O59" s="751"/>
      <c r="P59" s="751"/>
      <c r="Q59" s="751"/>
      <c r="R59" s="751"/>
      <c r="S59" s="751"/>
      <c r="T59" s="751"/>
      <c r="U59" s="751"/>
      <c r="V59" s="116" t="s">
        <v>1434</v>
      </c>
      <c r="W59" s="116"/>
      <c r="X59" s="174" t="s">
        <v>239</v>
      </c>
      <c r="Y59" s="284"/>
      <c r="Z59" s="201"/>
    </row>
    <row r="60" spans="1:26" ht="12.75" customHeight="1" x14ac:dyDescent="0.15">
      <c r="A60" s="854"/>
      <c r="C60" s="20"/>
      <c r="D60" s="107"/>
      <c r="E60" s="107"/>
      <c r="F60" s="118" t="s">
        <v>1609</v>
      </c>
      <c r="G60" s="119" t="s">
        <v>65</v>
      </c>
      <c r="H60" s="119"/>
      <c r="I60" s="119"/>
      <c r="J60" s="119"/>
      <c r="K60" s="119"/>
      <c r="L60" s="119"/>
      <c r="M60" s="119"/>
      <c r="N60" s="119"/>
      <c r="O60" s="119"/>
      <c r="P60" s="119"/>
      <c r="Q60" s="119"/>
      <c r="R60" s="54"/>
      <c r="S60" s="54"/>
      <c r="T60" s="54"/>
      <c r="U60" s="54"/>
      <c r="V60" s="119"/>
      <c r="W60" s="120"/>
      <c r="X60" s="174" t="s">
        <v>239</v>
      </c>
      <c r="Y60" s="284"/>
      <c r="Z60" s="201"/>
    </row>
    <row r="61" spans="1:26" ht="12.75" customHeight="1" x14ac:dyDescent="0.15">
      <c r="A61" s="854"/>
      <c r="C61" s="20"/>
      <c r="D61" s="107"/>
      <c r="E61" s="107"/>
      <c r="F61" s="115"/>
      <c r="G61" s="116" t="s">
        <v>62</v>
      </c>
      <c r="H61" s="116"/>
      <c r="I61" s="116"/>
      <c r="J61" s="116" t="s">
        <v>1433</v>
      </c>
      <c r="K61" s="751"/>
      <c r="L61" s="751"/>
      <c r="M61" s="751"/>
      <c r="N61" s="751"/>
      <c r="O61" s="751"/>
      <c r="P61" s="751"/>
      <c r="Q61" s="751"/>
      <c r="R61" s="751"/>
      <c r="S61" s="751"/>
      <c r="T61" s="751"/>
      <c r="U61" s="751"/>
      <c r="V61" s="116" t="s">
        <v>1434</v>
      </c>
      <c r="W61" s="116"/>
      <c r="X61" s="174" t="s">
        <v>239</v>
      </c>
      <c r="Y61" s="284"/>
      <c r="Z61" s="201"/>
    </row>
    <row r="62" spans="1:26" ht="12.75" customHeight="1" x14ac:dyDescent="0.15">
      <c r="A62" s="854"/>
      <c r="C62" s="20"/>
      <c r="D62" s="107"/>
      <c r="E62" s="107"/>
      <c r="F62" s="115"/>
      <c r="G62" s="116" t="s">
        <v>64</v>
      </c>
      <c r="H62" s="116"/>
      <c r="I62" s="116"/>
      <c r="J62" s="116" t="s">
        <v>1433</v>
      </c>
      <c r="K62" s="751"/>
      <c r="L62" s="751"/>
      <c r="M62" s="751"/>
      <c r="N62" s="751"/>
      <c r="O62" s="751"/>
      <c r="P62" s="751"/>
      <c r="Q62" s="751"/>
      <c r="R62" s="751"/>
      <c r="S62" s="751"/>
      <c r="T62" s="751"/>
      <c r="U62" s="751"/>
      <c r="V62" s="116" t="s">
        <v>1434</v>
      </c>
      <c r="W62" s="116"/>
      <c r="X62" s="174" t="s">
        <v>239</v>
      </c>
      <c r="Y62" s="284"/>
      <c r="Z62" s="201"/>
    </row>
    <row r="63" spans="1:26" ht="12.75" customHeight="1" x14ac:dyDescent="0.15">
      <c r="A63" s="854"/>
      <c r="C63" s="20"/>
      <c r="D63" s="107"/>
      <c r="E63" s="107"/>
      <c r="F63" s="118" t="s">
        <v>1609</v>
      </c>
      <c r="G63" s="119" t="s">
        <v>66</v>
      </c>
      <c r="H63" s="119"/>
      <c r="I63" s="119"/>
      <c r="J63" s="119"/>
      <c r="K63" s="119"/>
      <c r="L63" s="119"/>
      <c r="M63" s="119"/>
      <c r="N63" s="119"/>
      <c r="O63" s="119"/>
      <c r="P63" s="119"/>
      <c r="Q63" s="119"/>
      <c r="R63" s="54"/>
      <c r="S63" s="54"/>
      <c r="T63" s="54"/>
      <c r="U63" s="54"/>
      <c r="V63" s="119"/>
      <c r="W63" s="120"/>
      <c r="X63" s="174" t="s">
        <v>239</v>
      </c>
      <c r="Y63" s="284"/>
      <c r="Z63" s="201"/>
    </row>
    <row r="64" spans="1:26" ht="12.75" customHeight="1" x14ac:dyDescent="0.15">
      <c r="A64" s="854"/>
      <c r="C64" s="20"/>
      <c r="D64" s="107"/>
      <c r="E64" s="107"/>
      <c r="F64" s="115"/>
      <c r="G64" s="116" t="s">
        <v>62</v>
      </c>
      <c r="H64" s="116"/>
      <c r="I64" s="116"/>
      <c r="J64" s="116" t="s">
        <v>1433</v>
      </c>
      <c r="K64" s="751"/>
      <c r="L64" s="751"/>
      <c r="M64" s="751"/>
      <c r="N64" s="751"/>
      <c r="O64" s="751"/>
      <c r="P64" s="751"/>
      <c r="Q64" s="751"/>
      <c r="R64" s="751"/>
      <c r="S64" s="751"/>
      <c r="T64" s="751"/>
      <c r="U64" s="751"/>
      <c r="V64" s="116" t="s">
        <v>1434</v>
      </c>
      <c r="W64" s="116"/>
      <c r="X64" s="174" t="s">
        <v>239</v>
      </c>
      <c r="Y64" s="284"/>
      <c r="Z64" s="201"/>
    </row>
    <row r="65" spans="1:26" ht="12.75" customHeight="1" thickBot="1" x14ac:dyDescent="0.2">
      <c r="A65" s="855"/>
      <c r="B65" s="147"/>
      <c r="C65" s="25"/>
      <c r="D65" s="110"/>
      <c r="E65" s="110"/>
      <c r="F65" s="191"/>
      <c r="G65" s="132" t="s">
        <v>64</v>
      </c>
      <c r="H65" s="132"/>
      <c r="I65" s="132"/>
      <c r="J65" s="132" t="s">
        <v>1433</v>
      </c>
      <c r="K65" s="749"/>
      <c r="L65" s="749"/>
      <c r="M65" s="749"/>
      <c r="N65" s="749"/>
      <c r="O65" s="749"/>
      <c r="P65" s="749"/>
      <c r="Q65" s="749"/>
      <c r="R65" s="749"/>
      <c r="S65" s="749"/>
      <c r="T65" s="749"/>
      <c r="U65" s="749"/>
      <c r="V65" s="132" t="s">
        <v>1434</v>
      </c>
      <c r="W65" s="132"/>
      <c r="X65" s="177" t="s">
        <v>239</v>
      </c>
      <c r="Y65" s="287"/>
      <c r="Z65" s="203"/>
    </row>
  </sheetData>
  <sheetProtection sheet="1"/>
  <mergeCells count="33">
    <mergeCell ref="K65:U65"/>
    <mergeCell ref="K58:U58"/>
    <mergeCell ref="K59:U59"/>
    <mergeCell ref="K61:U61"/>
    <mergeCell ref="K62:U62"/>
    <mergeCell ref="K64:U64"/>
    <mergeCell ref="R51:U51"/>
    <mergeCell ref="R53:U53"/>
    <mergeCell ref="R54:U54"/>
    <mergeCell ref="R55:U55"/>
    <mergeCell ref="G56:I56"/>
    <mergeCell ref="R56:U56"/>
    <mergeCell ref="R46:U46"/>
    <mergeCell ref="R47:U47"/>
    <mergeCell ref="R48:U48"/>
    <mergeCell ref="G49:I49"/>
    <mergeCell ref="R49:U49"/>
    <mergeCell ref="A1:N1"/>
    <mergeCell ref="A6:A65"/>
    <mergeCell ref="M15:U15"/>
    <mergeCell ref="K19:U19"/>
    <mergeCell ref="L22:U22"/>
    <mergeCell ref="K34:U34"/>
    <mergeCell ref="R37:U37"/>
    <mergeCell ref="R38:U38"/>
    <mergeCell ref="R39:U39"/>
    <mergeCell ref="R40:U40"/>
    <mergeCell ref="R52:U52"/>
    <mergeCell ref="R41:U41"/>
    <mergeCell ref="G42:I42"/>
    <mergeCell ref="R42:U42"/>
    <mergeCell ref="R44:U44"/>
    <mergeCell ref="R45:U45"/>
  </mergeCells>
  <phoneticPr fontId="3"/>
  <conditionalFormatting sqref="D6:Z22">
    <cfRule type="expression" dxfId="36" priority="2" stopIfTrue="1">
      <formula>IF($C$6="なし",TRUE,IF($C$6=1,TRUE,FALSE))</formula>
    </cfRule>
  </conditionalFormatting>
  <conditionalFormatting sqref="D23:Z65">
    <cfRule type="expression" dxfId="35" priority="1" stopIfTrue="1">
      <formula>IF($C$6="なし",TRUE,IF($C$6=1,TRUE,IF($C$6=2,TRUE,FALSE)))</formula>
    </cfRule>
  </conditionalFormatting>
  <dataValidations count="4">
    <dataValidation type="list" allowBlank="1" showInputMessage="1" showErrorMessage="1" sqref="L25 P29 K29 P35 K35 S35 M6:M13 G27 P27 G35 K27 S27 X7:X13 G21 J6:J13 G15:G16 G18 K37:K42 Q37:Q42 N37:N42 N44:N49 K44:K49 Q44:Q49 K51:K56 Q51:Q56 N51:N56 G29 G33 P33 K33 S33 X15:X65 S29 G31 P31 K31 S31 O24:O25 G24:G25" xr:uid="{6DA72863-4BBC-47CF-B526-02F36956ED3D}">
      <formula1>"■,□"</formula1>
    </dataValidation>
    <dataValidation type="list" showInputMessage="1" showErrorMessage="1" sqref="X6 X14" xr:uid="{649916B7-25EB-4682-A77A-07BDC6FE9F05}">
      <formula1>"　,■,□"</formula1>
    </dataValidation>
    <dataValidation type="list" allowBlank="1" showInputMessage="1" sqref="C6" xr:uid="{BB0DE667-B90B-4EA0-8A2E-F4BED73ACC88}">
      <formula1>"３,２,１,なし"</formula1>
    </dataValidation>
    <dataValidation type="list" allowBlank="1" showInputMessage="1" sqref="L22:U22" xr:uid="{6243FD1B-D21A-46BF-82B6-4B48BE000F24}">
      <formula1>$AB$22:$AE$22</formula1>
    </dataValidation>
  </dataValidations>
  <printOptions horizontalCentered="1"/>
  <pageMargins left="0.59055118110236227" right="0" top="0.39370078740157483" bottom="0.39370078740157483" header="0.51181102362204722" footer="0"/>
  <pageSetup paperSize="9" orientation="portrait" horizontalDpi="4294967292" r:id="rId1"/>
  <headerFooter alignWithMargins="0">
    <oddFooter xml:space="preserve">&amp;R&amp;9関西住宅品質保証株式会社&amp;11
</oddFooter>
  </headerFooter>
  <rowBreaks count="1" manualBreakCount="1">
    <brk id="65" max="7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59B8-41AD-43C4-B459-F448E11E4405}">
  <dimension ref="A1:AM171"/>
  <sheetViews>
    <sheetView view="pageBreakPreview" zoomScaleNormal="100" zoomScaleSheetLayoutView="100" workbookViewId="0">
      <selection activeCell="N40" sqref="N40"/>
    </sheetView>
  </sheetViews>
  <sheetFormatPr defaultRowHeight="12" x14ac:dyDescent="0.15"/>
  <cols>
    <col min="1" max="1" width="3.125" style="478" customWidth="1"/>
    <col min="2" max="4" width="2.625" style="478" customWidth="1"/>
    <col min="5" max="5" width="4.125" style="478" customWidth="1"/>
    <col min="6" max="8" width="2.625" style="478" customWidth="1"/>
    <col min="9" max="9" width="4.125" style="478" customWidth="1"/>
    <col min="10" max="15" width="2.625" style="478" customWidth="1"/>
    <col min="16" max="16" width="3.25" style="478" customWidth="1"/>
    <col min="17" max="34" width="2.625" style="478" customWidth="1"/>
    <col min="35" max="35" width="4.125" style="478" customWidth="1"/>
    <col min="36" max="36" width="2.625" style="478" customWidth="1"/>
    <col min="37" max="16384" width="9" style="478"/>
  </cols>
  <sheetData>
    <row r="1" spans="1:39" s="474" customFormat="1" ht="14.25" x14ac:dyDescent="0.15">
      <c r="A1" s="744" t="s">
        <v>1730</v>
      </c>
      <c r="B1" s="744"/>
      <c r="C1" s="744"/>
      <c r="D1" s="744"/>
      <c r="E1" s="744"/>
      <c r="F1" s="744"/>
      <c r="G1" s="744"/>
      <c r="H1" s="744"/>
      <c r="I1" s="744"/>
      <c r="J1" s="744"/>
      <c r="K1" s="744"/>
      <c r="L1" s="865"/>
      <c r="M1" s="865"/>
      <c r="N1" s="865"/>
      <c r="O1" s="865"/>
      <c r="P1" s="865"/>
      <c r="Q1" s="865"/>
      <c r="R1" s="865"/>
      <c r="S1" s="17"/>
      <c r="T1" s="17"/>
      <c r="U1" s="17"/>
      <c r="V1" s="17"/>
      <c r="W1" s="17"/>
      <c r="X1" s="17"/>
      <c r="Y1" s="17"/>
      <c r="Z1" s="17"/>
      <c r="AA1" s="17"/>
      <c r="AB1" s="17"/>
      <c r="AC1" s="17"/>
      <c r="AD1" s="17"/>
      <c r="AI1" s="2" t="s">
        <v>68</v>
      </c>
      <c r="AK1" s="34"/>
      <c r="AL1" s="34"/>
      <c r="AM1" s="34"/>
    </row>
    <row r="2" spans="1:39" s="474" customFormat="1" ht="13.5" customHeight="1" x14ac:dyDescent="0.15">
      <c r="AB2" s="34" t="s">
        <v>1159</v>
      </c>
      <c r="AK2" s="34"/>
      <c r="AL2" s="34"/>
      <c r="AM2" s="34"/>
    </row>
    <row r="3" spans="1:39" ht="15.75" customHeight="1" thickBot="1" x14ac:dyDescent="0.2">
      <c r="A3" s="475"/>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7"/>
      <c r="AJ3" s="476"/>
    </row>
    <row r="4" spans="1:39" ht="15.75" customHeight="1" x14ac:dyDescent="0.15">
      <c r="A4" s="479"/>
      <c r="B4" s="866" t="s">
        <v>233</v>
      </c>
      <c r="C4" s="867"/>
      <c r="D4" s="868"/>
      <c r="E4" s="480" t="s">
        <v>1111</v>
      </c>
      <c r="F4" s="134" t="s">
        <v>1161</v>
      </c>
      <c r="G4" s="481"/>
      <c r="H4" s="481"/>
      <c r="I4" s="482"/>
      <c r="J4" s="159" t="s">
        <v>1162</v>
      </c>
      <c r="K4" s="483"/>
      <c r="L4" s="483"/>
      <c r="M4" s="483"/>
      <c r="N4" s="483"/>
      <c r="O4" s="483"/>
      <c r="P4" s="483"/>
      <c r="Q4" s="483"/>
      <c r="R4" s="484"/>
      <c r="S4" s="483"/>
      <c r="T4" s="483"/>
      <c r="U4" s="483"/>
      <c r="V4" s="483"/>
      <c r="W4" s="483"/>
      <c r="X4" s="483"/>
      <c r="Y4" s="483"/>
      <c r="Z4" s="483"/>
      <c r="AA4" s="483"/>
      <c r="AB4" s="484"/>
      <c r="AC4" s="484"/>
      <c r="AD4" s="484"/>
      <c r="AE4" s="485"/>
      <c r="AF4" s="485"/>
      <c r="AG4" s="485"/>
      <c r="AH4" s="486" t="s">
        <v>1</v>
      </c>
      <c r="AI4" s="872" t="s">
        <v>1748</v>
      </c>
    </row>
    <row r="5" spans="1:39" ht="15.95" customHeight="1" thickBot="1" x14ac:dyDescent="0.2">
      <c r="A5" s="487"/>
      <c r="B5" s="869"/>
      <c r="C5" s="870"/>
      <c r="D5" s="871"/>
      <c r="E5" s="488"/>
      <c r="F5" s="419" t="s">
        <v>1</v>
      </c>
      <c r="G5" s="196"/>
      <c r="H5" s="196"/>
      <c r="J5" s="163" t="s">
        <v>1166</v>
      </c>
      <c r="K5" s="489"/>
      <c r="L5" s="489"/>
      <c r="M5" s="489"/>
      <c r="N5" s="489"/>
      <c r="O5" s="489"/>
      <c r="Q5" s="490"/>
      <c r="R5" s="491"/>
      <c r="S5" s="489"/>
      <c r="T5" s="489"/>
      <c r="U5" s="489"/>
      <c r="V5" s="489" t="s">
        <v>1167</v>
      </c>
      <c r="W5" s="489"/>
      <c r="X5" s="489"/>
      <c r="Y5" s="489"/>
      <c r="Z5" s="489"/>
      <c r="AA5" s="491"/>
      <c r="AB5" s="492"/>
      <c r="AC5" s="493"/>
      <c r="AD5" s="494"/>
      <c r="AE5" s="874" t="s">
        <v>364</v>
      </c>
      <c r="AF5" s="875"/>
      <c r="AG5" s="875"/>
      <c r="AH5" s="876"/>
      <c r="AI5" s="873"/>
    </row>
    <row r="6" spans="1:39" ht="15.95" customHeight="1" x14ac:dyDescent="0.15">
      <c r="A6" s="495"/>
      <c r="B6" s="577" t="s">
        <v>1802</v>
      </c>
      <c r="D6" s="500"/>
      <c r="E6" s="605">
        <v>4</v>
      </c>
      <c r="F6" s="866" t="s">
        <v>1749</v>
      </c>
      <c r="G6" s="867"/>
      <c r="H6" s="867"/>
      <c r="I6" s="868"/>
      <c r="J6" s="472" t="s">
        <v>1750</v>
      </c>
      <c r="K6" s="496"/>
      <c r="L6" s="496"/>
      <c r="M6" s="496"/>
      <c r="N6" s="496"/>
      <c r="O6" s="496"/>
      <c r="P6" s="496"/>
      <c r="Q6" s="241" t="s">
        <v>378</v>
      </c>
      <c r="R6" s="497" t="s">
        <v>1803</v>
      </c>
      <c r="S6" s="498"/>
      <c r="T6" s="498"/>
      <c r="U6" s="481"/>
      <c r="V6" s="481"/>
      <c r="W6" s="496"/>
      <c r="X6" s="496"/>
      <c r="Y6" s="496"/>
      <c r="Z6" s="496"/>
      <c r="AA6" s="496"/>
      <c r="AB6" s="496"/>
      <c r="AC6" s="496"/>
      <c r="AD6" s="496"/>
      <c r="AE6" s="499"/>
      <c r="AF6" s="481"/>
      <c r="AH6" s="500"/>
      <c r="AI6" s="501"/>
    </row>
    <row r="7" spans="1:39" ht="15.95" customHeight="1" x14ac:dyDescent="0.15">
      <c r="A7" s="502"/>
      <c r="B7" s="195" t="s">
        <v>1804</v>
      </c>
      <c r="C7" s="173"/>
      <c r="D7" s="205"/>
      <c r="F7" s="877"/>
      <c r="G7" s="878"/>
      <c r="H7" s="878"/>
      <c r="I7" s="879"/>
      <c r="J7" s="503"/>
      <c r="K7" s="504"/>
      <c r="L7" s="504"/>
      <c r="M7" s="504"/>
      <c r="N7" s="504"/>
      <c r="O7" s="504"/>
      <c r="P7" s="504"/>
      <c r="Q7" s="528"/>
      <c r="R7" s="505"/>
      <c r="S7" s="506"/>
      <c r="T7" s="506"/>
      <c r="W7" s="504"/>
      <c r="X7" s="504"/>
      <c r="Y7" s="504"/>
      <c r="Z7" s="504"/>
      <c r="AA7" s="504"/>
      <c r="AB7" s="504"/>
      <c r="AC7" s="504"/>
      <c r="AD7" s="504"/>
      <c r="AE7" s="507"/>
      <c r="AH7" s="500"/>
      <c r="AI7" s="501"/>
    </row>
    <row r="8" spans="1:39" ht="15.95" customHeight="1" x14ac:dyDescent="0.15">
      <c r="A8" s="502"/>
      <c r="E8" s="508"/>
      <c r="F8" s="509" t="s">
        <v>89</v>
      </c>
      <c r="G8" s="606">
        <v>6</v>
      </c>
      <c r="H8" s="506" t="s">
        <v>1751</v>
      </c>
      <c r="I8" s="506"/>
      <c r="J8" s="510"/>
      <c r="K8" s="511"/>
      <c r="L8" s="511"/>
      <c r="M8" s="511"/>
      <c r="N8" s="511"/>
      <c r="O8" s="511"/>
      <c r="P8" s="511"/>
      <c r="Q8" s="245" t="s">
        <v>239</v>
      </c>
      <c r="R8" s="512" t="s">
        <v>1805</v>
      </c>
      <c r="S8" s="513"/>
      <c r="T8" s="513"/>
      <c r="U8" s="515"/>
      <c r="W8" s="511"/>
      <c r="X8" s="511"/>
      <c r="Y8" s="511"/>
      <c r="Z8" s="511"/>
      <c r="AA8" s="511"/>
      <c r="AB8" s="511"/>
      <c r="AC8" s="511"/>
      <c r="AD8" s="511"/>
      <c r="AE8" s="514"/>
      <c r="AF8" s="515"/>
      <c r="AG8" s="515"/>
      <c r="AH8" s="516"/>
      <c r="AI8" s="501"/>
    </row>
    <row r="9" spans="1:39" ht="15.95" customHeight="1" x14ac:dyDescent="0.15">
      <c r="A9" s="517"/>
      <c r="E9" s="518"/>
      <c r="F9" s="509"/>
      <c r="G9" s="519"/>
      <c r="H9" s="520"/>
      <c r="I9" s="520"/>
      <c r="J9" s="894" t="s">
        <v>1803</v>
      </c>
      <c r="K9" s="881"/>
      <c r="L9" s="881"/>
      <c r="M9" s="882"/>
      <c r="N9" s="896" t="s">
        <v>1752</v>
      </c>
      <c r="O9" s="891"/>
      <c r="P9" s="891"/>
      <c r="Q9" s="256" t="s">
        <v>378</v>
      </c>
      <c r="R9" s="521" t="s">
        <v>1753</v>
      </c>
      <c r="S9" s="522"/>
      <c r="T9" s="523"/>
      <c r="V9" s="524"/>
      <c r="W9" s="524"/>
      <c r="X9" s="524"/>
      <c r="Y9" s="524"/>
      <c r="Z9" s="524"/>
      <c r="AA9" s="524"/>
      <c r="AB9" s="524"/>
      <c r="AC9" s="524"/>
      <c r="AD9" s="524"/>
      <c r="AE9" s="256" t="s">
        <v>239</v>
      </c>
      <c r="AF9" s="79" t="s">
        <v>413</v>
      </c>
      <c r="AG9" s="506"/>
      <c r="AH9" s="506"/>
      <c r="AI9" s="525"/>
    </row>
    <row r="10" spans="1:39" ht="15.95" customHeight="1" x14ac:dyDescent="0.15">
      <c r="A10" s="517"/>
      <c r="E10" s="518"/>
      <c r="F10" s="526"/>
      <c r="G10" s="519"/>
      <c r="H10" s="520"/>
      <c r="I10" s="520"/>
      <c r="J10" s="895"/>
      <c r="K10" s="884"/>
      <c r="L10" s="884"/>
      <c r="M10" s="885"/>
      <c r="N10" s="897"/>
      <c r="O10" s="898"/>
      <c r="P10" s="898"/>
      <c r="Q10" s="528"/>
      <c r="R10" s="529" t="s">
        <v>89</v>
      </c>
      <c r="S10" s="530"/>
      <c r="T10" s="530"/>
      <c r="U10" s="607" t="s">
        <v>1806</v>
      </c>
      <c r="V10" s="530"/>
      <c r="W10" s="530"/>
      <c r="X10" s="520" t="s">
        <v>35</v>
      </c>
      <c r="Y10" s="505" t="s">
        <v>1754</v>
      </c>
      <c r="AC10" s="504"/>
      <c r="AD10" s="504"/>
      <c r="AE10" s="245" t="s">
        <v>378</v>
      </c>
      <c r="AF10" s="79" t="s">
        <v>1733</v>
      </c>
      <c r="AG10" s="506"/>
      <c r="AH10" s="506"/>
      <c r="AI10" s="525"/>
    </row>
    <row r="11" spans="1:39" ht="15.95" customHeight="1" x14ac:dyDescent="0.15">
      <c r="A11" s="517" t="s">
        <v>1755</v>
      </c>
      <c r="E11" s="531"/>
      <c r="J11" s="883"/>
      <c r="K11" s="884"/>
      <c r="L11" s="884"/>
      <c r="M11" s="885"/>
      <c r="N11" s="892"/>
      <c r="O11" s="893"/>
      <c r="P11" s="893"/>
      <c r="Q11" s="185"/>
      <c r="R11" s="534" t="s">
        <v>239</v>
      </c>
      <c r="S11" s="535" t="s">
        <v>1807</v>
      </c>
      <c r="T11" s="535"/>
      <c r="U11" s="535"/>
      <c r="V11" s="535"/>
      <c r="W11" s="535"/>
      <c r="X11" s="535"/>
      <c r="Y11" s="535"/>
      <c r="Z11" s="535"/>
      <c r="AA11" s="535"/>
      <c r="AB11" s="535" t="s">
        <v>1808</v>
      </c>
      <c r="AC11" s="535"/>
      <c r="AD11" s="511"/>
      <c r="AE11" s="245" t="s">
        <v>239</v>
      </c>
      <c r="AF11" s="536"/>
      <c r="AG11" s="530"/>
      <c r="AH11" s="530"/>
      <c r="AI11" s="525"/>
    </row>
    <row r="12" spans="1:39" ht="15.95" customHeight="1" x14ac:dyDescent="0.15">
      <c r="A12" s="517" t="s">
        <v>1756</v>
      </c>
      <c r="E12" s="518"/>
      <c r="F12" s="537"/>
      <c r="G12" s="506"/>
      <c r="H12" s="506"/>
      <c r="I12" s="506"/>
      <c r="J12" s="883"/>
      <c r="K12" s="884"/>
      <c r="L12" s="884"/>
      <c r="M12" s="885"/>
      <c r="N12" s="886" t="s">
        <v>1809</v>
      </c>
      <c r="O12" s="899"/>
      <c r="P12" s="899"/>
      <c r="Q12" s="245" t="s">
        <v>378</v>
      </c>
      <c r="R12" s="521" t="s">
        <v>1810</v>
      </c>
      <c r="S12" s="524"/>
      <c r="T12" s="524"/>
      <c r="U12" s="524"/>
      <c r="V12" s="538"/>
      <c r="W12" s="539"/>
      <c r="X12" s="524"/>
      <c r="Y12" s="538"/>
      <c r="Z12" s="524"/>
      <c r="AA12" s="524"/>
      <c r="AB12" s="538"/>
      <c r="AC12" s="538"/>
      <c r="AD12" s="538"/>
      <c r="AE12" s="528"/>
      <c r="AF12" s="79"/>
      <c r="AG12" s="520"/>
      <c r="AH12" s="540"/>
      <c r="AI12" s="501"/>
    </row>
    <row r="13" spans="1:39" ht="15.95" customHeight="1" x14ac:dyDescent="0.15">
      <c r="A13" s="517" t="s">
        <v>1757</v>
      </c>
      <c r="E13" s="518"/>
      <c r="F13" s="506"/>
      <c r="G13" s="506"/>
      <c r="H13" s="506"/>
      <c r="I13" s="506"/>
      <c r="J13" s="532"/>
      <c r="K13" s="533"/>
      <c r="L13" s="533"/>
      <c r="M13" s="527"/>
      <c r="N13" s="900"/>
      <c r="O13" s="901"/>
      <c r="P13" s="901"/>
      <c r="Q13" s="507"/>
      <c r="R13" s="529" t="s">
        <v>1811</v>
      </c>
      <c r="S13" s="530"/>
      <c r="T13" s="530"/>
      <c r="U13" s="607" t="s">
        <v>1812</v>
      </c>
      <c r="V13" s="530"/>
      <c r="W13" s="530"/>
      <c r="X13" s="520" t="s">
        <v>1813</v>
      </c>
      <c r="Z13" s="504"/>
      <c r="AA13" s="504"/>
      <c r="AE13" s="528"/>
      <c r="AF13" s="79"/>
      <c r="AG13" s="520"/>
      <c r="AH13" s="540"/>
      <c r="AI13" s="501"/>
    </row>
    <row r="14" spans="1:39" ht="15.95" customHeight="1" x14ac:dyDescent="0.15">
      <c r="A14" s="517" t="s">
        <v>1758</v>
      </c>
      <c r="E14" s="518"/>
      <c r="I14" s="506"/>
      <c r="J14" s="541"/>
      <c r="K14" s="542"/>
      <c r="L14" s="542"/>
      <c r="M14" s="543"/>
      <c r="N14" s="902"/>
      <c r="O14" s="903"/>
      <c r="P14" s="903"/>
      <c r="Q14" s="544"/>
      <c r="R14" s="534" t="s">
        <v>239</v>
      </c>
      <c r="S14" s="534" t="s">
        <v>1814</v>
      </c>
      <c r="T14" s="534"/>
      <c r="U14" s="534"/>
      <c r="V14" s="534"/>
      <c r="W14" s="534"/>
      <c r="X14" s="534"/>
      <c r="Y14" s="534"/>
      <c r="Z14" s="534"/>
      <c r="AA14" s="534"/>
      <c r="AB14" s="535" t="s">
        <v>1815</v>
      </c>
      <c r="AC14" s="535"/>
      <c r="AD14" s="515"/>
      <c r="AE14" s="507"/>
      <c r="AH14" s="500"/>
      <c r="AI14" s="501"/>
    </row>
    <row r="15" spans="1:39" ht="15.95" customHeight="1" x14ac:dyDescent="0.15">
      <c r="A15" s="517" t="s">
        <v>1816</v>
      </c>
      <c r="E15" s="518"/>
      <c r="F15" s="537"/>
      <c r="G15" s="506"/>
      <c r="H15" s="506"/>
      <c r="I15" s="506"/>
      <c r="J15" s="880" t="s">
        <v>1805</v>
      </c>
      <c r="K15" s="881"/>
      <c r="L15" s="881"/>
      <c r="M15" s="882"/>
      <c r="N15" s="886" t="s">
        <v>1734</v>
      </c>
      <c r="O15" s="887"/>
      <c r="P15" s="887"/>
      <c r="Q15" s="545" t="s">
        <v>1735</v>
      </c>
      <c r="R15" s="504"/>
      <c r="S15" s="504"/>
      <c r="U15" s="520" t="s">
        <v>1817</v>
      </c>
      <c r="V15" s="546"/>
      <c r="W15" s="546"/>
      <c r="X15" s="546"/>
      <c r="Y15" s="546"/>
      <c r="Z15" s="546"/>
      <c r="AA15" s="520" t="s">
        <v>1818</v>
      </c>
      <c r="AE15" s="507"/>
      <c r="AH15" s="500"/>
      <c r="AI15" s="501"/>
    </row>
    <row r="16" spans="1:39" ht="15.95" customHeight="1" x14ac:dyDescent="0.15">
      <c r="A16" s="517" t="s">
        <v>1819</v>
      </c>
      <c r="E16" s="518"/>
      <c r="F16" s="537"/>
      <c r="G16" s="506"/>
      <c r="H16" s="506"/>
      <c r="I16" s="506"/>
      <c r="J16" s="883"/>
      <c r="K16" s="884"/>
      <c r="L16" s="884"/>
      <c r="M16" s="885"/>
      <c r="N16" s="888"/>
      <c r="O16" s="889"/>
      <c r="P16" s="889"/>
      <c r="Q16" s="547"/>
      <c r="R16" s="513"/>
      <c r="S16" s="513"/>
      <c r="T16" s="513"/>
      <c r="U16" s="548"/>
      <c r="V16" s="511"/>
      <c r="W16" s="511"/>
      <c r="X16" s="511"/>
      <c r="Y16" s="511"/>
      <c r="Z16" s="548"/>
      <c r="AA16" s="511"/>
      <c r="AB16" s="515"/>
      <c r="AC16" s="511"/>
      <c r="AD16" s="511"/>
      <c r="AE16" s="507"/>
      <c r="AH16" s="500"/>
      <c r="AI16" s="501"/>
    </row>
    <row r="17" spans="1:35" ht="15.95" customHeight="1" x14ac:dyDescent="0.15">
      <c r="A17" s="517" t="s">
        <v>1820</v>
      </c>
      <c r="E17" s="518"/>
      <c r="F17" s="537"/>
      <c r="G17" s="506"/>
      <c r="H17" s="506"/>
      <c r="I17" s="506"/>
      <c r="J17" s="883"/>
      <c r="K17" s="884"/>
      <c r="L17" s="884"/>
      <c r="M17" s="885"/>
      <c r="N17" s="890" t="s">
        <v>1759</v>
      </c>
      <c r="O17" s="891"/>
      <c r="P17" s="891"/>
      <c r="Q17" s="245" t="s">
        <v>239</v>
      </c>
      <c r="R17" s="521" t="s">
        <v>1760</v>
      </c>
      <c r="S17" s="522"/>
      <c r="T17" s="522"/>
      <c r="U17" s="522"/>
      <c r="V17" s="522"/>
      <c r="W17" s="522"/>
      <c r="AB17" s="522"/>
      <c r="AC17" s="522"/>
      <c r="AD17" s="522"/>
      <c r="AE17" s="507"/>
      <c r="AH17" s="500"/>
      <c r="AI17" s="501"/>
    </row>
    <row r="18" spans="1:35" ht="15.95" customHeight="1" x14ac:dyDescent="0.15">
      <c r="A18" s="517" t="s">
        <v>1821</v>
      </c>
      <c r="E18" s="518"/>
      <c r="F18" s="537"/>
      <c r="G18" s="506"/>
      <c r="H18" s="506"/>
      <c r="I18" s="506"/>
      <c r="J18" s="549"/>
      <c r="K18" s="550"/>
      <c r="L18" s="550"/>
      <c r="M18" s="551"/>
      <c r="N18" s="892"/>
      <c r="O18" s="893"/>
      <c r="P18" s="893"/>
      <c r="Q18" s="245" t="s">
        <v>239</v>
      </c>
      <c r="R18" s="505" t="s">
        <v>1761</v>
      </c>
      <c r="S18" s="520"/>
      <c r="T18" s="520"/>
      <c r="U18" s="520"/>
      <c r="V18" s="520"/>
      <c r="W18" s="520"/>
      <c r="AC18" s="520"/>
      <c r="AD18" s="504"/>
      <c r="AE18" s="507"/>
      <c r="AH18" s="500"/>
      <c r="AI18" s="501"/>
    </row>
    <row r="19" spans="1:35" ht="15.95" customHeight="1" x14ac:dyDescent="0.15">
      <c r="A19" s="517" t="s">
        <v>1822</v>
      </c>
      <c r="E19" s="518"/>
      <c r="F19" s="537"/>
      <c r="G19" s="506"/>
      <c r="H19" s="506"/>
      <c r="I19" s="506"/>
      <c r="J19" s="549"/>
      <c r="K19" s="550"/>
      <c r="L19" s="550"/>
      <c r="M19" s="551"/>
      <c r="N19" s="886" t="s">
        <v>1762</v>
      </c>
      <c r="O19" s="887"/>
      <c r="P19" s="887"/>
      <c r="Q19" s="545" t="s">
        <v>1736</v>
      </c>
      <c r="R19" s="524"/>
      <c r="S19" s="539"/>
      <c r="T19" s="539"/>
      <c r="U19" s="539"/>
      <c r="V19" s="539"/>
      <c r="W19" s="539"/>
      <c r="X19" s="538"/>
      <c r="Y19" s="539"/>
      <c r="Z19" s="524"/>
      <c r="AA19" s="539"/>
      <c r="AB19" s="539"/>
      <c r="AC19" s="539"/>
      <c r="AD19" s="539"/>
      <c r="AE19" s="507"/>
      <c r="AH19" s="500"/>
      <c r="AI19" s="501"/>
    </row>
    <row r="20" spans="1:35" ht="15.95" customHeight="1" x14ac:dyDescent="0.15">
      <c r="A20" s="517" t="s">
        <v>1823</v>
      </c>
      <c r="E20" s="518"/>
      <c r="F20" s="537"/>
      <c r="G20" s="506"/>
      <c r="H20" s="506"/>
      <c r="I20" s="506"/>
      <c r="J20" s="549"/>
      <c r="K20" s="550"/>
      <c r="L20" s="550"/>
      <c r="M20" s="551"/>
      <c r="N20" s="900"/>
      <c r="O20" s="917"/>
      <c r="P20" s="917"/>
      <c r="Q20" s="245" t="s">
        <v>239</v>
      </c>
      <c r="R20" s="505" t="s">
        <v>1763</v>
      </c>
      <c r="S20" s="520"/>
      <c r="T20" s="520"/>
      <c r="U20" s="520"/>
      <c r="V20" s="321" t="s">
        <v>239</v>
      </c>
      <c r="W20" s="505" t="s">
        <v>1764</v>
      </c>
      <c r="X20" s="520"/>
      <c r="Z20" s="520"/>
      <c r="AA20" s="321" t="s">
        <v>239</v>
      </c>
      <c r="AB20" s="505" t="s">
        <v>1765</v>
      </c>
      <c r="AC20" s="520"/>
      <c r="AD20" s="520"/>
      <c r="AE20" s="507"/>
      <c r="AH20" s="500"/>
      <c r="AI20" s="501"/>
    </row>
    <row r="21" spans="1:35" ht="15.95" customHeight="1" x14ac:dyDescent="0.15">
      <c r="A21" s="517" t="s">
        <v>1766</v>
      </c>
      <c r="E21" s="518"/>
      <c r="F21" s="537"/>
      <c r="G21" s="506"/>
      <c r="H21" s="506"/>
      <c r="I21" s="506"/>
      <c r="J21" s="549"/>
      <c r="K21" s="550"/>
      <c r="L21" s="550"/>
      <c r="M21" s="551"/>
      <c r="N21" s="552"/>
      <c r="O21" s="553"/>
      <c r="P21" s="553"/>
      <c r="Q21" s="245" t="s">
        <v>239</v>
      </c>
      <c r="R21" s="505" t="s">
        <v>1767</v>
      </c>
      <c r="S21" s="520"/>
      <c r="T21" s="520"/>
      <c r="U21" s="520"/>
      <c r="V21" s="520"/>
      <c r="W21" s="520"/>
      <c r="Y21" s="520"/>
      <c r="Z21" s="504"/>
      <c r="AA21" s="520"/>
      <c r="AB21" s="520"/>
      <c r="AC21" s="520"/>
      <c r="AD21" s="520"/>
      <c r="AE21" s="507"/>
      <c r="AH21" s="500"/>
      <c r="AI21" s="501"/>
    </row>
    <row r="22" spans="1:35" ht="15.95" customHeight="1" x14ac:dyDescent="0.15">
      <c r="A22" s="517" t="s">
        <v>1768</v>
      </c>
      <c r="E22" s="518"/>
      <c r="F22" s="537"/>
      <c r="G22" s="506"/>
      <c r="H22" s="506"/>
      <c r="I22" s="506"/>
      <c r="J22" s="554"/>
      <c r="K22" s="555"/>
      <c r="L22" s="555"/>
      <c r="M22" s="556"/>
      <c r="N22" s="557"/>
      <c r="O22" s="558"/>
      <c r="P22" s="558"/>
      <c r="Q22" s="507"/>
      <c r="R22" s="321" t="s">
        <v>239</v>
      </c>
      <c r="S22" s="559" t="s">
        <v>1737</v>
      </c>
      <c r="T22" s="520"/>
      <c r="U22" s="520"/>
      <c r="V22" s="520"/>
      <c r="W22" s="520"/>
      <c r="Y22" s="321" t="s">
        <v>239</v>
      </c>
      <c r="Z22" s="559" t="s">
        <v>1738</v>
      </c>
      <c r="AB22" s="520"/>
      <c r="AC22" s="520"/>
      <c r="AD22" s="520"/>
      <c r="AE22" s="507"/>
      <c r="AF22" s="515"/>
      <c r="AG22" s="515"/>
      <c r="AH22" s="516"/>
      <c r="AI22" s="501"/>
    </row>
    <row r="23" spans="1:35" ht="15.95" customHeight="1" x14ac:dyDescent="0.15">
      <c r="A23" s="517" t="s">
        <v>1769</v>
      </c>
      <c r="E23" s="518"/>
      <c r="F23" s="537"/>
      <c r="G23" s="506"/>
      <c r="H23" s="506"/>
      <c r="I23" s="506"/>
      <c r="J23" s="918" t="s">
        <v>1770</v>
      </c>
      <c r="K23" s="919"/>
      <c r="L23" s="919"/>
      <c r="M23" s="920"/>
      <c r="N23" s="921" t="s">
        <v>1771</v>
      </c>
      <c r="O23" s="922"/>
      <c r="P23" s="922"/>
      <c r="Q23" s="560" t="s">
        <v>1824</v>
      </c>
      <c r="R23" s="561" t="s">
        <v>1772</v>
      </c>
      <c r="S23" s="562"/>
      <c r="T23" s="31"/>
      <c r="U23" s="31"/>
      <c r="V23" s="31"/>
      <c r="W23" s="31"/>
      <c r="X23" s="563" t="s">
        <v>1825</v>
      </c>
      <c r="Y23" s="564" t="s">
        <v>378</v>
      </c>
      <c r="Z23" s="565" t="s">
        <v>1739</v>
      </c>
      <c r="AA23" s="563"/>
      <c r="AB23" s="564" t="s">
        <v>239</v>
      </c>
      <c r="AC23" s="565" t="s">
        <v>1773</v>
      </c>
      <c r="AD23" s="566"/>
      <c r="AE23" s="256" t="s">
        <v>239</v>
      </c>
      <c r="AF23" s="79" t="s">
        <v>413</v>
      </c>
      <c r="AG23" s="522"/>
      <c r="AH23" s="506"/>
      <c r="AI23" s="567"/>
    </row>
    <row r="24" spans="1:35" ht="15.95" customHeight="1" x14ac:dyDescent="0.15">
      <c r="A24" s="517" t="s">
        <v>1826</v>
      </c>
      <c r="E24" s="518"/>
      <c r="F24" s="537"/>
      <c r="G24" s="506"/>
      <c r="H24" s="506"/>
      <c r="I24" s="506"/>
      <c r="J24" s="532"/>
      <c r="K24" s="533"/>
      <c r="L24" s="533"/>
      <c r="M24" s="527"/>
      <c r="N24" s="923" t="s">
        <v>1741</v>
      </c>
      <c r="O24" s="924"/>
      <c r="P24" s="924"/>
      <c r="Q24" s="507" t="s">
        <v>1827</v>
      </c>
      <c r="R24" s="505" t="s">
        <v>1741</v>
      </c>
      <c r="S24" s="504"/>
      <c r="T24" s="504"/>
      <c r="U24" s="504"/>
      <c r="V24" s="504"/>
      <c r="W24" s="504"/>
      <c r="X24" s="520" t="s">
        <v>1828</v>
      </c>
      <c r="Y24" s="321" t="s">
        <v>378</v>
      </c>
      <c r="Z24" s="505" t="s">
        <v>1739</v>
      </c>
      <c r="AA24" s="520"/>
      <c r="AB24" s="321" t="s">
        <v>239</v>
      </c>
      <c r="AC24" s="505" t="s">
        <v>1773</v>
      </c>
      <c r="AD24" s="520"/>
      <c r="AE24" s="245" t="s">
        <v>378</v>
      </c>
      <c r="AF24" s="79" t="s">
        <v>1733</v>
      </c>
      <c r="AG24" s="506"/>
      <c r="AH24" s="506"/>
      <c r="AI24" s="525"/>
    </row>
    <row r="25" spans="1:35" ht="15.95" customHeight="1" x14ac:dyDescent="0.15">
      <c r="A25" s="517" t="s">
        <v>1774</v>
      </c>
      <c r="E25" s="518"/>
      <c r="F25" s="537"/>
      <c r="G25" s="506"/>
      <c r="H25" s="506"/>
      <c r="I25" s="506"/>
      <c r="J25" s="532"/>
      <c r="K25" s="533"/>
      <c r="L25" s="533"/>
      <c r="M25" s="527"/>
      <c r="N25" s="925"/>
      <c r="O25" s="926"/>
      <c r="P25" s="926"/>
      <c r="Q25" s="245" t="s">
        <v>239</v>
      </c>
      <c r="R25" s="505" t="s">
        <v>1775</v>
      </c>
      <c r="S25" s="504"/>
      <c r="T25" s="504"/>
      <c r="U25" s="504"/>
      <c r="V25" s="520" t="s">
        <v>1829</v>
      </c>
      <c r="W25" s="568"/>
      <c r="X25" s="568"/>
      <c r="Y25" s="568"/>
      <c r="Z25" s="568"/>
      <c r="AA25" s="568"/>
      <c r="AB25" s="568"/>
      <c r="AC25" s="568"/>
      <c r="AD25" s="504" t="s">
        <v>1830</v>
      </c>
      <c r="AE25" s="245" t="s">
        <v>239</v>
      </c>
      <c r="AF25" s="569"/>
      <c r="AG25" s="570"/>
      <c r="AH25" s="570"/>
      <c r="AI25" s="525"/>
    </row>
    <row r="26" spans="1:35" ht="15.95" customHeight="1" x14ac:dyDescent="0.15">
      <c r="A26" s="517" t="s">
        <v>1831</v>
      </c>
      <c r="E26" s="518"/>
      <c r="F26" s="537"/>
      <c r="G26" s="506"/>
      <c r="H26" s="506"/>
      <c r="I26" s="506"/>
      <c r="J26" s="549"/>
      <c r="K26" s="550"/>
      <c r="L26" s="550"/>
      <c r="M26" s="550"/>
      <c r="N26" s="923" t="s">
        <v>1742</v>
      </c>
      <c r="O26" s="927"/>
      <c r="P26" s="928"/>
      <c r="Q26" s="571" t="s">
        <v>1832</v>
      </c>
      <c r="R26" s="521" t="s">
        <v>1742</v>
      </c>
      <c r="S26" s="524"/>
      <c r="T26" s="524"/>
      <c r="U26" s="524"/>
      <c r="V26" s="524"/>
      <c r="W26" s="524"/>
      <c r="X26" s="524" t="s">
        <v>1829</v>
      </c>
      <c r="Y26" s="572" t="s">
        <v>378</v>
      </c>
      <c r="Z26" s="521" t="s">
        <v>1739</v>
      </c>
      <c r="AA26" s="539"/>
      <c r="AB26" s="572" t="s">
        <v>239</v>
      </c>
      <c r="AC26" s="521" t="s">
        <v>1773</v>
      </c>
      <c r="AD26" s="573"/>
      <c r="AE26" s="507"/>
      <c r="AI26" s="525"/>
    </row>
    <row r="27" spans="1:35" ht="15.95" customHeight="1" x14ac:dyDescent="0.15">
      <c r="A27" s="517" t="s">
        <v>1833</v>
      </c>
      <c r="E27" s="518"/>
      <c r="F27" s="537"/>
      <c r="G27" s="506"/>
      <c r="H27" s="506"/>
      <c r="I27" s="506"/>
      <c r="J27" s="549"/>
      <c r="K27" s="550"/>
      <c r="L27" s="550"/>
      <c r="M27" s="550"/>
      <c r="N27" s="929"/>
      <c r="O27" s="930"/>
      <c r="P27" s="931"/>
      <c r="Q27" s="507" t="s">
        <v>1827</v>
      </c>
      <c r="R27" s="505" t="s">
        <v>1834</v>
      </c>
      <c r="S27" s="504"/>
      <c r="T27" s="504"/>
      <c r="U27" s="504"/>
      <c r="V27" s="504"/>
      <c r="W27" s="504"/>
      <c r="X27" s="504" t="s">
        <v>1828</v>
      </c>
      <c r="Y27" s="321" t="s">
        <v>378</v>
      </c>
      <c r="Z27" s="505" t="s">
        <v>1739</v>
      </c>
      <c r="AA27" s="520"/>
      <c r="AB27" s="321" t="s">
        <v>239</v>
      </c>
      <c r="AC27" s="505" t="s">
        <v>1773</v>
      </c>
      <c r="AD27" s="540"/>
      <c r="AE27" s="507"/>
      <c r="AI27" s="525"/>
    </row>
    <row r="28" spans="1:35" ht="15.95" customHeight="1" x14ac:dyDescent="0.15">
      <c r="A28" s="517" t="s">
        <v>1835</v>
      </c>
      <c r="E28" s="518"/>
      <c r="F28" s="537"/>
      <c r="G28" s="506"/>
      <c r="H28" s="506"/>
      <c r="I28" s="506"/>
      <c r="J28" s="549"/>
      <c r="K28" s="550"/>
      <c r="L28" s="550"/>
      <c r="M28" s="550"/>
      <c r="N28" s="932"/>
      <c r="O28" s="933"/>
      <c r="P28" s="934"/>
      <c r="Q28" s="574" t="s">
        <v>239</v>
      </c>
      <c r="R28" s="512" t="s">
        <v>1775</v>
      </c>
      <c r="S28" s="511"/>
      <c r="T28" s="511"/>
      <c r="U28" s="511"/>
      <c r="V28" s="548" t="s">
        <v>1828</v>
      </c>
      <c r="W28" s="575"/>
      <c r="X28" s="575"/>
      <c r="Y28" s="575"/>
      <c r="Z28" s="575"/>
      <c r="AA28" s="575"/>
      <c r="AB28" s="575"/>
      <c r="AC28" s="575"/>
      <c r="AD28" s="576" t="s">
        <v>1836</v>
      </c>
      <c r="AE28" s="507"/>
      <c r="AI28" s="525"/>
    </row>
    <row r="29" spans="1:35" ht="15.95" customHeight="1" x14ac:dyDescent="0.15">
      <c r="A29" s="517" t="s">
        <v>1837</v>
      </c>
      <c r="E29" s="518"/>
      <c r="F29" s="537"/>
      <c r="G29" s="506"/>
      <c r="H29" s="506"/>
      <c r="I29" s="506"/>
      <c r="J29" s="577"/>
      <c r="K29" s="578"/>
      <c r="L29" s="578"/>
      <c r="M29" s="578"/>
      <c r="N29" s="904" t="s">
        <v>1776</v>
      </c>
      <c r="O29" s="905"/>
      <c r="P29" s="906"/>
      <c r="Q29" s="539" t="s">
        <v>1827</v>
      </c>
      <c r="R29" s="505" t="s">
        <v>1777</v>
      </c>
      <c r="S29" s="504"/>
      <c r="T29" s="504"/>
      <c r="U29" s="520"/>
      <c r="V29" s="579" t="s">
        <v>958</v>
      </c>
      <c r="W29" s="520"/>
      <c r="X29" s="504" t="s">
        <v>1838</v>
      </c>
      <c r="Y29" s="530"/>
      <c r="Z29" s="530"/>
      <c r="AA29" s="520" t="s">
        <v>1839</v>
      </c>
      <c r="AB29" s="530"/>
      <c r="AC29" s="530"/>
      <c r="AD29" s="580" t="s">
        <v>1840</v>
      </c>
      <c r="AE29" s="507"/>
      <c r="AI29" s="525"/>
    </row>
    <row r="30" spans="1:35" ht="15.95" customHeight="1" x14ac:dyDescent="0.15">
      <c r="A30" s="581"/>
      <c r="E30" s="518"/>
      <c r="F30" s="537"/>
      <c r="G30" s="506"/>
      <c r="H30" s="506"/>
      <c r="I30" s="506"/>
      <c r="J30" s="582"/>
      <c r="K30" s="578"/>
      <c r="L30" s="578"/>
      <c r="M30" s="578"/>
      <c r="N30" s="907"/>
      <c r="O30" s="908"/>
      <c r="P30" s="909"/>
      <c r="Q30" s="505"/>
      <c r="R30" s="504"/>
      <c r="S30" s="504"/>
      <c r="T30" s="504"/>
      <c r="U30" s="520"/>
      <c r="V30" s="579" t="s">
        <v>1731</v>
      </c>
      <c r="W30" s="520"/>
      <c r="X30" s="504" t="s">
        <v>1829</v>
      </c>
      <c r="Y30" s="530"/>
      <c r="Z30" s="530"/>
      <c r="AA30" s="520" t="s">
        <v>1841</v>
      </c>
      <c r="AB30" s="530"/>
      <c r="AC30" s="530"/>
      <c r="AD30" s="583" t="s">
        <v>1842</v>
      </c>
      <c r="AE30" s="507"/>
      <c r="AI30" s="525"/>
    </row>
    <row r="31" spans="1:35" ht="15.95" customHeight="1" x14ac:dyDescent="0.15">
      <c r="A31" s="581"/>
      <c r="E31" s="518"/>
      <c r="F31" s="537"/>
      <c r="G31" s="506"/>
      <c r="H31" s="506"/>
      <c r="I31" s="506"/>
      <c r="J31" s="582"/>
      <c r="K31" s="578"/>
      <c r="L31" s="578"/>
      <c r="M31" s="578"/>
      <c r="N31" s="907"/>
      <c r="O31" s="908"/>
      <c r="P31" s="909"/>
      <c r="Q31" s="505"/>
      <c r="R31" s="504"/>
      <c r="S31" s="504"/>
      <c r="T31" s="504"/>
      <c r="U31" s="530"/>
      <c r="V31" s="530"/>
      <c r="W31" s="530"/>
      <c r="X31" s="504" t="s">
        <v>1829</v>
      </c>
      <c r="Y31" s="530"/>
      <c r="Z31" s="530"/>
      <c r="AA31" s="520" t="s">
        <v>1841</v>
      </c>
      <c r="AB31" s="530"/>
      <c r="AC31" s="530"/>
      <c r="AD31" s="583" t="s">
        <v>1842</v>
      </c>
      <c r="AE31" s="507"/>
      <c r="AI31" s="525"/>
    </row>
    <row r="32" spans="1:35" ht="15.95" customHeight="1" x14ac:dyDescent="0.15">
      <c r="A32" s="584"/>
      <c r="E32" s="518"/>
      <c r="F32" s="537"/>
      <c r="G32" s="506"/>
      <c r="H32" s="506"/>
      <c r="I32" s="506"/>
      <c r="J32" s="549"/>
      <c r="K32" s="550"/>
      <c r="L32" s="550"/>
      <c r="M32" s="550"/>
      <c r="N32" s="910"/>
      <c r="O32" s="911"/>
      <c r="P32" s="912"/>
      <c r="Q32" s="505"/>
      <c r="R32" s="504"/>
      <c r="S32" s="504"/>
      <c r="T32" s="504"/>
      <c r="U32" s="520"/>
      <c r="V32" s="520"/>
      <c r="W32" s="520"/>
      <c r="X32" s="520"/>
      <c r="Y32" s="520"/>
      <c r="Z32" s="520"/>
      <c r="AA32" s="520"/>
      <c r="AB32" s="520"/>
      <c r="AC32" s="520"/>
      <c r="AD32" s="520"/>
      <c r="AE32" s="507"/>
      <c r="AI32" s="525"/>
    </row>
    <row r="33" spans="1:35" ht="15.95" customHeight="1" thickBot="1" x14ac:dyDescent="0.2">
      <c r="A33" s="585"/>
      <c r="B33" s="586"/>
      <c r="C33" s="586"/>
      <c r="D33" s="586"/>
      <c r="E33" s="587"/>
      <c r="F33" s="588"/>
      <c r="G33" s="589"/>
      <c r="H33" s="589"/>
      <c r="I33" s="589"/>
      <c r="J33" s="913" t="s">
        <v>1843</v>
      </c>
      <c r="K33" s="914"/>
      <c r="L33" s="914"/>
      <c r="M33" s="914"/>
      <c r="N33" s="590"/>
      <c r="O33" s="590"/>
      <c r="P33" s="590"/>
      <c r="Q33" s="915" t="s">
        <v>1778</v>
      </c>
      <c r="R33" s="916"/>
      <c r="S33" s="916"/>
      <c r="T33" s="916"/>
      <c r="U33" s="591" t="s">
        <v>239</v>
      </c>
      <c r="V33" s="592" t="s">
        <v>1829</v>
      </c>
      <c r="W33" s="593"/>
      <c r="X33" s="593"/>
      <c r="Y33" s="593"/>
      <c r="Z33" s="593"/>
      <c r="AA33" s="593"/>
      <c r="AB33" s="593"/>
      <c r="AC33" s="593"/>
      <c r="AD33" s="594" t="s">
        <v>1830</v>
      </c>
      <c r="AE33" s="595"/>
      <c r="AF33" s="592"/>
      <c r="AG33" s="596"/>
      <c r="AH33" s="597"/>
      <c r="AI33" s="598"/>
    </row>
    <row r="34" spans="1:35" ht="15.95" customHeight="1" x14ac:dyDescent="0.15">
      <c r="E34" s="79" t="s">
        <v>1970</v>
      </c>
    </row>
    <row r="35" spans="1:35" ht="15.95" customHeight="1" x14ac:dyDescent="0.15">
      <c r="E35" s="79" t="s">
        <v>1971</v>
      </c>
    </row>
    <row r="36" spans="1:35" ht="15.95" customHeight="1" x14ac:dyDescent="0.15"/>
    <row r="37" spans="1:35" ht="15.95" customHeight="1" x14ac:dyDescent="0.15"/>
    <row r="38" spans="1:35" ht="15.95" customHeight="1" x14ac:dyDescent="0.15"/>
    <row r="39" spans="1:35" ht="15.95" customHeight="1" x14ac:dyDescent="0.15"/>
    <row r="40" spans="1:35" ht="15.95" customHeight="1" x14ac:dyDescent="0.15"/>
    <row r="41" spans="1:35" ht="15.95" customHeight="1" x14ac:dyDescent="0.15"/>
    <row r="42" spans="1:35" ht="15.95" customHeight="1" x14ac:dyDescent="0.15"/>
    <row r="43" spans="1:35" ht="15.95" customHeight="1" x14ac:dyDescent="0.15"/>
    <row r="44" spans="1:35" ht="15.95" customHeight="1" x14ac:dyDescent="0.15"/>
    <row r="45" spans="1:35" ht="15.95" customHeight="1" x14ac:dyDescent="0.15"/>
    <row r="46" spans="1:35" ht="15.95" customHeight="1" x14ac:dyDescent="0.15"/>
    <row r="47" spans="1:35" ht="15.95" customHeight="1" x14ac:dyDescent="0.15"/>
    <row r="48" spans="1:35"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sheetData>
  <dataConsolidate/>
  <mergeCells count="19">
    <mergeCell ref="N29:P32"/>
    <mergeCell ref="J33:M33"/>
    <mergeCell ref="Q33:T33"/>
    <mergeCell ref="N19:P20"/>
    <mergeCell ref="J23:M23"/>
    <mergeCell ref="N23:P23"/>
    <mergeCell ref="N24:P25"/>
    <mergeCell ref="N26:P28"/>
    <mergeCell ref="J15:M17"/>
    <mergeCell ref="N15:P16"/>
    <mergeCell ref="N17:P18"/>
    <mergeCell ref="J9:M12"/>
    <mergeCell ref="N9:P11"/>
    <mergeCell ref="N12:P14"/>
    <mergeCell ref="A1:R1"/>
    <mergeCell ref="B4:D5"/>
    <mergeCell ref="AI4:AI5"/>
    <mergeCell ref="AE5:AH5"/>
    <mergeCell ref="F6:I7"/>
  </mergeCells>
  <phoneticPr fontId="3"/>
  <conditionalFormatting sqref="Q6:Q10">
    <cfRule type="expression" dxfId="34" priority="1" stopIfTrue="1">
      <formula>IF($G$8=1,TRUE,IF($G$8=2,TRUE,FALSE))</formula>
    </cfRule>
  </conditionalFormatting>
  <conditionalFormatting sqref="Q12">
    <cfRule type="expression" dxfId="33" priority="11" stopIfTrue="1">
      <formula>IF($G$8=1,TRUE,IF($G$8=2,TRUE,FALSE))</formula>
    </cfRule>
  </conditionalFormatting>
  <conditionalFormatting sqref="Q17:Q18">
    <cfRule type="expression" dxfId="32" priority="5" stopIfTrue="1">
      <formula>IF($G$8=1,TRUE,IF($G$8=2,TRUE,FALSE))</formula>
    </cfRule>
  </conditionalFormatting>
  <conditionalFormatting sqref="R22">
    <cfRule type="expression" dxfId="31" priority="14" stopIfTrue="1">
      <formula>IF($G$8=1,TRUE,IF($G$8=2,TRUE,FALSE))</formula>
    </cfRule>
  </conditionalFormatting>
  <conditionalFormatting sqref="U33">
    <cfRule type="expression" dxfId="30" priority="9" stopIfTrue="1">
      <formula>IF($G$8=1,TRUE,IF($G$8=2,TRUE,FALSE))</formula>
    </cfRule>
  </conditionalFormatting>
  <conditionalFormatting sqref="V20 AA20 Q20:Q21 Q25 Q28">
    <cfRule type="expression" dxfId="29" priority="12" stopIfTrue="1">
      <formula>IF($G$8=1,TRUE,IF($G$8=2,TRUE,FALSE))</formula>
    </cfRule>
  </conditionalFormatting>
  <conditionalFormatting sqref="Y22:Y24 AB23:AB24 Y26:Y27 AB26:AB27">
    <cfRule type="expression" dxfId="28" priority="13" stopIfTrue="1">
      <formula>IF($G$8=1,TRUE,IF($G$8=2,TRUE,FALSE))</formula>
    </cfRule>
  </conditionalFormatting>
  <conditionalFormatting sqref="AE9:AE13">
    <cfRule type="expression" dxfId="27" priority="2" stopIfTrue="1">
      <formula>IF($G$8=1,TRUE,IF($G$8=2,TRUE,FALSE))</formula>
    </cfRule>
  </conditionalFormatting>
  <conditionalFormatting sqref="AE23:AE25">
    <cfRule type="expression" dxfId="26" priority="8" stopIfTrue="1">
      <formula>IF($G$8=1,TRUE,IF($G$8=2,TRUE,FALSE))</formula>
    </cfRule>
  </conditionalFormatting>
  <dataValidations count="3">
    <dataValidation type="list" allowBlank="1" showInputMessage="1" showErrorMessage="1" sqref="R22 AB23:AB24 Y22:Y24 Y26:Y27 AB26:AB27 Q20:Q21 V20 AA20 Q25 AE9:AE11 Q17:Q18 U33 AE23:AE25 R14 Q28 Q12 R11 Q6 Q8:Q9" xr:uid="{49E6B0F0-C811-4D91-A8F2-A4D68D5E8A13}">
      <formula1>"■,□"</formula1>
    </dataValidation>
    <dataValidation type="list" allowBlank="1" showInputMessage="1" showErrorMessage="1" sqref="G8" xr:uid="{0B3FAF71-3ECC-4273-943E-5AED370EAA2A}">
      <formula1>"1,2,3,4,5,6,7,8"</formula1>
    </dataValidation>
    <dataValidation type="list" allowBlank="1" showInputMessage="1" showErrorMessage="1" sqref="E6" xr:uid="{82A57529-83DE-42F6-B0E9-4BBE63E296C4}">
      <formula1>"7,6,5,4,3,2,1"</formula1>
    </dataValidation>
  </dataValidations>
  <printOptions horizontalCentered="1"/>
  <pageMargins left="0.39370078740157483" right="0" top="0.39370078740157483" bottom="0.39370078740157483" header="0.51181102362204722" footer="0"/>
  <pageSetup paperSize="9" scale="92" orientation="portrait" r:id="rId1"/>
  <headerFooter alignWithMargins="0">
    <oddFooter>&amp;R&amp;9関西住宅品質保証株式会社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13</vt:i4>
      </vt:variant>
    </vt:vector>
  </HeadingPairs>
  <TitlesOfParts>
    <vt:vector size="40" baseType="lpstr">
      <vt:lpstr>使用方法</vt:lpstr>
      <vt:lpstr>自１</vt:lpstr>
      <vt:lpstr>自２</vt:lpstr>
      <vt:lpstr>設１</vt:lpstr>
      <vt:lpstr>設２</vt:lpstr>
      <vt:lpstr>設３</vt:lpstr>
      <vt:lpstr>設４</vt:lpstr>
      <vt:lpstr>設５</vt:lpstr>
      <vt:lpstr>設６</vt:lpstr>
      <vt:lpstr>設7</vt:lpstr>
      <vt:lpstr>設８</vt:lpstr>
      <vt:lpstr>設９</vt:lpstr>
      <vt:lpstr>設10</vt:lpstr>
      <vt:lpstr>設11</vt:lpstr>
      <vt:lpstr>施１</vt:lpstr>
      <vt:lpstr>施２</vt:lpstr>
      <vt:lpstr>施３</vt:lpstr>
      <vt:lpstr>施４</vt:lpstr>
      <vt:lpstr>施５</vt:lpstr>
      <vt:lpstr>施６</vt:lpstr>
      <vt:lpstr>施７</vt:lpstr>
      <vt:lpstr>施８</vt:lpstr>
      <vt:lpstr>施９</vt:lpstr>
      <vt:lpstr>施10</vt:lpstr>
      <vt:lpstr>施11</vt:lpstr>
      <vt:lpstr>施12</vt:lpstr>
      <vt:lpstr>更新履歴</vt:lpstr>
      <vt:lpstr>使用方法!Print_Area</vt:lpstr>
      <vt:lpstr>施１!Print_Area</vt:lpstr>
      <vt:lpstr>自１!Print_Area</vt:lpstr>
      <vt:lpstr>設１!Print_Area</vt:lpstr>
      <vt:lpstr>設10!Print_Area</vt:lpstr>
      <vt:lpstr>設11!Print_Area</vt:lpstr>
      <vt:lpstr>設２!Print_Area</vt:lpstr>
      <vt:lpstr>設３!Print_Area</vt:lpstr>
      <vt:lpstr>設４!Print_Area</vt:lpstr>
      <vt:lpstr>設５!Print_Area</vt:lpstr>
      <vt:lpstr>設7!Print_Area</vt:lpstr>
      <vt:lpstr>設８!Print_Area</vt:lpstr>
      <vt:lpstr>設９!Print_Area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iwatsu</dc:creator>
  <cp:lastModifiedBy>山際 将司</cp:lastModifiedBy>
  <cp:lastPrinted>2017-06-09T08:18:04Z</cp:lastPrinted>
  <dcterms:created xsi:type="dcterms:W3CDTF">2002-05-17T03:00:42Z</dcterms:created>
  <dcterms:modified xsi:type="dcterms:W3CDTF">2025-12-01T05:41:18Z</dcterms:modified>
</cp:coreProperties>
</file>