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953" activeTab="1"/>
  </bookViews>
  <sheets>
    <sheet name="使用方法" sheetId="1" r:id="rId1"/>
    <sheet name="自１" sheetId="2" r:id="rId2"/>
    <sheet name="自２" sheetId="3" r:id="rId3"/>
    <sheet name="設１" sheetId="4" r:id="rId4"/>
    <sheet name="設２" sheetId="5" r:id="rId5"/>
    <sheet name="設３" sheetId="6" r:id="rId6"/>
    <sheet name="設４" sheetId="7" r:id="rId7"/>
    <sheet name="設５" sheetId="8" r:id="rId8"/>
    <sheet name="設６" sheetId="9" r:id="rId9"/>
    <sheet name="設7" sheetId="10" r:id="rId10"/>
    <sheet name="設８" sheetId="11" r:id="rId11"/>
    <sheet name="設９" sheetId="12" r:id="rId12"/>
    <sheet name="設10" sheetId="13" r:id="rId13"/>
    <sheet name="設11" sheetId="14" r:id="rId14"/>
    <sheet name="施１" sheetId="15" r:id="rId15"/>
    <sheet name="施２" sheetId="16" r:id="rId16"/>
    <sheet name="施３" sheetId="17" r:id="rId17"/>
    <sheet name="施４" sheetId="18" r:id="rId18"/>
    <sheet name="施５" sheetId="19" r:id="rId19"/>
    <sheet name="施６" sheetId="20" r:id="rId20"/>
    <sheet name="施７" sheetId="21" r:id="rId21"/>
    <sheet name="施８" sheetId="22" r:id="rId22"/>
    <sheet name="施９" sheetId="23" r:id="rId23"/>
    <sheet name="施10" sheetId="24" r:id="rId24"/>
    <sheet name="施11" sheetId="25" r:id="rId25"/>
    <sheet name="施12" sheetId="26" r:id="rId26"/>
    <sheet name="更新履歴" sheetId="27" r:id="rId27"/>
  </sheets>
  <definedNames>
    <definedName name="_xlnm.Print_Area" localSheetId="0">'使用方法'!$A$1:$J$39</definedName>
    <definedName name="_xlnm.Print_Area" localSheetId="14">'施１'!$A$1:$AP$54</definedName>
    <definedName name="_xlnm.Print_Area" localSheetId="1">'自１'!$A$1:$V$72</definedName>
    <definedName name="_xlnm.Print_Area" localSheetId="3">'設１'!$A$1:$Z$69</definedName>
    <definedName name="_xlnm.Print_Area" localSheetId="12">'設10'!$A$1:$BZ$51</definedName>
    <definedName name="_xlnm.Print_Area" localSheetId="13">'設11'!$A$1:$BZ$36</definedName>
    <definedName name="_xlnm.Print_Area" localSheetId="4">'設２'!$A$1:$Z$67</definedName>
    <definedName name="_xlnm.Print_Area" localSheetId="5">'設３'!$A$1:$Z$46</definedName>
    <definedName name="_xlnm.Print_Area" localSheetId="6">'設４'!$A$1:$Z$64</definedName>
    <definedName name="_xlnm.Print_Area" localSheetId="7">'設５'!$A$1:$BZ$65</definedName>
    <definedName name="_xlnm.Print_Area" localSheetId="9">'設7'!$B$1:$AU$41</definedName>
    <definedName name="_xlnm.Print_Area" localSheetId="10">'設８'!$A$1:$Z$73</definedName>
    <definedName name="_xlnm.Print_Area" localSheetId="11">'設９'!$A$1:$BZ$60</definedName>
  </definedNames>
  <calcPr fullCalcOnLoad="1"/>
</workbook>
</file>

<file path=xl/comments10.xml><?xml version="1.0" encoding="utf-8"?>
<comments xmlns="http://schemas.openxmlformats.org/spreadsheetml/2006/main">
  <authors>
    <author>里見</author>
  </authors>
  <commentList>
    <comment ref="G6" authorId="0">
      <text>
        <r>
          <rPr>
            <sz val="9"/>
            <rFont val="ＭＳ Ｐゴシック"/>
            <family val="3"/>
          </rPr>
          <t xml:space="preserve">プルダウンにて該当する等級を選択します。
</t>
        </r>
      </text>
    </comment>
  </commentList>
</comments>
</file>

<file path=xl/comments15.xml><?xml version="1.0" encoding="utf-8"?>
<comments xmlns="http://schemas.openxmlformats.org/spreadsheetml/2006/main">
  <authors>
    <author>ハウスプラス住宅保証</author>
  </authors>
  <commentList>
    <comment ref="H12" authorId="0">
      <text>
        <r>
          <rPr>
            <sz val="8"/>
            <rFont val="ＭＳ Ｐゴシック"/>
            <family val="3"/>
          </rPr>
          <t>利用者の責任において
リンクを活用ください。当社は一切責任を負いません。全てのリンクにおいて同様です。</t>
        </r>
      </text>
    </comment>
  </commentList>
</comments>
</file>

<file path=xl/sharedStrings.xml><?xml version="1.0" encoding="utf-8"?>
<sst xmlns="http://schemas.openxmlformats.org/spreadsheetml/2006/main" count="8615" uniqueCount="1966">
  <si>
    <t>（第５面）</t>
  </si>
  <si>
    <t>※</t>
  </si>
  <si>
    <t>維持管理への配慮に関すること</t>
  </si>
  <si>
    <t>維持管理</t>
  </si>
  <si>
    <t>専用配管</t>
  </si>
  <si>
    <t>コンクリート内</t>
  </si>
  <si>
    <t>排水管</t>
  </si>
  <si>
    <t>埋込み配管の</t>
  </si>
  <si>
    <t>給水管</t>
  </si>
  <si>
    <t>（専用配</t>
  </si>
  <si>
    <t>有無</t>
  </si>
  <si>
    <t>給湯管</t>
  </si>
  <si>
    <t>管）</t>
  </si>
  <si>
    <t>ガス管</t>
  </si>
  <si>
    <t>地中埋設</t>
  </si>
  <si>
    <t>地中埋設管上</t>
  </si>
  <si>
    <t>・</t>
  </si>
  <si>
    <t>管</t>
  </si>
  <si>
    <t>打設</t>
  </si>
  <si>
    <t>排水管の</t>
  </si>
  <si>
    <t>排水管等の</t>
  </si>
  <si>
    <t>内面等</t>
  </si>
  <si>
    <t>性状等（</t>
  </si>
  <si>
    <t>平滑</t>
  </si>
  <si>
    <t>（仕様</t>
  </si>
  <si>
    <t>継手及び</t>
  </si>
  <si>
    <t>抜け防止</t>
  </si>
  <si>
    <t>□</t>
  </si>
  <si>
    <t>肉厚の異なる管の接合なし</t>
  </si>
  <si>
    <t>設備図</t>
  </si>
  <si>
    <t>たわみ防止</t>
  </si>
  <si>
    <t>含む）</t>
  </si>
  <si>
    <t>（措置</t>
  </si>
  <si>
    <t>抜け防止措置あり</t>
  </si>
  <si>
    <t>（接合形式</t>
  </si>
  <si>
    <t>）</t>
  </si>
  <si>
    <t>ねじ接合</t>
  </si>
  <si>
    <t>接着接合</t>
  </si>
  <si>
    <t>ﾒｶﾆｶﾙ接合</t>
  </si>
  <si>
    <t>専用排水</t>
  </si>
  <si>
    <t>排水管の清掃</t>
  </si>
  <si>
    <t>措置・掃除口</t>
  </si>
  <si>
    <t>□</t>
  </si>
  <si>
    <t>排水ますに隣接</t>
  </si>
  <si>
    <t>□</t>
  </si>
  <si>
    <t>洋風便器で取り外し可</t>
  </si>
  <si>
    <t>の点検措置</t>
  </si>
  <si>
    <t>□</t>
  </si>
  <si>
    <t>掃除口</t>
  </si>
  <si>
    <t>露出</t>
  </si>
  <si>
    <t>開口</t>
  </si>
  <si>
    <t>台所</t>
  </si>
  <si>
    <t>洗濯機</t>
  </si>
  <si>
    <t>その他</t>
  </si>
  <si>
    <t>配管点検</t>
  </si>
  <si>
    <t>主要接合部等</t>
  </si>
  <si>
    <t>・</t>
  </si>
  <si>
    <t>排水管と設備機器の接合部</t>
  </si>
  <si>
    <t>口</t>
  </si>
  <si>
    <t>給水管と設備機器の接合部</t>
  </si>
  <si>
    <t>給湯管と設備機器の接合部</t>
  </si>
  <si>
    <t>給水管のバルブ及びヘッダー</t>
  </si>
  <si>
    <t>場所</t>
  </si>
  <si>
    <t>）</t>
  </si>
  <si>
    <t>点検方式</t>
  </si>
  <si>
    <t>給湯管のバルブ及びヘッダー</t>
  </si>
  <si>
    <t>ガス管のバルブ及びヘッダー</t>
  </si>
  <si>
    <t>）</t>
  </si>
  <si>
    <t>（第６面）</t>
  </si>
  <si>
    <t>仕上表</t>
  </si>
  <si>
    <t>維持管理計画</t>
  </si>
  <si>
    <t>敷地管理計画</t>
  </si>
  <si>
    <t>浴槽出入</t>
  </si>
  <si>
    <t>浴槽立ち座り</t>
  </si>
  <si>
    <t>姿勢保持</t>
  </si>
  <si>
    <t>洗い場立ち座り</t>
  </si>
  <si>
    <t>玄関</t>
  </si>
  <si>
    <t>□</t>
  </si>
  <si>
    <t>設置可</t>
  </si>
  <si>
    <t>（第10面）</t>
  </si>
  <si>
    <t>転落防止手す</t>
  </si>
  <si>
    <t>りの設置</t>
  </si>
  <si>
    <t>腰壁等の高さ</t>
  </si>
  <si>
    <t>mm）</t>
  </si>
  <si>
    <t>手すりの高さ</t>
  </si>
  <si>
    <t>腰壁より</t>
  </si>
  <si>
    <t>立面図</t>
  </si>
  <si>
    <t>床面より</t>
  </si>
  <si>
    <t>手すり子の内法寸法</t>
  </si>
  <si>
    <t>（</t>
  </si>
  <si>
    <t>mm）</t>
  </si>
  <si>
    <t>・</t>
  </si>
  <si>
    <t>窓（２階）</t>
  </si>
  <si>
    <t>窓台等の高さ</t>
  </si>
  <si>
    <t>窓台より</t>
  </si>
  <si>
    <t>窓（３階）</t>
  </si>
  <si>
    <t>廊下（開放されている側）</t>
  </si>
  <si>
    <t>・</t>
  </si>
  <si>
    <t>なし</t>
  </si>
  <si>
    <t>（</t>
  </si>
  <si>
    <t>）</t>
  </si>
  <si>
    <t>2以下</t>
  </si>
  <si>
    <t>5以下</t>
  </si>
  <si>
    <t>結露防止</t>
  </si>
  <si>
    <t>（</t>
  </si>
  <si>
    <t>ﾎﾙﾑ確認表</t>
  </si>
  <si>
    <t>・</t>
  </si>
  <si>
    <t>）</t>
  </si>
  <si>
    <t>（</t>
  </si>
  <si>
    <t>）</t>
  </si>
  <si>
    <t>（第７面）</t>
  </si>
  <si>
    <t>警報を行う部分の音圧</t>
  </si>
  <si>
    <t>dB/m）</t>
  </si>
  <si>
    <t>建築物の名称※</t>
  </si>
  <si>
    <t>建築物の所在地※</t>
  </si>
  <si>
    <t>工事施工者※</t>
  </si>
  <si>
    <t>住所</t>
  </si>
  <si>
    <t>氏名又は名称</t>
  </si>
  <si>
    <t>電話</t>
  </si>
  <si>
    <t>検査対象工程</t>
  </si>
  <si>
    <t>検査年月日</t>
  </si>
  <si>
    <t>評価員の氏名（署名）</t>
  </si>
  <si>
    <t>施工（管理）者の署名</t>
  </si>
  <si>
    <t>第１回目</t>
  </si>
  <si>
    <t>第２回目</t>
  </si>
  <si>
    <t>第３回目</t>
  </si>
  <si>
    <t>第４回目</t>
  </si>
  <si>
    <t>［記入要領］</t>
  </si>
  <si>
    <t>※の付されている欄は、建設住宅性能評価の申請の際に申請者が記入してください。</t>
  </si>
  <si>
    <t>｢建築物の名称｣欄には、建設住宅性能評価の対象となる一戸建て住宅が特定できる名称を記載してください。</t>
  </si>
  <si>
    <t>未定の場合は、その旨を記入してください。</t>
  </si>
  <si>
    <t>｢建築物の所在地｣欄には、建設住宅性能評価の対象となる一戸建て住宅が特定できる住居表示を記載してください。　</t>
  </si>
  <si>
    <t>｢工事施工者｣欄には、建設住宅性能評価の対象となる一戸建て住宅の工事を行う工事施工者の氏名又は名称、</t>
  </si>
  <si>
    <t>住所及び電話番号を記入してください。</t>
  </si>
  <si>
    <t>｢検査対象工程｣欄、｢検査年月日｣欄及び｢評価員の氏名｣欄は、検査を行った評価員が各検査終了後に</t>
  </si>
  <si>
    <t>記入してください。</t>
  </si>
  <si>
    <t>｢検査対象工程｣欄には、検査を実施したときの工程を記入してください。</t>
  </si>
  <si>
    <t>｢検査年月日｣欄には、検査を実施した年月日を記入してください。</t>
  </si>
  <si>
    <t>｢評価員の氏名（署名）｣欄には、検査を行った評価員の氏名を記入（もしくは評価員が署名）してください。</t>
  </si>
  <si>
    <t>｢施工（管理）者の署名｣欄には、各検査終了後に施工（管理）者自らが署名を行ってください。</t>
  </si>
  <si>
    <t>検査項目と管理の時期の目安</t>
  </si>
  <si>
    <t>施工状況報告欄＜施工者記入＞</t>
  </si>
  <si>
    <t>施工状況確認欄＜評価員記入＞</t>
  </si>
  <si>
    <t>変更の有無</t>
  </si>
  <si>
    <t>確認内容</t>
  </si>
  <si>
    <t>施工管理値
&lt;変更の場合は、
元設計→変更設計を記入&gt;</t>
  </si>
  <si>
    <t>検査方法</t>
  </si>
  <si>
    <t>施工関連図書の種類
&lt;該当に○&gt;</t>
  </si>
  <si>
    <t>判定結果
&lt;適は日付&gt;</t>
  </si>
  <si>
    <t>目視</t>
  </si>
  <si>
    <t>計測</t>
  </si>
  <si>
    <t>図書</t>
  </si>
  <si>
    <t>写真</t>
  </si>
  <si>
    <t>納品書他</t>
  </si>
  <si>
    <t>施工報告</t>
  </si>
  <si>
    <t>証明書他</t>
  </si>
  <si>
    <t>カタログ</t>
  </si>
  <si>
    <t>品質証明</t>
  </si>
  <si>
    <t>誓約書</t>
  </si>
  <si>
    <t>一次</t>
  </si>
  <si>
    <t>二次</t>
  </si>
  <si>
    <t>実物</t>
  </si>
  <si>
    <t>ﾏｰｸ</t>
  </si>
  <si>
    <t>適</t>
  </si>
  <si>
    <t>不適</t>
  </si>
  <si>
    <t>部材の品質</t>
  </si>
  <si>
    <t>無</t>
  </si>
  <si>
    <t>有</t>
  </si>
  <si>
    <t>A1</t>
  </si>
  <si>
    <t>A2</t>
  </si>
  <si>
    <t>B</t>
  </si>
  <si>
    <t>C</t>
  </si>
  <si>
    <t>写</t>
  </si>
  <si>
    <t>納</t>
  </si>
  <si>
    <t>短冊金物＋スクリュー釘</t>
  </si>
  <si>
    <t>引寄せ金物10kN</t>
  </si>
  <si>
    <t>引寄せ金物15kN</t>
  </si>
  <si>
    <t>引寄せ金物20kN</t>
  </si>
  <si>
    <t>引寄せ金物25kN</t>
  </si>
  <si>
    <t>引寄せ金物15kN×2組</t>
  </si>
  <si>
    <t>短ほぞ及びかすがい</t>
  </si>
  <si>
    <t>腰掛け蟻＋羽子板ボルト（短冊）</t>
  </si>
  <si>
    <t>腰掛け蟻＋羽子板ボルト（短冊）×２</t>
  </si>
  <si>
    <t>傾ぎ大入れ短ほぞ＋羽子板ボルト</t>
  </si>
  <si>
    <t>傾ぎ大入れ短ほぞ＋かね折り金物</t>
  </si>
  <si>
    <t>傾ぎ大入れ短ほぞ＋短冊ボルト</t>
  </si>
  <si>
    <t>腐蝕土</t>
  </si>
  <si>
    <t>粘性土</t>
  </si>
  <si>
    <t>砂質土</t>
  </si>
  <si>
    <t>砂質シルト</t>
  </si>
  <si>
    <t>粘性シルト</t>
  </si>
  <si>
    <t>関東ローム層</t>
  </si>
  <si>
    <t>砂礫土</t>
  </si>
  <si>
    <t>礫</t>
  </si>
  <si>
    <t>岩盤</t>
  </si>
  <si>
    <t>差動式熱感知器</t>
  </si>
  <si>
    <t>定温式熱感知器</t>
  </si>
  <si>
    <t>ｲｵﾝ化式煙感知器</t>
  </si>
  <si>
    <t>光電式煙感知器</t>
  </si>
  <si>
    <t>アルミニウム製</t>
  </si>
  <si>
    <t>木質系</t>
  </si>
  <si>
    <t>スチール製</t>
  </si>
  <si>
    <t>ステンレス製</t>
  </si>
  <si>
    <t>網入磨き板ガラス</t>
  </si>
  <si>
    <t>網入板ガラス</t>
  </si>
  <si>
    <t>フロート板ガラス</t>
  </si>
  <si>
    <t>型板ガラス</t>
  </si>
  <si>
    <t>熱線吸収板ガラス</t>
  </si>
  <si>
    <t>熱線反射板ガラス</t>
  </si>
  <si>
    <t>60分以上</t>
  </si>
  <si>
    <t>20分以上</t>
  </si>
  <si>
    <t>20分未満</t>
  </si>
  <si>
    <t>45分以上</t>
  </si>
  <si>
    <t>化粧ばり構造用集成材</t>
  </si>
  <si>
    <t>枠組壁工法構造用竪継材</t>
  </si>
  <si>
    <t>現場 JIS-K-1570</t>
  </si>
  <si>
    <t>現場 日本白蟻対策協会</t>
  </si>
  <si>
    <t>現場 日本木材保存協会</t>
  </si>
  <si>
    <t>工場 JAS保存処理材</t>
  </si>
  <si>
    <t>工場 JIS-A-9108</t>
  </si>
  <si>
    <t>工場 優良木質建材等認証</t>
  </si>
  <si>
    <t>工場 JIS-K-1570＋A-9002</t>
  </si>
  <si>
    <t>構造用合板</t>
  </si>
  <si>
    <t>構造用パネル</t>
  </si>
  <si>
    <t>パーティクルボード</t>
  </si>
  <si>
    <t>ＭＤＦ</t>
  </si>
  <si>
    <t>日本白蟻対策協会</t>
  </si>
  <si>
    <t>日本木材保存協会</t>
  </si>
  <si>
    <t>住宅用JIS-A-6930</t>
  </si>
  <si>
    <t>包装用JIS-Z-1702</t>
  </si>
  <si>
    <t>農業用JIS-K-6781</t>
  </si>
  <si>
    <t>Ⅰ地域</t>
  </si>
  <si>
    <t>Ⅱ地域</t>
  </si>
  <si>
    <t>性能表示事項</t>
  </si>
  <si>
    <t>自己評価結果</t>
  </si>
  <si>
    <t>評価方法</t>
  </si>
  <si>
    <t>1.構造の安定に</t>
  </si>
  <si>
    <t>1-1 耐震等級</t>
  </si>
  <si>
    <t>等級：</t>
  </si>
  <si>
    <t>□</t>
  </si>
  <si>
    <t>評価方法基準による</t>
  </si>
  <si>
    <t>関すること</t>
  </si>
  <si>
    <t>mm）</t>
  </si>
  <si>
    <t>設計内容説明書＜木造軸組工法（3階建）　一戸建て住宅＞</t>
  </si>
  <si>
    <t>（３階給気口</t>
  </si>
  <si>
    <t>（３階排気口</t>
  </si>
  <si>
    <t>３階</t>
  </si>
  <si>
    <t>台所（３）</t>
  </si>
  <si>
    <t>浴室（３）</t>
  </si>
  <si>
    <t>便所（３）</t>
  </si>
  <si>
    <t>（構造躯体の倒</t>
  </si>
  <si>
    <t>特別評価方法認定による</t>
  </si>
  <si>
    <t>壊等の防止）</t>
  </si>
  <si>
    <t>住宅型式性能認定による</t>
  </si>
  <si>
    <t>型式住宅部分等製造者の認証による</t>
  </si>
  <si>
    <t>1-2 耐震等級</t>
  </si>
  <si>
    <t>（構造躯体の損</t>
  </si>
  <si>
    <t>傷等の防止）</t>
  </si>
  <si>
    <t>壊等防止及び損</t>
  </si>
  <si>
    <t>該当区域外</t>
  </si>
  <si>
    <t>－</t>
  </si>
  <si>
    <t>地盤</t>
  </si>
  <si>
    <t>及びその設定</t>
  </si>
  <si>
    <t>kN/本）</t>
  </si>
  <si>
    <t>方法</t>
  </si>
  <si>
    <t>地盤調査方法等</t>
  </si>
  <si>
    <t>（</t>
  </si>
  <si>
    <t>直接基礎</t>
  </si>
  <si>
    <t>方法及び形式等</t>
  </si>
  <si>
    <t>構造方法</t>
  </si>
  <si>
    <t>（</t>
  </si>
  <si>
    <t>）</t>
  </si>
  <si>
    <t>形式</t>
  </si>
  <si>
    <t>杭基礎</t>
  </si>
  <si>
    <t>杭種</t>
  </si>
  <si>
    <t>杭径</t>
  </si>
  <si>
    <t>拡底径</t>
  </si>
  <si>
    <t>（</t>
  </si>
  <si>
    <t>杭長</t>
  </si>
  <si>
    <t>2.火災時の安全</t>
  </si>
  <si>
    <t>2-1 感知警報</t>
  </si>
  <si>
    <t>評価方法基準による</t>
  </si>
  <si>
    <t>に関すること</t>
  </si>
  <si>
    <t>装置設置等級</t>
  </si>
  <si>
    <t>特別評価方法認定による</t>
  </si>
  <si>
    <t>（自住戸火災時）</t>
  </si>
  <si>
    <t>住宅型式性能認定による</t>
  </si>
  <si>
    <t>型式住宅部分等製造者の認証による</t>
  </si>
  <si>
    <t>2-4 脱出対策</t>
  </si>
  <si>
    <t>直通階段に直接通ずるバルコニー</t>
  </si>
  <si>
    <t>（火災時）</t>
  </si>
  <si>
    <t>隣戸に通ずるバルコニー</t>
  </si>
  <si>
    <t>該当なし</t>
  </si>
  <si>
    <t>避難器具</t>
  </si>
  <si>
    <t>その他</t>
  </si>
  <si>
    <t>2-5 耐火等級</t>
  </si>
  <si>
    <t>（延焼の恐れの</t>
  </si>
  <si>
    <t>警報機器の位置</t>
  </si>
  <si>
    <t>警報機器の種別・番号</t>
  </si>
  <si>
    <t>バルコニー</t>
  </si>
  <si>
    <t>直通階段に直接通ずるﾊﾞﾙｺﾆｰ</t>
  </si>
  <si>
    <t>隣戸に通ずるﾊﾞﾙｺﾆｰ</t>
  </si>
  <si>
    <t>避難器具の種別</t>
  </si>
  <si>
    <t>開口部の耐火</t>
  </si>
  <si>
    <t>対象となる範囲</t>
  </si>
  <si>
    <t>（開口部）</t>
  </si>
  <si>
    <t>開口部の耐火性能</t>
  </si>
  <si>
    <t>A1</t>
  </si>
  <si>
    <t>A2</t>
  </si>
  <si>
    <t>B</t>
  </si>
  <si>
    <t>C</t>
  </si>
  <si>
    <t>外壁・軒裏の構造</t>
  </si>
  <si>
    <t>（開口部</t>
  </si>
  <si>
    <t>以外）</t>
  </si>
  <si>
    <t>A1</t>
  </si>
  <si>
    <t>A2</t>
  </si>
  <si>
    <t>B</t>
  </si>
  <si>
    <t>C</t>
  </si>
  <si>
    <t>外壁の耐火性能と認定番号</t>
  </si>
  <si>
    <t>軒裏の構造</t>
  </si>
  <si>
    <t>軒裏の耐火性能と認定番号</t>
  </si>
  <si>
    <t>外壁の軸組等</t>
  </si>
  <si>
    <t>通気構造等の状態</t>
  </si>
  <si>
    <t>薬剤処理の方法</t>
  </si>
  <si>
    <t>（柱）</t>
  </si>
  <si>
    <t>薬剤処理の状態</t>
  </si>
  <si>
    <t>部材の小径</t>
  </si>
  <si>
    <t>A1</t>
  </si>
  <si>
    <t>A2</t>
  </si>
  <si>
    <t>B</t>
  </si>
  <si>
    <t>C</t>
  </si>
  <si>
    <t>部材の樹種</t>
  </si>
  <si>
    <t>外壁の軸組等</t>
  </si>
  <si>
    <t>（間柱、筋かい）</t>
  </si>
  <si>
    <t>（構造用合板等）</t>
  </si>
  <si>
    <t>土台の防腐・防蟻</t>
  </si>
  <si>
    <t>浴室・脱衣室の</t>
  </si>
  <si>
    <t>浴室の防水・防腐措置</t>
  </si>
  <si>
    <t>防水・防腐</t>
  </si>
  <si>
    <t>□</t>
  </si>
  <si>
    <t>脱衣室の防水・防腐措置</t>
  </si>
  <si>
    <t>地盤の防蟻</t>
  </si>
  <si>
    <t>ｺﾝｸﾘｰﾄの打設範囲</t>
  </si>
  <si>
    <t>土壌処理の材料</t>
  </si>
  <si>
    <t>土壌処理の状態</t>
  </si>
  <si>
    <t>基礎の高さ</t>
  </si>
  <si>
    <t>A1</t>
  </si>
  <si>
    <t>A2</t>
  </si>
  <si>
    <t>B</t>
  </si>
  <si>
    <t>C</t>
  </si>
  <si>
    <t>床下防湿・換気</t>
  </si>
  <si>
    <t>措置</t>
  </si>
  <si>
    <t>ｺﾝｸﾘｰﾄの厚さ</t>
  </si>
  <si>
    <t>防湿ﾌｨﾙﾑ等の種類・厚さ</t>
  </si>
  <si>
    <t>防湿ﾌｨﾙﾑの措置状態</t>
  </si>
  <si>
    <t>基礎開口の位置</t>
  </si>
  <si>
    <t>基礎開口の高さ・幅</t>
  </si>
  <si>
    <t>ねこ土台の有効面積・高さ</t>
  </si>
  <si>
    <t>ねこ土台の配置</t>
  </si>
  <si>
    <t>基礎断熱工法の断熱材</t>
  </si>
  <si>
    <t>基礎配筋工事の完了時</t>
  </si>
  <si>
    <t>躯体工事の完了時</t>
  </si>
  <si>
    <t>内装下地張りの直前の工事の完了時</t>
  </si>
  <si>
    <t>竣工時</t>
  </si>
  <si>
    <t>記載図書</t>
  </si>
  <si>
    <t>欄</t>
  </si>
  <si>
    <t>構造の安定に関すること</t>
  </si>
  <si>
    <t>耐震等級</t>
  </si>
  <si>
    <t>土台・柱</t>
  </si>
  <si>
    <t>柱の小径</t>
  </si>
  <si>
    <t>・</t>
  </si>
  <si>
    <t>小径</t>
  </si>
  <si>
    <t>配慮に関する</t>
  </si>
  <si>
    <t>施工者支援＜設計内容説明書データの施工状況報告書へのリンク（一部分）による作成効率化＞</t>
  </si>
  <si>
    <t>設計者支援＜プルダウンメニュー採用による入力簡易化＞</t>
  </si>
  <si>
    <r>
      <t>等級(</t>
    </r>
    <r>
      <rPr>
        <sz val="9"/>
        <rFont val="ＭＳ Ｐゴシック"/>
        <family val="3"/>
      </rPr>
      <t>外壁開口部)</t>
    </r>
  </si>
  <si>
    <t>内面、たわみ､</t>
  </si>
  <si>
    <t>）</t>
  </si>
  <si>
    <t>■</t>
  </si>
  <si>
    <t>平面図</t>
  </si>
  <si>
    <t>品質</t>
  </si>
  <si>
    <t>伏図</t>
  </si>
  <si>
    <t>耐風等級</t>
  </si>
  <si>
    <t>・</t>
  </si>
  <si>
    <t>埋込み長さ</t>
  </si>
  <si>
    <t>基礎詳細</t>
  </si>
  <si>
    <t>・</t>
  </si>
  <si>
    <t>位置</t>
  </si>
  <si>
    <t>耐積雪</t>
  </si>
  <si>
    <t>間隔</t>
  </si>
  <si>
    <t>耐力壁</t>
  </si>
  <si>
    <t>筋かい耐力壁</t>
  </si>
  <si>
    <t>種類</t>
  </si>
  <si>
    <t>寸法</t>
  </si>
  <si>
    <t>仕上表</t>
  </si>
  <si>
    <t>木摺耐力壁</t>
  </si>
  <si>
    <t>壁量計算</t>
  </si>
  <si>
    <t>面材耐力壁</t>
  </si>
  <si>
    <t>材厚さ</t>
  </si>
  <si>
    <t>倍率</t>
  </si>
  <si>
    <t>くぎ種類</t>
  </si>
  <si>
    <t>くぎ間隔</t>
  </si>
  <si>
    <t>mm）</t>
  </si>
  <si>
    <t>基準法上の</t>
  </si>
  <si>
    <t>Ｘ軸１階</t>
  </si>
  <si>
    <t>２階</t>
  </si>
  <si>
    <t>存在壁量</t>
  </si>
  <si>
    <t>Ｙ軸１階</t>
  </si>
  <si>
    <t>必要壁量</t>
  </si>
  <si>
    <t>準耐力壁</t>
  </si>
  <si>
    <t>階高</t>
  </si>
  <si>
    <t>・</t>
  </si>
  <si>
    <t>１階</t>
  </si>
  <si>
    <t>仕上表</t>
  </si>
  <si>
    <t>等</t>
  </si>
  <si>
    <t>天井高</t>
  </si>
  <si>
    <t>・</t>
  </si>
  <si>
    <t>矩計図</t>
  </si>
  <si>
    <t>横架材間距離</t>
  </si>
  <si>
    <t>開口高さ</t>
  </si>
  <si>
    <t>掃出窓</t>
  </si>
  <si>
    <t>腰大</t>
  </si>
  <si>
    <t>腰中</t>
  </si>
  <si>
    <t>腰小</t>
  </si>
  <si>
    <t>木摺準耐力壁</t>
  </si>
  <si>
    <t>面材準耐力壁</t>
  </si>
  <si>
    <t>性能表示上の</t>
  </si>
  <si>
    <t>耐震等級の</t>
  </si>
  <si>
    <t>耐風等級の</t>
  </si>
  <si>
    <t>床組等</t>
  </si>
  <si>
    <t>火打ち構面</t>
  </si>
  <si>
    <t>隅長</t>
  </si>
  <si>
    <t>取合梁背</t>
  </si>
  <si>
    <t>火打ち構面の位置</t>
  </si>
  <si>
    <t>２階床面</t>
  </si>
  <si>
    <t>方位の確認</t>
  </si>
  <si>
    <t>居室の内装材</t>
  </si>
  <si>
    <t>製材等の有無</t>
  </si>
  <si>
    <t>A1</t>
  </si>
  <si>
    <t>A2</t>
  </si>
  <si>
    <t>B</t>
  </si>
  <si>
    <t>C</t>
  </si>
  <si>
    <t>その他建材の有無</t>
  </si>
  <si>
    <t>材料の性能区分</t>
  </si>
  <si>
    <t>材料の使用範囲</t>
  </si>
  <si>
    <t>機械換気設備の位置</t>
  </si>
  <si>
    <t>端末換気口の仕様、位置</t>
  </si>
  <si>
    <t>主ﾀﾞｸﾄ長さ、位置、曲がり、分岐</t>
  </si>
  <si>
    <t>㎝）</t>
  </si>
  <si>
    <t>Ⅳ地域</t>
  </si>
  <si>
    <t>　　　　　３階</t>
  </si>
  <si>
    <t>枝ﾀﾞｸﾄ長さ、位置、曲がり、分岐</t>
  </si>
  <si>
    <t>給排気口の位置、数量</t>
  </si>
  <si>
    <t>通気のための措置</t>
  </si>
  <si>
    <t>浴室の換気措置</t>
  </si>
  <si>
    <t>便所の換気措置</t>
  </si>
  <si>
    <t>単純</t>
  </si>
  <si>
    <t>対象床面積の確認</t>
  </si>
  <si>
    <t>開口率</t>
  </si>
  <si>
    <t>対象窓の確認</t>
  </si>
  <si>
    <t>方位別</t>
  </si>
  <si>
    <t>開口比</t>
  </si>
  <si>
    <t>開口部の形状等</t>
  </si>
  <si>
    <t>開口部の大きさ</t>
  </si>
  <si>
    <t>部屋の配置等</t>
  </si>
  <si>
    <t>ﾎｰﾑｴﾚﾍﾞｰﾀｰの有無、出入口幅</t>
  </si>
  <si>
    <t>玄関上がり框</t>
  </si>
  <si>
    <t>ﾊﾞﾙｺﾆｰの段差</t>
  </si>
  <si>
    <t>畳ｺｰﾅｰの高さ</t>
  </si>
  <si>
    <t>畳ｺｰﾅｰの幅、奥行き</t>
  </si>
  <si>
    <t>畳ｺｰﾅｰの面積</t>
  </si>
  <si>
    <t>その他の段差</t>
  </si>
  <si>
    <t>けあげ、踏面の寸法</t>
  </si>
  <si>
    <t>蹴込み寸法</t>
  </si>
  <si>
    <t>蹴込み板</t>
  </si>
  <si>
    <t>階段の形式、回り階段等の構成</t>
  </si>
  <si>
    <t>段の食い込み、突出</t>
  </si>
  <si>
    <t>階段、便所の手すり設置</t>
  </si>
  <si>
    <t>浴室の手すり設置</t>
  </si>
  <si>
    <t>玄関の手すり設置又は準備</t>
  </si>
  <si>
    <t>脱衣室の手すり設置又は準備</t>
  </si>
  <si>
    <t>転落防止手すり</t>
  </si>
  <si>
    <t>ﾊﾞﾙｺﾆｰ</t>
  </si>
  <si>
    <t>柱等の個所の幅員</t>
  </si>
  <si>
    <t>免震性能</t>
  </si>
  <si>
    <t>A1</t>
  </si>
  <si>
    <t>A2</t>
  </si>
  <si>
    <t>B</t>
  </si>
  <si>
    <t>C</t>
  </si>
  <si>
    <t>耐火等級</t>
  </si>
  <si>
    <t>(延焼の</t>
  </si>
  <si>
    <t>恐れ開口</t>
  </si>
  <si>
    <t>（耐火性能が</t>
  </si>
  <si>
    <t>最も低いもの）</t>
  </si>
  <si>
    <t>（第３面）</t>
  </si>
  <si>
    <t>火災時の安全に関すること</t>
  </si>
  <si>
    <t>感知警報</t>
  </si>
  <si>
    <t>感知部分の</t>
  </si>
  <si>
    <t>自火報又は同等品</t>
  </si>
  <si>
    <t>住警器又は同等品</t>
  </si>
  <si>
    <t>装置設置</t>
  </si>
  <si>
    <t>装置</t>
  </si>
  <si>
    <t>設置場所等</t>
  </si>
  <si>
    <t>設置場所</t>
  </si>
  <si>
    <t>自火報図</t>
  </si>
  <si>
    <t>(自住戸</t>
  </si>
  <si>
    <t>全ての居室</t>
  </si>
  <si>
    <t>種別</t>
  </si>
  <si>
    <t>系統図</t>
  </si>
  <si>
    <t>火災時)</t>
  </si>
  <si>
    <t>番号</t>
  </si>
  <si>
    <t>作動</t>
  </si>
  <si>
    <t>種）</t>
  </si>
  <si>
    <t>不作動</t>
  </si>
  <si>
    <t>階段</t>
  </si>
  <si>
    <t>廊下</t>
  </si>
  <si>
    <t>台所等</t>
  </si>
  <si>
    <t>警報部分の</t>
  </si>
  <si>
    <t>性能</t>
  </si>
  <si>
    <t>検定番号等</t>
  </si>
  <si>
    <t>脱出対策</t>
  </si>
  <si>
    <t>バルコニー及</t>
  </si>
  <si>
    <t>仕様書</t>
  </si>
  <si>
    <t>び避難器具</t>
  </si>
  <si>
    <t>滑り棒</t>
  </si>
  <si>
    <t>滑り台</t>
  </si>
  <si>
    <t>緩降機</t>
  </si>
  <si>
    <t>避難用タラップ</t>
  </si>
  <si>
    <t>避難ロープ</t>
  </si>
  <si>
    <t>避難はしご</t>
  </si>
  <si>
    <t>避難橋</t>
  </si>
  <si>
    <t>救助袋）</t>
  </si>
  <si>
    <t>耐火等級</t>
  </si>
  <si>
    <t>開口部の</t>
  </si>
  <si>
    <t>防火設備の仕</t>
  </si>
  <si>
    <t>サッシ種別</t>
  </si>
  <si>
    <t>(延焼の</t>
  </si>
  <si>
    <t>耐火性能</t>
  </si>
  <si>
    <t>様等（耐火性</t>
  </si>
  <si>
    <t>ガラス種別</t>
  </si>
  <si>
    <t>恐れ開口</t>
  </si>
  <si>
    <t>能が最も低い</t>
  </si>
  <si>
    <t>認定番号等</t>
  </si>
  <si>
    <t>部)</t>
  </si>
  <si>
    <t>耐火時間</t>
  </si>
  <si>
    <t>建具表</t>
  </si>
  <si>
    <t>外壁・軒</t>
  </si>
  <si>
    <t>外壁の構造等</t>
  </si>
  <si>
    <t>構造・材料</t>
  </si>
  <si>
    <t>屋外</t>
  </si>
  <si>
    <t>配置図</t>
  </si>
  <si>
    <t>裏の構造</t>
  </si>
  <si>
    <t>（耐火性能が</t>
  </si>
  <si>
    <t>屋内</t>
  </si>
  <si>
    <t>最も低いもの）</t>
  </si>
  <si>
    <t>部以外)</t>
  </si>
  <si>
    <t>※耐火時間は分</t>
  </si>
  <si>
    <t>軒裏の構造等</t>
  </si>
  <si>
    <t>軒裏換気口の有無</t>
  </si>
  <si>
    <t>軒裏換気口の防火措置</t>
  </si>
  <si>
    <t>・</t>
  </si>
  <si>
    <t>（第４面）</t>
  </si>
  <si>
    <t>劣化の軽減に関すること</t>
  </si>
  <si>
    <t>劣化対策</t>
  </si>
  <si>
    <t>外壁の軸</t>
  </si>
  <si>
    <t>外壁の構造</t>
  </si>
  <si>
    <t>通気構造等</t>
  </si>
  <si>
    <t>組等</t>
  </si>
  <si>
    <t>柱</t>
  </si>
  <si>
    <t>製材等（樹種</t>
  </si>
  <si>
    <t>（</t>
  </si>
  <si>
    <t>トラップ</t>
  </si>
  <si>
    <t>□</t>
  </si>
  <si>
    <t>トラップ</t>
  </si>
  <si>
    <t>mm）</t>
  </si>
  <si>
    <t>・</t>
  </si>
  <si>
    <t>ランマー</t>
  </si>
  <si>
    <t>））</t>
  </si>
  <si>
    <t>～</t>
  </si>
  <si>
    <t>cm)</t>
  </si>
  <si>
    <t>m）</t>
  </si>
  <si>
    <t>ﾍｯﾀﾞｰを</t>
  </si>
  <si>
    <t>（</t>
  </si>
  <si>
    <t>mm）</t>
  </si>
  <si>
    <t>mm）</t>
  </si>
  <si>
    <t>）</t>
  </si>
  <si>
    <t>・</t>
  </si>
  <si>
    <t>）</t>
  </si>
  <si>
    <t>・</t>
  </si>
  <si>
    <t>（</t>
  </si>
  <si>
    <t>□</t>
  </si>
  <si>
    <t>－</t>
  </si>
  <si>
    <t>－</t>
  </si>
  <si>
    <t>m2）</t>
  </si>
  <si>
    <t>m2）</t>
  </si>
  <si>
    <t>（</t>
  </si>
  <si>
    <t>m2）</t>
  </si>
  <si>
    <t>）</t>
  </si>
  <si>
    <t>m2）</t>
  </si>
  <si>
    <t>m2）</t>
  </si>
  <si>
    <t>、</t>
  </si>
  <si>
    <t>ﾎｰﾑｴﾚﾍﾞｰﾀｰ</t>
  </si>
  <si>
    <t>なし</t>
  </si>
  <si>
    <t>あり</t>
  </si>
  <si>
    <t>（</t>
  </si>
  <si>
    <t>mm）</t>
  </si>
  <si>
    <t>・</t>
  </si>
  <si>
    <t>（</t>
  </si>
  <si>
    <t>mm）</t>
  </si>
  <si>
    <t>・</t>
  </si>
  <si>
    <t>）</t>
  </si>
  <si>
    <t>）</t>
  </si>
  <si>
    <t>×</t>
  </si>
  <si>
    <t>・</t>
  </si>
  <si>
    <t>mm）</t>
  </si>
  <si>
    <t>けあげ</t>
  </si>
  <si>
    <t>／</t>
  </si>
  <si>
    <t>２Ｒ＋Ｔ</t>
  </si>
  <si>
    <t>mm）</t>
  </si>
  <si>
    <t>なし</t>
  </si>
  <si>
    <t>あり</t>
  </si>
  <si>
    <t>□</t>
  </si>
  <si>
    <t>なし</t>
  </si>
  <si>
    <t>あり</t>
  </si>
  <si>
    <t>なし</t>
  </si>
  <si>
    <t>あり</t>
  </si>
  <si>
    <t>なし</t>
  </si>
  <si>
    <t>全ての寝室</t>
  </si>
  <si>
    <t>（</t>
  </si>
  <si>
    <t>光電式煙感知器</t>
  </si>
  <si>
    <t>）</t>
  </si>
  <si>
    <t>（</t>
  </si>
  <si>
    <t>天井裏等</t>
  </si>
  <si>
    <t>(天井裏等)</t>
  </si>
  <si>
    <t>天井裏等に換気等の措置が有る場合は｢該当なし｣とする</t>
  </si>
  <si>
    <t>6-2 換気対策</t>
  </si>
  <si>
    <t>居室の換気対策</t>
  </si>
  <si>
    <t>その他　　建築基準法適用除外</t>
  </si>
  <si>
    <t>理由</t>
  </si>
  <si>
    <t xml:space="preserve">      局所換気設備</t>
  </si>
  <si>
    <t>便所：</t>
  </si>
  <si>
    <t>台所：</t>
  </si>
  <si>
    <t>％</t>
  </si>
  <si>
    <t>％</t>
  </si>
  <si>
    <t>％</t>
  </si>
  <si>
    <t>6-1</t>
  </si>
  <si>
    <t>居室の内装材及び天井裏等の下地材等</t>
  </si>
  <si>
    <t>□</t>
  </si>
  <si>
    <t>（</t>
  </si>
  <si>
    <t>）</t>
  </si>
  <si>
    <t>ﾎﾙﾑｱﾙﾃﾞ
ﾋﾄﾞ対策
(内装及び
天井裏等)</t>
  </si>
  <si>
    <t>特定建材</t>
  </si>
  <si>
    <t>内装</t>
  </si>
  <si>
    <t>ﾎﾙﾑｱﾙﾃﾞ</t>
  </si>
  <si>
    <t>内装の仕上げ
における特定
建材の使用</t>
  </si>
  <si>
    <t>内装仕上げに使用する特定建材のうち、</t>
  </si>
  <si>
    <t>ﾋﾄﾞ発散等</t>
  </si>
  <si>
    <t>ﾎﾙﾑｱﾙﾃﾞﾋﾄﾞ発散量の最大の建材を下記に記載</t>
  </si>
  <si>
    <t>級</t>
  </si>
  <si>
    <t>Ｆ☆☆☆☆等級相当</t>
  </si>
  <si>
    <t>(特定建材）</t>
  </si>
  <si>
    <t>□</t>
  </si>
  <si>
    <t>Ｆ☆☆☆等級相当</t>
  </si>
  <si>
    <t>□該当なし</t>
  </si>
  <si>
    <t>Ｆ☆☆等級相当</t>
  </si>
  <si>
    <t>FC0/F1</t>
  </si>
  <si>
    <t>FC1</t>
  </si>
  <si>
    <t>FC2/F2</t>
  </si>
  <si>
    <t>□</t>
  </si>
  <si>
    <t>なし</t>
  </si>
  <si>
    <t>あり</t>
  </si>
  <si>
    <t>C</t>
  </si>
  <si>
    <t>□</t>
  </si>
  <si>
    <t>構造用合板</t>
  </si>
  <si>
    <t>□</t>
  </si>
  <si>
    <t>構造用集成材</t>
  </si>
  <si>
    <t>構造用単板積層材</t>
  </si>
  <si>
    <t>全般換気</t>
  </si>
  <si>
    <t>（</t>
  </si>
  <si>
    <t>2超5以下</t>
  </si>
  <si>
    <t>5超7以下</t>
  </si>
  <si>
    <t>7超</t>
  </si>
  <si>
    <t>機械換気</t>
  </si>
  <si>
    <t>（</t>
  </si>
  <si>
    <t>換気方式</t>
  </si>
  <si>
    <t>□</t>
  </si>
  <si>
    <t>給気機＋排気機（第１種）</t>
  </si>
  <si>
    <t>給気機＋排気口（第２種）</t>
  </si>
  <si>
    <t>給気口＋排気機（第３種）</t>
  </si>
  <si>
    <t>・</t>
  </si>
  <si>
    <t>居室出入口の通気措置</t>
  </si>
  <si>
    <t>なし</t>
  </si>
  <si>
    <t>最大ﾀﾞｸﾄ長・曲がり・分岐数</t>
  </si>
  <si>
    <t>曲がり</t>
  </si>
  <si>
    <t>分岐数</t>
  </si>
  <si>
    <t>局所換気</t>
  </si>
  <si>
    <t>換気設備</t>
  </si>
  <si>
    <t>台所（１）</t>
  </si>
  <si>
    <t>換気窓</t>
  </si>
  <si>
    <t>台所（２）</t>
  </si>
  <si>
    <t>浴室（１）</t>
  </si>
  <si>
    <t>浴室（２）</t>
  </si>
  <si>
    <t>便所（１）</t>
  </si>
  <si>
    <t>便所（２）</t>
  </si>
  <si>
    <t>（第９面）</t>
  </si>
  <si>
    <t>光視環境に関すること</t>
  </si>
  <si>
    <t>単純開口</t>
  </si>
  <si>
    <t>開口部（</t>
  </si>
  <si>
    <t>居室の面積に</t>
  </si>
  <si>
    <t>居室の床面積の合計</t>
  </si>
  <si>
    <t>（</t>
  </si>
  <si>
    <t>m2）</t>
  </si>
  <si>
    <t>率</t>
  </si>
  <si>
    <t>対する開口部</t>
  </si>
  <si>
    <t>居室の開口部の面積の合計</t>
  </si>
  <si>
    <t>（</t>
  </si>
  <si>
    <t>率）</t>
  </si>
  <si>
    <t>の割合</t>
  </si>
  <si>
    <t>単純開口率</t>
  </si>
  <si>
    <t>％以上）</t>
  </si>
  <si>
    <t>方位別開</t>
  </si>
  <si>
    <t>（</t>
  </si>
  <si>
    <t>地盤改良</t>
  </si>
  <si>
    <t>外部端末換気口（ﾍﾞﾝﾄｷｬｯﾌﾟ等）の設置箇所</t>
  </si>
  <si>
    <t>（</t>
  </si>
  <si>
    <t>）</t>
  </si>
  <si>
    <t>・</t>
  </si>
  <si>
    <t>内部端末換気口（ｸﾞﾘﾙ等）の設置箇所</t>
  </si>
  <si>
    <t>あり（ﾄﾞｱのｱﾝﾀﾞｰｶｯﾄ・引戸・襖等）</t>
  </si>
  <si>
    <t>□</t>
  </si>
  <si>
    <t>なし</t>
  </si>
  <si>
    <t>・</t>
  </si>
  <si>
    <t>主ﾀﾞｸﾄ（</t>
  </si>
  <si>
    <t>m）</t>
  </si>
  <si>
    <t>枝ﾀﾞｸﾄ（</t>
  </si>
  <si>
    <t>（</t>
  </si>
  <si>
    <t>）</t>
  </si>
  <si>
    <t>□</t>
  </si>
  <si>
    <t>外気に常時開放された開口部等の換気上有効な面積が</t>
  </si>
  <si>
    <t>床面積１㎡に対して、１５c㎡以上</t>
  </si>
  <si>
    <t>cm2／床m2）</t>
  </si>
  <si>
    <t>合板その他これに類する板状に成型した建築材料がない等</t>
  </si>
  <si>
    <t>施工状況報告書＜木造軸組工法　一戸建て住宅＞</t>
  </si>
  <si>
    <t>カタログ</t>
  </si>
  <si>
    <t>ﾏｰｸ</t>
  </si>
  <si>
    <t>ﾎﾙﾑｱﾙﾃﾞ</t>
  </si>
  <si>
    <t>A1</t>
  </si>
  <si>
    <t>A2</t>
  </si>
  <si>
    <t>B</t>
  </si>
  <si>
    <t>C</t>
  </si>
  <si>
    <t>ホ</t>
  </si>
  <si>
    <t>□</t>
  </si>
  <si>
    <t>特定建材の有無</t>
  </si>
  <si>
    <t>A1</t>
  </si>
  <si>
    <t>A2</t>
  </si>
  <si>
    <t>B</t>
  </si>
  <si>
    <t>C</t>
  </si>
  <si>
    <t>A1</t>
  </si>
  <si>
    <t>A2</t>
  </si>
  <si>
    <t>B</t>
  </si>
  <si>
    <t>C</t>
  </si>
  <si>
    <t>内装の仕上げ
における特定
建材の使用</t>
  </si>
  <si>
    <t>A1</t>
  </si>
  <si>
    <t>A2</t>
  </si>
  <si>
    <t>B</t>
  </si>
  <si>
    <t>C</t>
  </si>
  <si>
    <t>換気等の措置※
の無い天井裏等
に使用する特定
建材の使用</t>
  </si>
  <si>
    <t>換気等の措置※</t>
  </si>
  <si>
    <t>気密材使用個所</t>
  </si>
  <si>
    <t>気密材種類</t>
  </si>
  <si>
    <t>A1</t>
  </si>
  <si>
    <t>A2</t>
  </si>
  <si>
    <t>B</t>
  </si>
  <si>
    <t>C</t>
  </si>
  <si>
    <t>通気止め使用個所</t>
  </si>
  <si>
    <t>通気材種類</t>
  </si>
  <si>
    <t>650未満</t>
  </si>
  <si>
    <t>段差</t>
  </si>
  <si>
    <t>出入口等（日</t>
  </si>
  <si>
    <t>玄関出入口</t>
  </si>
  <si>
    <t>常生活空間内）</t>
  </si>
  <si>
    <t>くつずりと玄関外側</t>
  </si>
  <si>
    <t>平面図</t>
  </si>
  <si>
    <t>20以下</t>
  </si>
  <si>
    <t>20超</t>
  </si>
  <si>
    <t>くつずりと玄関土間</t>
  </si>
  <si>
    <t>5超</t>
  </si>
  <si>
    <t>玄関あがりかまち</t>
  </si>
  <si>
    <t>110以下</t>
  </si>
  <si>
    <t>180以下</t>
  </si>
  <si>
    <t>180超</t>
  </si>
  <si>
    <t>浴室出入口</t>
  </si>
  <si>
    <t>単純20以下</t>
  </si>
  <si>
    <t>高低差120以下＋またぎ180以下＋手すり</t>
  </si>
  <si>
    <t>ﾊﾞﾙｺﾆｰ出入口</t>
  </si>
  <si>
    <t>単純180以下</t>
  </si>
  <si>
    <t>単純250以下＋手すり</t>
  </si>
  <si>
    <t>屋内および屋外またぎ180以下＋手すり</t>
  </si>
  <si>
    <t>単純250以下＋手すり準備</t>
  </si>
  <si>
    <t>屋内および屋外またぎ180以下＋手すり準備</t>
  </si>
  <si>
    <t>畳ｺｰﾅｰ等</t>
  </si>
  <si>
    <t>奥行</t>
  </si>
  <si>
    <t>面積</t>
  </si>
  <si>
    <t>その他の段差</t>
  </si>
  <si>
    <t>その他（日常</t>
  </si>
  <si>
    <t>室名</t>
  </si>
  <si>
    <t>生活空間外）</t>
  </si>
  <si>
    <t>勾配等</t>
  </si>
  <si>
    <t>mm）</t>
  </si>
  <si>
    <t>踏面</t>
  </si>
  <si>
    <t>蹴込み</t>
  </si>
  <si>
    <t>蹴込み寸法</t>
  </si>
  <si>
    <t>30以下</t>
  </si>
  <si>
    <t>30超</t>
  </si>
  <si>
    <t>蹴込み板</t>
  </si>
  <si>
    <t>設計内容説明書＜木造軸組工法（3階建）　一戸建て住宅＞</t>
  </si>
  <si>
    <t>施工状況報告書＜木造軸組工法(3階建)　一戸建て住宅＞</t>
  </si>
  <si>
    <t>断熱材の種類と厚さ（屋根）</t>
  </si>
  <si>
    <t>垂木の間隔（最大最小）</t>
  </si>
  <si>
    <t>侵入防止上有効な措置</t>
  </si>
  <si>
    <t>侵入防止上有効な措置/雨戸等</t>
  </si>
  <si>
    <t>その他　［対策なしを含む］</t>
  </si>
  <si>
    <t>該当する開口部なし</t>
  </si>
  <si>
    <t>10.防犯に</t>
  </si>
  <si>
    <t>台所の換気措置</t>
  </si>
  <si>
    <t>防湿方式</t>
  </si>
  <si>
    <t>防湿方法</t>
  </si>
  <si>
    <t>換気措置</t>
  </si>
  <si>
    <t>（厚さ</t>
  </si>
  <si>
    <t>防湿フィルム</t>
  </si>
  <si>
    <t>（材料</t>
  </si>
  <si>
    <t>（認定番号</t>
  </si>
  <si>
    <t>基礎部開口</t>
  </si>
  <si>
    <t>（外周部の設置間隔</t>
  </si>
  <si>
    <t>（開口高さ</t>
  </si>
  <si>
    <t>（開口幅</t>
  </si>
  <si>
    <t>ねこ土台</t>
  </si>
  <si>
    <t>（有効面積</t>
  </si>
  <si>
    <t>（高さ</t>
  </si>
  <si>
    <t>基礎断熱工法</t>
  </si>
  <si>
    <t>（地域</t>
  </si>
  <si>
    <t>（断熱材の熱抵抗</t>
  </si>
  <si>
    <t>小屋裏換</t>
  </si>
  <si>
    <t>小屋裏換気</t>
  </si>
  <si>
    <t>気</t>
  </si>
  <si>
    <t>換気口</t>
  </si>
  <si>
    <t>（１階給気口</t>
  </si>
  <si>
    <t>（１階排気口</t>
  </si>
  <si>
    <t>屋根伏図</t>
  </si>
  <si>
    <t>（２階給気口</t>
  </si>
  <si>
    <t>計算書</t>
  </si>
  <si>
    <t>（２階排気口</t>
  </si>
  <si>
    <t>換気口の面積の天井面積に対する割合</t>
  </si>
  <si>
    <t>給</t>
  </si>
  <si>
    <t>排</t>
  </si>
  <si>
    <t>下屋等（</t>
  </si>
  <si>
    <t>屋根断熱工法</t>
  </si>
  <si>
    <t>※</t>
  </si>
  <si>
    <t>－新基準版　自己評価書・設計内容説明書・施工状況報告書の使用方法－</t>
  </si>
  <si>
    <t>０．はじめに</t>
  </si>
  <si>
    <t>このツールは、平成１３年国土交通省告示第１３４６号、第１３４７号の新基準に対応しています。</t>
  </si>
  <si>
    <t>旧基準で評価済み、評価中、評価予定の物件には使用できません。</t>
  </si>
  <si>
    <t>１．共通事項</t>
  </si>
  <si>
    <t>・</t>
  </si>
  <si>
    <t>黄色ｾﾙ</t>
  </si>
  <si>
    <t>は、文字や数値を直接入力します。</t>
  </si>
  <si>
    <t>・</t>
  </si>
  <si>
    <t>青色ｾﾙ</t>
  </si>
  <si>
    <t>は、原則として、ﾌﾟﾙﾀﾞｳﾝﾒﾆｭｰから選択します。</t>
  </si>
  <si>
    <t>・</t>
  </si>
  <si>
    <t>は、直接入力も可能です。</t>
  </si>
  <si>
    <t>ﾌﾟﾙﾀﾞｳﾝﾒﾆｭｰに適当な文字や数値がない場合は、直接入力してください</t>
  </si>
  <si>
    <t>２．自己評価書</t>
  </si>
  <si>
    <t>光視環境は、○○％以上と表示します。但し、窓が無い方位は、「０％」と表示します。</t>
  </si>
  <si>
    <t>３．設計内容説明書</t>
  </si>
  <si>
    <t>・</t>
  </si>
  <si>
    <t>等級上、不要な項目は、斜線等で消し、削除はしないでください。</t>
  </si>
  <si>
    <t>４．施工状況報告書</t>
  </si>
  <si>
    <t>ﾋﾟﾝｸｾﾙ</t>
  </si>
  <si>
    <t>は、検査の目安を示すものです。工法等によっては、別の時期になることもあります。</t>
  </si>
  <si>
    <t>施工状況報告欄の施工管理値欄は概ね設計内容説明書の内容がリンクされています。</t>
  </si>
  <si>
    <t>使用者責任において活用ください。</t>
  </si>
  <si>
    <t>５．最後に</t>
  </si>
  <si>
    <t>このツールの内容に関して、一切、ご質問は受けかねます。</t>
  </si>
  <si>
    <t>以上</t>
  </si>
  <si>
    <t>変更履歴</t>
  </si>
  <si>
    <t>ver1.0</t>
  </si>
  <si>
    <t>新基準に対応した自己評価書、設計内容説明書、施工状況報告書を作成</t>
  </si>
  <si>
    <t>ver2.0</t>
  </si>
  <si>
    <t>不適合語句や不具合を修正</t>
  </si>
  <si>
    <t>設計者支援　＜等級別入力項目ガイド機能採用による入力簡易化＞</t>
  </si>
  <si>
    <t>傷等の防止）</t>
  </si>
  <si>
    <t>階段（開放されている側）</t>
  </si>
  <si>
    <t>踏面先端</t>
  </si>
  <si>
    <t>通路及び</t>
  </si>
  <si>
    <t>通路の幅員</t>
  </si>
  <si>
    <t>最小有効幅員</t>
  </si>
  <si>
    <t>出入口の</t>
  </si>
  <si>
    <t>柱等の箇所</t>
  </si>
  <si>
    <t>幅員</t>
  </si>
  <si>
    <t>出入口の幅員</t>
  </si>
  <si>
    <t>750未満</t>
  </si>
  <si>
    <t>600以上</t>
  </si>
  <si>
    <t>600未満</t>
  </si>
  <si>
    <t>玄関浴室出入口以外の出入口</t>
  </si>
  <si>
    <t>工事を伴わない撤去により対応可</t>
  </si>
  <si>
    <t>軽微な改造により対応可</t>
  </si>
  <si>
    <t>寝室、便</t>
  </si>
  <si>
    <t>浴室の寸法</t>
  </si>
  <si>
    <t>内法の短辺寸法</t>
  </si>
  <si>
    <t>1400以上</t>
  </si>
  <si>
    <t>1300以上</t>
  </si>
  <si>
    <t>1200以上</t>
  </si>
  <si>
    <t>1200未満</t>
  </si>
  <si>
    <t>所及び浴</t>
  </si>
  <si>
    <t>内法面積</t>
  </si>
  <si>
    <t>2.5以上</t>
  </si>
  <si>
    <t>2.0以上</t>
  </si>
  <si>
    <t>1.8以上</t>
  </si>
  <si>
    <t>1.8未満</t>
  </si>
  <si>
    <t>室（日常</t>
  </si>
  <si>
    <t>便所の寸法</t>
  </si>
  <si>
    <t>1100以上</t>
  </si>
  <si>
    <t>1100未満</t>
  </si>
  <si>
    <t>生活空間</t>
  </si>
  <si>
    <t>□</t>
  </si>
  <si>
    <t>ドア開放により対応可</t>
  </si>
  <si>
    <t>内法の長辺寸法</t>
  </si>
  <si>
    <t>1300未満</t>
  </si>
  <si>
    <t>便器の形式</t>
  </si>
  <si>
    <t>腰掛け式</t>
  </si>
  <si>
    <t>特定寝室とする室</t>
  </si>
  <si>
    <t>12以上</t>
  </si>
  <si>
    <t>9以上</t>
  </si>
  <si>
    <t>9未満</t>
  </si>
  <si>
    <t>mm）</t>
  </si>
  <si>
    <t>（第11面）</t>
  </si>
  <si>
    <t>－選択項目－</t>
  </si>
  <si>
    <t>音環境に関すること</t>
  </si>
  <si>
    <t>透過損失</t>
  </si>
  <si>
    <t>北の方位の</t>
  </si>
  <si>
    <t>JIS遮音等級表示品</t>
  </si>
  <si>
    <t>同等品</t>
  </si>
  <si>
    <t>遮音性能</t>
  </si>
  <si>
    <t>□</t>
  </si>
  <si>
    <t>（外壁開</t>
  </si>
  <si>
    <t>（最低遮音）</t>
  </si>
  <si>
    <t>その他試験を行うもの</t>
  </si>
  <si>
    <t>口部）</t>
  </si>
  <si>
    <t>東の方位の</t>
  </si>
  <si>
    <t>南の方位の</t>
  </si>
  <si>
    <t>西の方位の</t>
  </si>
  <si>
    <t>カタログ</t>
  </si>
  <si>
    <t>建設住宅性能評価の申請を行うにあたり、施工状況報告書を提出します。施工状況報告書に記載する</t>
  </si>
  <si>
    <t>内容は事実に相違ありません。</t>
  </si>
  <si>
    <t>（</t>
  </si>
  <si>
    <t>なお、このツールに起因するいかなる不利益について当社は責任を負いません。</t>
  </si>
  <si>
    <t>（</t>
  </si>
  <si>
    <t>屋根</t>
  </si>
  <si>
    <t>（</t>
  </si>
  <si>
    <t>（</t>
  </si>
  <si>
    <t>mm）</t>
  </si>
  <si>
    <t>・</t>
  </si>
  <si>
    <t>施</t>
  </si>
  <si>
    <t>証</t>
  </si>
  <si>
    <t>カ</t>
  </si>
  <si>
    <t>品</t>
  </si>
  <si>
    <t>誓</t>
  </si>
  <si>
    <t>土台・柱等</t>
  </si>
  <si>
    <t>A1</t>
  </si>
  <si>
    <t>A2</t>
  </si>
  <si>
    <t>B</t>
  </si>
  <si>
    <t>C</t>
  </si>
  <si>
    <t>施</t>
  </si>
  <si>
    <t>カ</t>
  </si>
  <si>
    <t>土台の継手位置</t>
  </si>
  <si>
    <t>耐積雪等級</t>
  </si>
  <si>
    <t>ｱﾝｶｰﾎﾞﾙﾄの品質</t>
  </si>
  <si>
    <t>A1</t>
  </si>
  <si>
    <t>A2</t>
  </si>
  <si>
    <t>B</t>
  </si>
  <si>
    <t>C</t>
  </si>
  <si>
    <t>ｱﾝｶｰﾎﾞﾙﾄの埋込み長さ</t>
  </si>
  <si>
    <t>A1</t>
  </si>
  <si>
    <t>A2</t>
  </si>
  <si>
    <t>B</t>
  </si>
  <si>
    <t>C</t>
  </si>
  <si>
    <t>ｱﾝｶｰﾎﾞﾙﾄの位置</t>
  </si>
  <si>
    <t>筋かい耐力壁の位置・長さ</t>
  </si>
  <si>
    <t>筋かいの種類・断面</t>
  </si>
  <si>
    <t>面材耐力壁の位置・長さ</t>
  </si>
  <si>
    <t>面材の種類・厚さ</t>
  </si>
  <si>
    <t>A1</t>
  </si>
  <si>
    <t>A2</t>
  </si>
  <si>
    <t>B</t>
  </si>
  <si>
    <t>C</t>
  </si>
  <si>
    <t>カ</t>
  </si>
  <si>
    <t>くぎの種類と留付け状況</t>
  </si>
  <si>
    <t>準耐力壁等</t>
  </si>
  <si>
    <t>準耐力壁の位置・長さ</t>
  </si>
  <si>
    <t>垂れ壁・腰壁の位置・長さ</t>
  </si>
  <si>
    <t>垂れ壁・腰壁の巾と両隣の状況</t>
  </si>
  <si>
    <t>面材の高さ</t>
  </si>
  <si>
    <t>A1</t>
  </si>
  <si>
    <t>A2</t>
  </si>
  <si>
    <t>B</t>
  </si>
  <si>
    <t>２階床組面</t>
  </si>
  <si>
    <t>火打ちの位置・種類・隅長</t>
  </si>
  <si>
    <t>火打ちと取り合う梁</t>
  </si>
  <si>
    <t>火打ち材の留付け状況</t>
  </si>
  <si>
    <t>根太の寸法・間隔</t>
  </si>
  <si>
    <t>根太の取り付け状況</t>
  </si>
  <si>
    <t>小屋組面</t>
  </si>
  <si>
    <t>垂木の寸法・間隔</t>
  </si>
  <si>
    <t>接合金物の品質</t>
  </si>
  <si>
    <t>A1</t>
  </si>
  <si>
    <t>A2</t>
  </si>
  <si>
    <t>B</t>
  </si>
  <si>
    <t>C</t>
  </si>
  <si>
    <t>カ</t>
  </si>
  <si>
    <t>筋かい端部の接合部</t>
  </si>
  <si>
    <t>柱脚・柱頭の接合部１）</t>
  </si>
  <si>
    <t>自己評価書＜木造軸組工法　一戸建て住宅＞</t>
  </si>
  <si>
    <t>（第１面）</t>
  </si>
  <si>
    <t>建築物の名称</t>
  </si>
  <si>
    <t>建築物の所在地</t>
  </si>
  <si>
    <t>設計者氏名</t>
  </si>
  <si>
    <t>評価者氏名</t>
  </si>
  <si>
    <t>関西住宅品質保証株式会社</t>
  </si>
  <si>
    <t>－必須項目－</t>
  </si>
  <si>
    <t>評価項目</t>
  </si>
  <si>
    <t>標準貫入試験</t>
  </si>
  <si>
    <t>載荷試験</t>
  </si>
  <si>
    <t>過去の測定データ</t>
  </si>
  <si>
    <t>周辺状況の調査</t>
  </si>
  <si>
    <t>敷地の履歴調査</t>
  </si>
  <si>
    <t>敷地の造成方法確認</t>
  </si>
  <si>
    <t>鉄筋ｺﾝｸﾘｰﾄ造</t>
  </si>
  <si>
    <t>無筋ｺﾝｸﾘｰﾄ造</t>
  </si>
  <si>
    <t>支持杭</t>
  </si>
  <si>
    <t>摩擦杭</t>
  </si>
  <si>
    <t>場所打ちｺﾝｸﾘｰﾄ杭</t>
  </si>
  <si>
    <t>場所打ちｺﾝｸﾘｰﾄ拡底杭</t>
  </si>
  <si>
    <t>既成ｺﾝｸﾘｰﾄ杭</t>
  </si>
  <si>
    <t>PHC杭</t>
  </si>
  <si>
    <t>鋼管杭</t>
  </si>
  <si>
    <t>木製杭</t>
  </si>
  <si>
    <t>すべり棒</t>
  </si>
  <si>
    <t>避難ﾛｰﾌﾟ</t>
  </si>
  <si>
    <t>避難用ﾀﾗｯﾌﾟ</t>
  </si>
  <si>
    <t>緩降機</t>
  </si>
  <si>
    <t>避難袋</t>
  </si>
  <si>
    <t>救助袋</t>
  </si>
  <si>
    <t>片筋かい</t>
  </si>
  <si>
    <t>両筋かい</t>
  </si>
  <si>
    <t>鉄筋径9</t>
  </si>
  <si>
    <t>15×90</t>
  </si>
  <si>
    <t>30×90</t>
  </si>
  <si>
    <t>45×90</t>
  </si>
  <si>
    <t>90×90</t>
  </si>
  <si>
    <t>片面</t>
  </si>
  <si>
    <t>両面</t>
  </si>
  <si>
    <t>パーティクルボード</t>
  </si>
  <si>
    <t>ハードボード</t>
  </si>
  <si>
    <t>硬質木片セメント板</t>
  </si>
  <si>
    <t>フレキシブル板</t>
  </si>
  <si>
    <t>石綿パーライト板</t>
  </si>
  <si>
    <t>石綿珪酸カルシウム板</t>
  </si>
  <si>
    <t>炭酸マグネシウム板</t>
  </si>
  <si>
    <t>パルプセメント板</t>
  </si>
  <si>
    <t>石膏ボード</t>
  </si>
  <si>
    <t>シージングボード</t>
  </si>
  <si>
    <t>ラスシート</t>
  </si>
  <si>
    <t>N50</t>
  </si>
  <si>
    <t>GNF40</t>
  </si>
  <si>
    <t>GNC40</t>
  </si>
  <si>
    <t>SN4</t>
  </si>
  <si>
    <t>N38</t>
  </si>
  <si>
    <t>N32</t>
  </si>
  <si>
    <t>構造用パネル</t>
  </si>
  <si>
    <t>パーティクルボード</t>
  </si>
  <si>
    <t>木製90×90</t>
  </si>
  <si>
    <t>金属製HB</t>
  </si>
  <si>
    <t>構造用合板24mm</t>
  </si>
  <si>
    <t>構造用合板12mm</t>
  </si>
  <si>
    <t>構造用パネル12mm</t>
  </si>
  <si>
    <t>幅180杉板12mm</t>
  </si>
  <si>
    <t>落し込み</t>
  </si>
  <si>
    <t>半欠き</t>
  </si>
  <si>
    <t>転ばし</t>
  </si>
  <si>
    <t>根太なし</t>
  </si>
  <si>
    <t>N50</t>
  </si>
  <si>
    <t>N75</t>
  </si>
  <si>
    <t>３寸勾配以下</t>
  </si>
  <si>
    <t>５寸勾配以下</t>
  </si>
  <si>
    <t>矩勾配以下</t>
  </si>
  <si>
    <t>なし</t>
  </si>
  <si>
    <t>構造用合板9mm</t>
  </si>
  <si>
    <t>幅180杉板9mm</t>
  </si>
  <si>
    <t>短ほぞ及びかすがい</t>
  </si>
  <si>
    <t>かど金物(CPL)</t>
  </si>
  <si>
    <t>かど金物(CPT)又は山型プレート</t>
  </si>
  <si>
    <t>羽子板ボルト</t>
  </si>
  <si>
    <t>短冊金物</t>
  </si>
  <si>
    <t>羽子板ボルト＋スクリュー釘</t>
  </si>
  <si>
    <t>ある部分（開口</t>
  </si>
  <si>
    <t>部））</t>
  </si>
  <si>
    <t>2-6 耐火等級</t>
  </si>
  <si>
    <t>部以外））</t>
  </si>
  <si>
    <t>3.劣化の軽減に</t>
  </si>
  <si>
    <t>3-1 劣化対策</t>
  </si>
  <si>
    <t>等級</t>
  </si>
  <si>
    <t>（第２面）</t>
  </si>
  <si>
    <t>評価方法</t>
  </si>
  <si>
    <t>4.維持管理への</t>
  </si>
  <si>
    <t>4-1 維持管理</t>
  </si>
  <si>
    <t>対策等級（専用</t>
  </si>
  <si>
    <t>配管）</t>
  </si>
  <si>
    <t>対策等級</t>
  </si>
  <si>
    <t>6.空気環境に</t>
  </si>
  <si>
    <t>その他の建材を使用</t>
  </si>
  <si>
    <t>対策</t>
  </si>
  <si>
    <t>設備</t>
  </si>
  <si>
    <t>機械換気設備</t>
  </si>
  <si>
    <t>換気のできる窓</t>
  </si>
  <si>
    <t>なし</t>
  </si>
  <si>
    <t>台所該当なし</t>
  </si>
  <si>
    <t>浴室：</t>
  </si>
  <si>
    <t>浴室該当なし</t>
  </si>
  <si>
    <t>便所該当なし</t>
  </si>
  <si>
    <t>便所</t>
  </si>
  <si>
    <t>7.光・視環境に</t>
  </si>
  <si>
    <t>7-1 単純開口率</t>
  </si>
  <si>
    <t>％以上</t>
  </si>
  <si>
    <t>7-2 方位別開口</t>
  </si>
  <si>
    <t>北面</t>
  </si>
  <si>
    <t>比</t>
  </si>
  <si>
    <t>東面</t>
  </si>
  <si>
    <t>※窓がない場合は、</t>
  </si>
  <si>
    <t>南面</t>
  </si>
  <si>
    <t>０％と表示し、１％未</t>
  </si>
  <si>
    <t>西面</t>
  </si>
  <si>
    <t>満の場合、０％以上</t>
  </si>
  <si>
    <t>真上</t>
  </si>
  <si>
    <t>9.高齢者等への</t>
  </si>
  <si>
    <t>9-1 高齢者等</t>
  </si>
  <si>
    <t>配慮対策等級</t>
  </si>
  <si>
    <t>（専用部分）</t>
  </si>
  <si>
    <t>性能表示項目</t>
  </si>
  <si>
    <t>8.音環境に</t>
  </si>
  <si>
    <t>8-4 透過損失</t>
  </si>
  <si>
    <t>該当なし（北）</t>
  </si>
  <si>
    <t>等級（北）：</t>
  </si>
  <si>
    <t>該当なし（東）</t>
  </si>
  <si>
    <t>等級（東）：</t>
  </si>
  <si>
    <t>該当なし（南）</t>
  </si>
  <si>
    <t>等級（南）：</t>
  </si>
  <si>
    <t>該当なし（西）</t>
  </si>
  <si>
    <t>等級（西）：</t>
  </si>
  <si>
    <t>※の欄を設計者が記入のこと</t>
  </si>
  <si>
    <t>性能表示</t>
  </si>
  <si>
    <t>確認項目</t>
  </si>
  <si>
    <t>設計内容説明欄</t>
  </si>
  <si>
    <t>※</t>
  </si>
  <si>
    <t>確認</t>
  </si>
  <si>
    <t>事項</t>
  </si>
  <si>
    <t>項目</t>
  </si>
  <si>
    <t>設計内容</t>
  </si>
  <si>
    <t>Ⅲ地域</t>
  </si>
  <si>
    <t>Ⅳ地域</t>
  </si>
  <si>
    <t>Ⅴ地域</t>
  </si>
  <si>
    <t>Ⅵ地域</t>
  </si>
  <si>
    <t>小屋裏</t>
  </si>
  <si>
    <t>軒裏</t>
  </si>
  <si>
    <t>排気塔/棟頂部</t>
  </si>
  <si>
    <t>柱脚・柱頭の接合部２）</t>
  </si>
  <si>
    <t>柱脚・柱頭の接合部３）</t>
  </si>
  <si>
    <t>床・屋根の接合部</t>
  </si>
  <si>
    <t>胴差しと通し柱の接合部</t>
  </si>
  <si>
    <t>基礎１（寸法・配</t>
  </si>
  <si>
    <t>基礎の配置</t>
  </si>
  <si>
    <t>筋等）</t>
  </si>
  <si>
    <t>A1</t>
  </si>
  <si>
    <t>A2</t>
  </si>
  <si>
    <t>B</t>
  </si>
  <si>
    <t>C</t>
  </si>
  <si>
    <t>立ち上がり部分の高さ・幅</t>
  </si>
  <si>
    <t>基礎底盤の厚さ・布基礎の幅</t>
  </si>
  <si>
    <t>主筋、標準補強筋</t>
  </si>
  <si>
    <t>隅角補強筋、開口補強筋</t>
  </si>
  <si>
    <t>・</t>
  </si>
  <si>
    <t>カタログ</t>
  </si>
  <si>
    <t>ﾏｰｸ</t>
  </si>
  <si>
    <t>床大梁の幅・背</t>
  </si>
  <si>
    <t>床大梁の間隔（最小最大）</t>
  </si>
  <si>
    <t>床小梁の幅・背</t>
  </si>
  <si>
    <t>床小梁の間隔（最小最大）</t>
  </si>
  <si>
    <t>小屋梁の幅・背</t>
  </si>
  <si>
    <t>小屋梁の間隔（最小最大）</t>
  </si>
  <si>
    <t>胴差しの幅・背</t>
  </si>
  <si>
    <t>胴差しの間隔（最大最小）</t>
  </si>
  <si>
    <t>根太の幅・背</t>
  </si>
  <si>
    <t>根太の間隔（最大最小）</t>
  </si>
  <si>
    <t>垂木の幅・背</t>
  </si>
  <si>
    <t>A1</t>
  </si>
  <si>
    <t>A2</t>
  </si>
  <si>
    <t>B</t>
  </si>
  <si>
    <t>C</t>
  </si>
  <si>
    <t>支持力等</t>
  </si>
  <si>
    <t>地業</t>
  </si>
  <si>
    <t>地業の状態</t>
  </si>
  <si>
    <t>基礎２（形式）</t>
  </si>
  <si>
    <t>基礎の構造方法</t>
  </si>
  <si>
    <t>造方法及</t>
  </si>
  <si>
    <t>び形式等</t>
  </si>
  <si>
    <t>カタログ</t>
  </si>
  <si>
    <t>ﾏｰｸ</t>
  </si>
  <si>
    <t>感知警報設備</t>
  </si>
  <si>
    <t>感知機器の位置（熱式）</t>
  </si>
  <si>
    <t>感知機器の種別・番号（熱式）</t>
  </si>
  <si>
    <t>（自住戸</t>
  </si>
  <si>
    <t>火災時）</t>
  </si>
  <si>
    <t>感知機器の位置（煙式）</t>
  </si>
  <si>
    <t>感知機器の種別・番号（煙式）</t>
  </si>
  <si>
    <t>面材の種類</t>
  </si>
  <si>
    <t>根太間隔</t>
  </si>
  <si>
    <t>工法</t>
  </si>
  <si>
    <t>屋根面</t>
  </si>
  <si>
    <t>屋根勾配</t>
  </si>
  <si>
    <t>勾配</t>
  </si>
  <si>
    <t>矩計図</t>
  </si>
  <si>
    <t>垂木間隔</t>
  </si>
  <si>
    <t>（</t>
  </si>
  <si>
    <t>伏図</t>
  </si>
  <si>
    <t>壁量計算</t>
  </si>
  <si>
    <t>接合部</t>
  </si>
  <si>
    <t>金物の品質</t>
  </si>
  <si>
    <t>・</t>
  </si>
  <si>
    <t>筋かい端部の</t>
  </si>
  <si>
    <t>金物</t>
  </si>
  <si>
    <t>）</t>
  </si>
  <si>
    <t>仕口</t>
  </si>
  <si>
    <t>柱脚・柱頭の</t>
  </si>
  <si>
    <t>下屋等の横架</t>
  </si>
  <si>
    <t>材接合部</t>
  </si>
  <si>
    <t>胴差しと通し</t>
  </si>
  <si>
    <t>柱の接合部</t>
  </si>
  <si>
    <t>基礎１</t>
  </si>
  <si>
    <t>根入れ深さ</t>
  </si>
  <si>
    <t>深さ</t>
  </si>
  <si>
    <t>（寸法・</t>
  </si>
  <si>
    <t>立上がり部分</t>
  </si>
  <si>
    <t>高さ</t>
  </si>
  <si>
    <t>厚さ</t>
  </si>
  <si>
    <t>配筋等）</t>
  </si>
  <si>
    <t>底盤</t>
  </si>
  <si>
    <t>幅</t>
  </si>
  <si>
    <t>基礎の配筋</t>
  </si>
  <si>
    <t>主筋</t>
  </si>
  <si>
    <t>標準部の補強筋</t>
  </si>
  <si>
    <t>）</t>
  </si>
  <si>
    <t>隅角部の補強筋</t>
  </si>
  <si>
    <t>開口直下の補強筋</t>
  </si>
  <si>
    <t>横架材</t>
  </si>
  <si>
    <t>床大梁</t>
  </si>
  <si>
    <t>幅　最小</t>
  </si>
  <si>
    <t>（</t>
  </si>
  <si>
    <t>mm）</t>
  </si>
  <si>
    <t>最大</t>
  </si>
  <si>
    <t>背　最小</t>
  </si>
  <si>
    <t>間隔最小</t>
  </si>
  <si>
    <t>（</t>
  </si>
  <si>
    <t>床小梁</t>
  </si>
  <si>
    <t>軸組図</t>
  </si>
  <si>
    <t>小屋梁</t>
  </si>
  <si>
    <t>胴差し</t>
  </si>
  <si>
    <t>根太</t>
  </si>
  <si>
    <t>垂木</t>
  </si>
  <si>
    <t>地盤又は</t>
  </si>
  <si>
    <t>－</t>
  </si>
  <si>
    <t>地盤の種類・</t>
  </si>
  <si>
    <t>地盤の種類</t>
  </si>
  <si>
    <t>杭の許容</t>
  </si>
  <si>
    <t>支持力</t>
  </si>
  <si>
    <t>許容応力度</t>
  </si>
  <si>
    <t>地盤調査</t>
  </si>
  <si>
    <t>支持力等</t>
  </si>
  <si>
    <t>・</t>
  </si>
  <si>
    <t>設定方法</t>
  </si>
  <si>
    <t>及びその</t>
  </si>
  <si>
    <t>地業</t>
  </si>
  <si>
    <t>材料</t>
  </si>
  <si>
    <t>割栗</t>
  </si>
  <si>
    <t>砕石</t>
  </si>
  <si>
    <t>・</t>
  </si>
  <si>
    <t>締め固め方法</t>
  </si>
  <si>
    <t>基礎の構</t>
  </si>
  <si>
    <t>基礎２</t>
  </si>
  <si>
    <t>基礎の構造</t>
  </si>
  <si>
    <t>鉄筋コンクリート造</t>
  </si>
  <si>
    <t>無筋コンクリート造</t>
  </si>
  <si>
    <t>造方法及</t>
  </si>
  <si>
    <t>（形式）</t>
  </si>
  <si>
    <t>び形式</t>
  </si>
  <si>
    <t>基礎の形式</t>
  </si>
  <si>
    <t>布基礎</t>
  </si>
  <si>
    <t>べた基礎</t>
  </si>
  <si>
    <t>配置図</t>
  </si>
  <si>
    <t>屋根断熱工法の断熱材</t>
  </si>
  <si>
    <t>カタログ</t>
  </si>
  <si>
    <t>ﾏｰｸ</t>
  </si>
  <si>
    <t>ｺﾝｸﾘｰﾄ内埋込みの有無</t>
  </si>
  <si>
    <t>（専用配管）</t>
  </si>
  <si>
    <t>地中埋設管</t>
  </si>
  <si>
    <t>地中埋設管上のｺﾝｸﾘｰﾄの打設</t>
  </si>
  <si>
    <t>排水管の性状</t>
  </si>
  <si>
    <t>排水管の内面平滑</t>
  </si>
  <si>
    <t>排水管のたわみ防止</t>
  </si>
  <si>
    <t>排水管の抜け防止</t>
  </si>
  <si>
    <t>専用排水管</t>
  </si>
  <si>
    <t>便所の専用排水管の清掃措置</t>
  </si>
  <si>
    <t>台所の専用排水管の清掃措置</t>
  </si>
  <si>
    <t>浴室の専用排水管の清掃措置</t>
  </si>
  <si>
    <t>脱衣室の専用排水管の清掃措置</t>
  </si>
  <si>
    <t>配管点検口</t>
  </si>
  <si>
    <t>便所の設備機器との接合部</t>
  </si>
  <si>
    <t>（排水管）</t>
  </si>
  <si>
    <t>台所の設備機器との接合部</t>
  </si>
  <si>
    <t>浴室の設備機器との接合部</t>
  </si>
  <si>
    <t>脱衣室の設備機器との接合部</t>
  </si>
  <si>
    <t>（給水管）</t>
  </si>
  <si>
    <t>（給湯管）</t>
  </si>
  <si>
    <t>給水管のﾊﾞﾙﾌﾞ・ﾍｯﾀﾞｰ</t>
  </si>
  <si>
    <t>給湯管のﾊﾞﾙﾌﾞ・ﾍｯﾀﾞｰ</t>
  </si>
  <si>
    <t>ガス管のﾊﾞﾙﾌﾞ・ﾍｯﾀﾞｰ</t>
  </si>
  <si>
    <t>躯体の断熱性能</t>
  </si>
  <si>
    <t>断熱材の種類と厚さ（外気床）</t>
  </si>
  <si>
    <t>断熱材の種類と厚さ（その他床）</t>
  </si>
  <si>
    <t>断熱材の種類と厚さ（土間外気）</t>
  </si>
  <si>
    <t>断熱材の種類と厚さ（土間他）</t>
  </si>
  <si>
    <t>開口部の断熱</t>
  </si>
  <si>
    <t>集成材等（種類</t>
  </si>
  <si>
    <t>薬剤処理</t>
  </si>
  <si>
    <t>柱以外の軸材・下地材（間柱・筋かい・胴縁等）</t>
  </si>
  <si>
    <t>構造用合板等の種類</t>
  </si>
  <si>
    <t>土台</t>
  </si>
  <si>
    <t>防腐防蟻処理</t>
  </si>
  <si>
    <t>土台に接する外壁下端の水切り</t>
  </si>
  <si>
    <t>土台の樹種</t>
  </si>
  <si>
    <t>浴室・</t>
  </si>
  <si>
    <t>防水上の措置</t>
  </si>
  <si>
    <t>浴室</t>
  </si>
  <si>
    <t>浴室ユニット</t>
  </si>
  <si>
    <t>防水上有効仕上げ</t>
  </si>
  <si>
    <t>脱衣室の</t>
  </si>
  <si>
    <t>その他防水措置</t>
  </si>
  <si>
    <t>防腐措置</t>
  </si>
  <si>
    <t>防水</t>
  </si>
  <si>
    <t>脱衣室</t>
  </si>
  <si>
    <t>防蟻措置</t>
  </si>
  <si>
    <t>防蟻方法</t>
  </si>
  <si>
    <t>べた基礎等</t>
  </si>
  <si>
    <t>土壌処理</t>
  </si>
  <si>
    <t>基礎高さ</t>
  </si>
  <si>
    <t>床下防湿</t>
  </si>
  <si>
    <t>３階床面</t>
  </si>
  <si>
    <t>給気口の位置1階</t>
  </si>
  <si>
    <t>排気口の位置1階</t>
  </si>
  <si>
    <t>こと</t>
  </si>
  <si>
    <t>6-1 ﾎﾙﾑｱﾙﾃﾞﾋﾄﾞ</t>
  </si>
  <si>
    <t>製材等（丸太及び単層ﾌﾛｰﾘﾝｸﾞを含む）を使用</t>
  </si>
  <si>
    <t>特定建材を使用</t>
  </si>
  <si>
    <t>(内装及び天井裏等)</t>
  </si>
  <si>
    <t>(結果が｢特定建材を使用する｣の場合のみ､以下の｢ﾎﾙﾑ</t>
  </si>
  <si>
    <t>ｱﾙﾃﾞﾋﾄﾞ発散等級｣の結果を表示する｡)</t>
  </si>
  <si>
    <t>ﾎﾙﾑｱﾙﾃﾞﾋﾄﾞ発散等級</t>
  </si>
  <si>
    <t>内　　装</t>
  </si>
  <si>
    <t>(内装)</t>
  </si>
  <si>
    <t>1-3 その他</t>
  </si>
  <si>
    <t>1-4 耐風等級</t>
  </si>
  <si>
    <t>1-5 耐積雪等級</t>
  </si>
  <si>
    <t>1-6 地盤又は杭</t>
  </si>
  <si>
    <t>1-7 基礎の構造</t>
  </si>
  <si>
    <t>免震建築</t>
  </si>
  <si>
    <t>1-3</t>
  </si>
  <si>
    <t>地震に対するその他の性能評価（免震構造）</t>
  </si>
  <si>
    <t>H12告示2009号第1第3号による計算、構造方法</t>
  </si>
  <si>
    <t>計画書</t>
  </si>
  <si>
    <t>同告示第2の該当する号</t>
  </si>
  <si>
    <t>敷地の管理</t>
  </si>
  <si>
    <t>ａ）</t>
  </si>
  <si>
    <t>免震材料等の維持管理計画図書</t>
  </si>
  <si>
    <t>ｂ）</t>
  </si>
  <si>
    <t>敷地の管理に関する計画図書</t>
  </si>
  <si>
    <t>A1</t>
  </si>
  <si>
    <t>A2</t>
  </si>
  <si>
    <t>B</t>
  </si>
  <si>
    <t>C</t>
  </si>
  <si>
    <t>玄関浴室以外の出入口</t>
  </si>
  <si>
    <t>軽微な改造による対応可</t>
  </si>
  <si>
    <t>（第12面）</t>
  </si>
  <si>
    <t>外壁開口部の</t>
  </si>
  <si>
    <t>北の方位のｻｯｼﾄﾞｱｾｯﾄ</t>
  </si>
  <si>
    <t>□</t>
  </si>
  <si>
    <t>（外壁開</t>
  </si>
  <si>
    <t>東の方位のｻｯｼﾄﾞｱｾｯﾄ</t>
  </si>
  <si>
    <t>南の方位のｻｯｼﾄﾞｱｾｯﾄ</t>
  </si>
  <si>
    <t>西の方位のｻｯｼﾄﾞｱｾｯﾄ</t>
  </si>
  <si>
    <t>（</t>
  </si>
  <si>
    <t>)</t>
  </si>
  <si>
    <t>）</t>
  </si>
  <si>
    <t>））</t>
  </si>
  <si>
    <t>～</t>
  </si>
  <si>
    <t>cm)</t>
  </si>
  <si>
    <t>（</t>
  </si>
  <si>
    <t>～</t>
  </si>
  <si>
    <t>cm)</t>
  </si>
  <si>
    <t>m）</t>
  </si>
  <si>
    <t>）</t>
  </si>
  <si>
    <t>住宅型式性能認定による</t>
  </si>
  <si>
    <t>なし</t>
  </si>
  <si>
    <t>％</t>
  </si>
  <si>
    <t>％</t>
  </si>
  <si>
    <t>％</t>
  </si>
  <si>
    <t>％</t>
  </si>
  <si>
    <t>％</t>
  </si>
  <si>
    <t>ｱﾝｶｰﾎﾞﾙﾄ</t>
  </si>
  <si>
    <t>・</t>
  </si>
  <si>
    <t>mm）</t>
  </si>
  <si>
    <t>・</t>
  </si>
  <si>
    <t>）</t>
  </si>
  <si>
    <t>（</t>
  </si>
  <si>
    <t>mm）</t>
  </si>
  <si>
    <t>（</t>
  </si>
  <si>
    <t>）</t>
  </si>
  <si>
    <t>（</t>
  </si>
  <si>
    <t>mm）</t>
  </si>
  <si>
    <t>mm）</t>
  </si>
  <si>
    <t>・</t>
  </si>
  <si>
    <t>伏図</t>
  </si>
  <si>
    <t>もの）</t>
  </si>
  <si>
    <t>（</t>
  </si>
  <si>
    <t>）</t>
  </si>
  <si>
    <t>（</t>
  </si>
  <si>
    <t>）</t>
  </si>
  <si>
    <t>）</t>
  </si>
  <si>
    <t>（</t>
  </si>
  <si>
    <t>・</t>
  </si>
  <si>
    <t>あり</t>
  </si>
  <si>
    <t>なし</t>
  </si>
  <si>
    <t>）</t>
  </si>
  <si>
    <t>あり（</t>
  </si>
  <si>
    <t>あり</t>
  </si>
  <si>
    <t>あり（</t>
  </si>
  <si>
    <t>なし</t>
  </si>
  <si>
    <t>コンクリート</t>
  </si>
  <si>
    <t>・</t>
  </si>
  <si>
    <t>m）</t>
  </si>
  <si>
    <t>mm）</t>
  </si>
  <si>
    <t>cm2/m）</t>
  </si>
  <si>
    <t>cm）</t>
  </si>
  <si>
    <t>）</t>
  </si>
  <si>
    <t>m2K/W）</t>
  </si>
  <si>
    <t>・</t>
  </si>
  <si>
    <t>）（</t>
  </si>
  <si>
    <t>のコンクリート</t>
  </si>
  <si>
    <t>なし</t>
  </si>
  <si>
    <t>あり</t>
  </si>
  <si>
    <t>あり</t>
  </si>
  <si>
    <t>たわみなし</t>
  </si>
  <si>
    <t>）</t>
  </si>
  <si>
    <t>・</t>
  </si>
  <si>
    <t>□</t>
  </si>
  <si>
    <t>（</t>
  </si>
  <si>
    <t>□</t>
  </si>
  <si>
    <t>トラップ</t>
  </si>
  <si>
    <t>（</t>
  </si>
  <si>
    <t>□</t>
  </si>
  <si>
    <t>トラップ</t>
  </si>
  <si>
    <t>）</t>
  </si>
  <si>
    <t>天井
裏等</t>
  </si>
  <si>
    <r>
      <t>換気等の措置</t>
    </r>
    <r>
      <rPr>
        <vertAlign val="superscript"/>
        <sz val="9"/>
        <rFont val="ＭＳ Ｐゴシック"/>
        <family val="3"/>
      </rPr>
      <t>※</t>
    </r>
    <r>
      <rPr>
        <sz val="9"/>
        <rFont val="ＭＳ Ｐゴシック"/>
        <family val="3"/>
      </rPr>
      <t xml:space="preserve">
の無い天井裏等
に使用する特定
建材の使用</t>
    </r>
  </si>
  <si>
    <r>
      <t>換気等の措置</t>
    </r>
    <r>
      <rPr>
        <vertAlign val="superscript"/>
        <sz val="9"/>
        <rFont val="HGPｺﾞｼｯｸM"/>
        <family val="3"/>
      </rPr>
      <t>※</t>
    </r>
    <r>
      <rPr>
        <sz val="9"/>
        <rFont val="HGPｺﾞｼｯｸM"/>
        <family val="3"/>
      </rPr>
      <t>の無い天井裏等に使用する特定建材</t>
    </r>
  </si>
  <si>
    <t>のうち、ﾎﾙﾑｱﾙﾃﾞﾋﾄﾞ発散量の最大の建材を下記に記載</t>
  </si>
  <si>
    <t>※　下記にある気密措置や通気止め措置、換気措置を
　　　指す。</t>
  </si>
  <si>
    <r>
      <t>換気等の措置</t>
    </r>
    <r>
      <rPr>
        <vertAlign val="superscript"/>
        <sz val="8"/>
        <rFont val="ＭＳ Ｐゴシック"/>
        <family val="3"/>
      </rPr>
      <t>※</t>
    </r>
  </si>
  <si>
    <t>気密措置を施した箇所と気密材の種類</t>
  </si>
  <si>
    <t>使用箇所（</t>
  </si>
  <si>
    <t>種類（</t>
  </si>
  <si>
    <t>・</t>
  </si>
  <si>
    <t>通気止め措置を施した箇所と通気止め材の種類</t>
  </si>
  <si>
    <t>換気措置を施した箇所と換気設備の種類</t>
  </si>
  <si>
    <t>あり</t>
  </si>
  <si>
    <t>6-2
換気対策</t>
  </si>
  <si>
    <t>機械</t>
  </si>
  <si>
    <t>居室の換気</t>
  </si>
  <si>
    <t>・</t>
  </si>
  <si>
    <t>居室等の名称、全体の床面積、平均天井高さ、換気回数</t>
  </si>
  <si>
    <t>換気計算書による</t>
  </si>
  <si>
    <t>設計換気回数（</t>
  </si>
  <si>
    <t>回／時以上）</t>
  </si>
  <si>
    <t>以下による</t>
  </si>
  <si>
    <t>名称（</t>
  </si>
  <si>
    <t>床面積（</t>
  </si>
  <si>
    <t>m2）</t>
  </si>
  <si>
    <t>平均天井の高さ（</t>
  </si>
  <si>
    <t>m）</t>
  </si>
  <si>
    <t>回／時）</t>
  </si>
  <si>
    <t>あり</t>
  </si>
  <si>
    <t>□</t>
  </si>
  <si>
    <t>ﾕﾆｯﾄﾊﾞｽ</t>
  </si>
  <si>
    <t>ﾊﾞﾙｺﾆｰ</t>
  </si>
  <si>
    <t>□</t>
  </si>
  <si>
    <t>mm）</t>
  </si>
  <si>
    <t>mm）</t>
  </si>
  <si>
    <t>□</t>
  </si>
  <si>
    <t>□</t>
  </si>
  <si>
    <t>mm）</t>
  </si>
  <si>
    <t>m2）</t>
  </si>
  <si>
    <t>不問</t>
  </si>
  <si>
    <t>（第８面）</t>
  </si>
  <si>
    <t>空気環境に関すること</t>
  </si>
  <si>
    <t>使用する建材</t>
  </si>
  <si>
    <t>製材等</t>
  </si>
  <si>
    <t>製材</t>
  </si>
  <si>
    <t>丸太</t>
  </si>
  <si>
    <t>単層ﾌﾛｰﾘﾝｸﾞ</t>
  </si>
  <si>
    <t>ﾋﾄﾞ対策</t>
  </si>
  <si>
    <t>適用除外等</t>
  </si>
  <si>
    <t>（建材名</t>
  </si>
  <si>
    <t>E0</t>
  </si>
  <si>
    <t>E1</t>
  </si>
  <si>
    <t>E2</t>
  </si>
  <si>
    <t>換気措置個所</t>
  </si>
  <si>
    <t>A1</t>
  </si>
  <si>
    <t>A2</t>
  </si>
  <si>
    <t>B</t>
  </si>
  <si>
    <t>C</t>
  </si>
  <si>
    <t>換気種類</t>
  </si>
  <si>
    <t>機械換気の仕様</t>
  </si>
  <si>
    <t>A1</t>
  </si>
  <si>
    <t>A2</t>
  </si>
  <si>
    <t>B</t>
  </si>
  <si>
    <t>C</t>
  </si>
  <si>
    <t>A1</t>
  </si>
  <si>
    <t>A2</t>
  </si>
  <si>
    <t>B</t>
  </si>
  <si>
    <t>C</t>
  </si>
  <si>
    <t>A1</t>
  </si>
  <si>
    <t>A2</t>
  </si>
  <si>
    <t>B</t>
  </si>
  <si>
    <t>C</t>
  </si>
  <si>
    <t>A1</t>
  </si>
  <si>
    <t>A2</t>
  </si>
  <si>
    <t>B</t>
  </si>
  <si>
    <t>C</t>
  </si>
  <si>
    <t>A1</t>
  </si>
  <si>
    <t>A2</t>
  </si>
  <si>
    <t>B</t>
  </si>
  <si>
    <t>C</t>
  </si>
  <si>
    <t>無</t>
  </si>
  <si>
    <t>有</t>
  </si>
  <si>
    <t>A1</t>
  </si>
  <si>
    <t>A2</t>
  </si>
  <si>
    <t>B</t>
  </si>
  <si>
    <t>C</t>
  </si>
  <si>
    <t>方位別開口部</t>
  </si>
  <si>
    <t>方位別開口部面積の合計</t>
  </si>
  <si>
    <t>方位別開口比</t>
  </si>
  <si>
    <t>口比</t>
  </si>
  <si>
    <t>の面積合計の</t>
  </si>
  <si>
    <t>北</t>
  </si>
  <si>
    <t>）</t>
  </si>
  <si>
    <t>口比）</t>
  </si>
  <si>
    <t>東</t>
  </si>
  <si>
    <t>南</t>
  </si>
  <si>
    <t>西</t>
  </si>
  <si>
    <t>高齢者等への配慮に関すること</t>
  </si>
  <si>
    <t>なお、リンクに起因するいかなる不利益について当社は責任を負いません。</t>
  </si>
  <si>
    <t>高齢者等</t>
  </si>
  <si>
    <t>部屋の配</t>
  </si>
  <si>
    <t>特定寝室と同</t>
  </si>
  <si>
    <t>特定寝室</t>
  </si>
  <si>
    <t>階</t>
  </si>
  <si>
    <t>室名：</t>
  </si>
  <si>
    <t>配慮対策</t>
  </si>
  <si>
    <t>置等</t>
  </si>
  <si>
    <t>施工状況報告書＜木造軸組工法(3階建)　一戸建て住宅＞</t>
  </si>
  <si>
    <t>一階にある室</t>
  </si>
  <si>
    <t>等級（専</t>
  </si>
  <si>
    <t>特定寝室と同一階にある室</t>
  </si>
  <si>
    <t>用部分）</t>
  </si>
  <si>
    <t>玄関、便所、浴室、洗面所、脱衣室、食事室＋他</t>
  </si>
  <si>
    <t>便所、浴室＋他</t>
  </si>
  <si>
    <t>便所＋他</t>
  </si>
  <si>
    <t>ﾎｰﾑｴﾚﾍﾞｰﾀｰ出入口の幅員</t>
  </si>
  <si>
    <t>850以上</t>
  </si>
  <si>
    <t>800以上</t>
  </si>
  <si>
    <t>780以上</t>
  </si>
  <si>
    <t>750以上</t>
  </si>
  <si>
    <t>650以上</t>
  </si>
  <si>
    <t>形式等</t>
  </si>
  <si>
    <t>階段の形式</t>
  </si>
  <si>
    <t>直階段</t>
  </si>
  <si>
    <t>回り階段等</t>
  </si>
  <si>
    <t>曲がり階段</t>
  </si>
  <si>
    <t>※曲がり階段は、</t>
  </si>
  <si>
    <t>最上段の通路等への食い込み</t>
  </si>
  <si>
    <t>全段、踊場が矩形</t>
  </si>
  <si>
    <t>・</t>
  </si>
  <si>
    <t>最下段の通路等への突出</t>
  </si>
  <si>
    <t>□</t>
  </si>
  <si>
    <t>※階段が２</t>
  </si>
  <si>
    <t>滑り止め</t>
  </si>
  <si>
    <t>踏面と同一面の滑り止め</t>
  </si>
  <si>
    <t>以上ある場</t>
  </si>
  <si>
    <t>合は、別紙</t>
  </si>
  <si>
    <t>段鼻</t>
  </si>
  <si>
    <t>段鼻の出</t>
  </si>
  <si>
    <t>に記入</t>
  </si>
  <si>
    <t>手すり</t>
  </si>
  <si>
    <t>手すりの設置</t>
  </si>
  <si>
    <t>階段の手すり</t>
  </si>
  <si>
    <t>（日常生活空間）</t>
  </si>
  <si>
    <t>両側設置</t>
  </si>
  <si>
    <t>片側設置</t>
  </si>
  <si>
    <t>高さ（</t>
  </si>
  <si>
    <t>設置</t>
  </si>
  <si>
    <t>浴室出入</t>
  </si>
  <si>
    <t>10-1開口部の</t>
  </si>
  <si>
    <t>ａ.</t>
  </si>
  <si>
    <t>関すること</t>
  </si>
  <si>
    <t>侵入防止対策</t>
  </si>
  <si>
    <t>b.</t>
  </si>
  <si>
    <t>c.</t>
  </si>
  <si>
    <t>）</t>
  </si>
  <si>
    <t>ａ.</t>
  </si>
  <si>
    <t>）</t>
  </si>
  <si>
    <t>b.</t>
  </si>
  <si>
    <t>ａ.</t>
  </si>
  <si>
    <t>）</t>
  </si>
  <si>
    <t>c.</t>
  </si>
  <si>
    <t>（</t>
  </si>
  <si>
    <t>　</t>
  </si>
  <si>
    <t>ａ.</t>
  </si>
  <si>
    <t>b.</t>
  </si>
  <si>
    <t>）</t>
  </si>
  <si>
    <t>c.</t>
  </si>
  <si>
    <t>（</t>
  </si>
  <si>
    <t>防犯に関すること</t>
  </si>
  <si>
    <t>開口部の</t>
  </si>
  <si>
    <t>住戸の</t>
  </si>
  <si>
    <t>侵入防止</t>
  </si>
  <si>
    <t>出入口</t>
  </si>
  <si>
    <t>対策</t>
  </si>
  <si>
    <t>■自己評価書に同じ</t>
  </si>
  <si>
    <t>対策</t>
  </si>
  <si>
    <t>（区分ａ）</t>
  </si>
  <si>
    <t>侵入防止</t>
  </si>
  <si>
    <t>［各階共通］</t>
  </si>
  <si>
    <t>対策ﾁｪｯｸ</t>
  </si>
  <si>
    <t>外部から</t>
  </si>
  <si>
    <t>ｼｰﾄ</t>
  </si>
  <si>
    <t>の接近が</t>
  </si>
  <si>
    <t>比較的容</t>
  </si>
  <si>
    <t>仕上表</t>
  </si>
  <si>
    <t>易な開口</t>
  </si>
  <si>
    <t>部</t>
  </si>
  <si>
    <t>（区分ｂ）</t>
  </si>
  <si>
    <t>その他の</t>
  </si>
  <si>
    <t>開口部</t>
  </si>
  <si>
    <t>（区分ｃ）</t>
  </si>
  <si>
    <t>ｻｯｼ・ﾄﾞｱｾｯﾄ</t>
  </si>
  <si>
    <t>□</t>
  </si>
  <si>
    <t>T-4</t>
  </si>
  <si>
    <t>T-3</t>
  </si>
  <si>
    <t>T-2</t>
  </si>
  <si>
    <t>T-1</t>
  </si>
  <si>
    <t>□</t>
  </si>
  <si>
    <t>ｻｯｼ・ﾄﾞｱｾｯﾄ</t>
  </si>
  <si>
    <t>T-4</t>
  </si>
  <si>
    <t>T-3</t>
  </si>
  <si>
    <t>T-2</t>
  </si>
  <si>
    <t>T-1</t>
  </si>
  <si>
    <t>ﾏｰｸ</t>
  </si>
  <si>
    <t>防犯に関すること</t>
  </si>
  <si>
    <t>開口部の</t>
  </si>
  <si>
    <t>住戸の出入口</t>
  </si>
  <si>
    <t>開口部の位置</t>
  </si>
  <si>
    <t>侵入防止</t>
  </si>
  <si>
    <t>及び開口部</t>
  </si>
  <si>
    <t>（各区分）</t>
  </si>
  <si>
    <t>戸・サッシ・ガラスの
性能・施工状態</t>
  </si>
  <si>
    <t>A1</t>
  </si>
  <si>
    <t>A2</t>
  </si>
  <si>
    <t>B</t>
  </si>
  <si>
    <t>C</t>
  </si>
  <si>
    <t>錠の数・性能・
仕様・設置状況</t>
  </si>
  <si>
    <t>雨戸等の性能・
施工状態</t>
  </si>
  <si>
    <t>評価対象外の開口部</t>
  </si>
  <si>
    <t>A1</t>
  </si>
  <si>
    <t>A2</t>
  </si>
  <si>
    <t>B</t>
  </si>
  <si>
    <t>C</t>
  </si>
  <si>
    <t>同上</t>
  </si>
  <si>
    <t>更新履歴</t>
  </si>
  <si>
    <t>１－６の表現方法変更（法改正に伴う）</t>
  </si>
  <si>
    <t>５－１の表現方法変更（法改正に伴う）</t>
  </si>
  <si>
    <t>適用範囲外</t>
  </si>
  <si>
    <t>免震構造物である</t>
  </si>
  <si>
    <t>（地震に対する</t>
  </si>
  <si>
    <t>構造駆体の倒壊</t>
  </si>
  <si>
    <t>等防止及び損傷</t>
  </si>
  <si>
    <t>地盤の許容応力度</t>
  </si>
  <si>
    <t>（</t>
  </si>
  <si>
    <t>kN/㎡）</t>
  </si>
  <si>
    <t>）</t>
  </si>
  <si>
    <t>杭の許容支持力</t>
  </si>
  <si>
    <t>杭状改良地盤の許容支持力度</t>
  </si>
  <si>
    <t>杭状改良地盤の許容支持力</t>
  </si>
  <si>
    <t>5.温熱環境・エネ</t>
  </si>
  <si>
    <t>ルギー消費量に</t>
  </si>
  <si>
    <t>地盤調査方法</t>
  </si>
  <si>
    <t>（</t>
  </si>
  <si>
    <t>kN╱㎡）</t>
  </si>
  <si>
    <t>kN╱本）</t>
  </si>
  <si>
    <t>杭状地盤の許容支持力度</t>
  </si>
  <si>
    <t>杭状地盤の許容支持力</t>
  </si>
  <si>
    <t>kN╱本）</t>
  </si>
  <si>
    <t>5-1 断熱等性能</t>
  </si>
  <si>
    <t>設計内容説明書＜木造軸組工法　一戸建て住宅＞</t>
  </si>
  <si>
    <t>壁</t>
  </si>
  <si>
    <r>
      <t>外皮平均熱貫流率Ｕ</t>
    </r>
    <r>
      <rPr>
        <sz val="6"/>
        <rFont val="HGPｺﾞｼｯｸM"/>
        <family val="3"/>
      </rPr>
      <t>Ａ</t>
    </r>
  </si>
  <si>
    <t>計算書</t>
  </si>
  <si>
    <t>適用条件</t>
  </si>
  <si>
    <t>開口部比率</t>
  </si>
  <si>
    <t>開口部比率の区分</t>
  </si>
  <si>
    <t>窓の断熱（２％緩和）</t>
  </si>
  <si>
    <t>窓の日射（４％緩和）</t>
  </si>
  <si>
    <t>有</t>
  </si>
  <si>
    <t>断熱材の種類と厚さ（天井）</t>
  </si>
  <si>
    <t>防湿層の設置</t>
  </si>
  <si>
    <t>通気層の設置</t>
  </si>
  <si>
    <t>杭状改良以外の方法</t>
  </si>
  <si>
    <t>の許容支持力等</t>
  </si>
  <si>
    <t>地盤面から基礎上端又は地盤面から土台下端までの高さ</t>
  </si>
  <si>
    <t>給気口の大きさ（１、２、３階）</t>
  </si>
  <si>
    <t>排気口の大きさ（１、２、３階）</t>
  </si>
  <si>
    <t>確認欄</t>
  </si>
  <si>
    <t>躯体・開口部の断熱性能等</t>
  </si>
  <si>
    <t>適用する基準</t>
  </si>
  <si>
    <t>）地域</t>
  </si>
  <si>
    <t>外皮平均
熱貫流率</t>
  </si>
  <si>
    <r>
      <t>外皮平均熱貫流率（U</t>
    </r>
    <r>
      <rPr>
        <sz val="6"/>
        <rFont val="ＭＳ Ｐゴシック"/>
        <family val="3"/>
      </rPr>
      <t>A</t>
    </r>
    <r>
      <rPr>
        <sz val="9"/>
        <rFont val="ＭＳ Ｐゴシック"/>
        <family val="3"/>
      </rPr>
      <t>値）</t>
    </r>
  </si>
  <si>
    <t>（W/(㎡・K)</t>
  </si>
  <si>
    <t>温</t>
  </si>
  <si>
    <t>熱</t>
  </si>
  <si>
    <t>環</t>
  </si>
  <si>
    <t>境</t>
  </si>
  <si>
    <t>躯体の
断熱性能等</t>
  </si>
  <si>
    <t>熱貫流率の基準の適合</t>
  </si>
  <si>
    <t>断熱材の熱抵抗値の基準に適合</t>
  </si>
  <si>
    <t>開口部の
断熱性能等</t>
  </si>
  <si>
    <t>区分（い）</t>
  </si>
  <si>
    <t>区分（ろ）</t>
  </si>
  <si>
    <t>区分（は）</t>
  </si>
  <si>
    <t>消</t>
  </si>
  <si>
    <t>緩和措置有り</t>
  </si>
  <si>
    <t>費</t>
  </si>
  <si>
    <t>量</t>
  </si>
  <si>
    <t>結露防止対策</t>
  </si>
  <si>
    <t>繊維系断熱材</t>
  </si>
  <si>
    <t>繊維系断熱材等の使用</t>
  </si>
  <si>
    <t>無　）</t>
  </si>
  <si>
    <t>関</t>
  </si>
  <si>
    <t>除外規定適用</t>
  </si>
  <si>
    <t>透湿抵抗比により、防湿層・通気層・防風層を省略する場合</t>
  </si>
  <si>
    <t>透湿抵抗比</t>
  </si>
  <si>
    <t>認定書等活用</t>
  </si>
  <si>
    <t>断熱等性能等級</t>
  </si>
  <si>
    <t>断熱材の種類と厚さ（大壁）</t>
  </si>
  <si>
    <t>断熱材の種類と厚さ（真壁）</t>
  </si>
  <si>
    <t>関</t>
  </si>
  <si>
    <t>防湿（気密）層</t>
  </si>
  <si>
    <t>（繊維系断熱材等の場合）</t>
  </si>
  <si>
    <t>外気通気層の厚さ、防風層</t>
  </si>
  <si>
    <t>窓等の仕様</t>
  </si>
  <si>
    <t>ドア等の仕様</t>
  </si>
  <si>
    <t>開口部の日射</t>
  </si>
  <si>
    <t>侵入対策</t>
  </si>
  <si>
    <t>窓等の仕様と日射侵入率</t>
  </si>
  <si>
    <t>庇、軒等の状況</t>
  </si>
  <si>
    <t>（外壁からの出、庇下端から窓下端の高さ）</t>
  </si>
  <si>
    <t>付属部材の種類・設置状況</t>
  </si>
  <si>
    <t>〔必須〕</t>
  </si>
  <si>
    <t>防止）　　 〔必須〕</t>
  </si>
  <si>
    <t>地域の区分：</t>
  </si>
  <si>
    <t>関すること</t>
  </si>
  <si>
    <t>(評価書に表示しない)</t>
  </si>
  <si>
    <r>
      <t>冷房期の平均日射熱取得率η</t>
    </r>
    <r>
      <rPr>
        <sz val="6"/>
        <rFont val="HGPｺﾞｼｯｸM"/>
        <family val="3"/>
      </rPr>
      <t>ＡC</t>
    </r>
  </si>
  <si>
    <t>5-2 一次ｴﾈﾙｷﾞｰ</t>
  </si>
  <si>
    <t>消費量等級</t>
  </si>
  <si>
    <t>設計一次エネルギー消費量</t>
  </si>
  <si>
    <t>断熱等</t>
  </si>
  <si>
    <t>性能基準</t>
  </si>
  <si>
    <t>性能等級</t>
  </si>
  <si>
    <t>仕様基準</t>
  </si>
  <si>
    <t>0.72</t>
  </si>
  <si>
    <r>
      <t>Ｕ</t>
    </r>
    <r>
      <rPr>
        <sz val="6"/>
        <rFont val="ＭＳ Ｐゴシック"/>
        <family val="3"/>
      </rPr>
      <t>Ａ</t>
    </r>
    <r>
      <rPr>
        <sz val="9"/>
        <rFont val="ＭＳ Ｐゴシック"/>
        <family val="3"/>
      </rPr>
      <t>の値を評価書に記載する　</t>
    </r>
  </si>
  <si>
    <t>※１</t>
  </si>
  <si>
    <t>冷房期の
平均日射
熱取得率</t>
  </si>
  <si>
    <r>
      <t>冷房期の平均日射熱取得率η</t>
    </r>
    <r>
      <rPr>
        <sz val="6"/>
        <rFont val="ＭＳ Ｐゴシック"/>
        <family val="3"/>
      </rPr>
      <t>AC</t>
    </r>
  </si>
  <si>
    <t>（</t>
  </si>
  <si>
    <t>2.0</t>
  </si>
  <si>
    <t>）</t>
  </si>
  <si>
    <r>
      <t>η</t>
    </r>
    <r>
      <rPr>
        <sz val="6"/>
        <rFont val="ＭＳ Ｐゴシック"/>
        <family val="3"/>
      </rPr>
      <t>ＡC</t>
    </r>
    <r>
      <rPr>
        <sz val="9"/>
        <rFont val="ＭＳ Ｐゴシック"/>
        <family val="3"/>
      </rPr>
      <t>の値を評価書に記載する</t>
    </r>
  </si>
  <si>
    <t>※２</t>
  </si>
  <si>
    <t>・</t>
  </si>
  <si>
    <t>（</t>
  </si>
  <si>
    <t>）</t>
  </si>
  <si>
    <t>エ</t>
  </si>
  <si>
    <t>ネ</t>
  </si>
  <si>
    <t>ル</t>
  </si>
  <si>
    <t>ギ</t>
  </si>
  <si>
    <t>|</t>
  </si>
  <si>
    <t>・</t>
  </si>
  <si>
    <t>（</t>
  </si>
  <si>
    <t>に</t>
  </si>
  <si>
    <t>・</t>
  </si>
  <si>
    <t>（</t>
  </si>
  <si>
    <t>（</t>
  </si>
  <si>
    <t>）</t>
  </si>
  <si>
    <t>す</t>
  </si>
  <si>
    <t>・</t>
  </si>
  <si>
    <t>る</t>
  </si>
  <si>
    <t>防風層の設置</t>
  </si>
  <si>
    <t>こ</t>
  </si>
  <si>
    <t>）</t>
  </si>
  <si>
    <t>と</t>
  </si>
  <si>
    <t>（</t>
  </si>
  <si>
    <t>&gt;</t>
  </si>
  <si>
    <t>)</t>
  </si>
  <si>
    <t>&gt;</t>
  </si>
  <si>
    <t>)</t>
  </si>
  <si>
    <t>認定書等</t>
  </si>
  <si>
    <t>設計内容説明書&lt;木造軸組工法　一戸建て住宅&gt;</t>
  </si>
  <si>
    <t>性能表示事項</t>
  </si>
  <si>
    <t>確認項目</t>
  </si>
  <si>
    <t>設計内容説明欄</t>
  </si>
  <si>
    <t>※</t>
  </si>
  <si>
    <t>確認</t>
  </si>
  <si>
    <t>設計内容</t>
  </si>
  <si>
    <t>記載図書</t>
  </si>
  <si>
    <t>欄</t>
  </si>
  <si>
    <t>一次ｴﾈﾙｷﾞｰ</t>
  </si>
  <si>
    <t>認     定     書     等</t>
  </si>
  <si>
    <t>□</t>
  </si>
  <si>
    <t>認定書等（品確法）の活用（住宅）</t>
  </si>
  <si>
    <t>消費量等級</t>
  </si>
  <si>
    <t>消費量</t>
  </si>
  <si>
    <t>認定書等（品確法）の活用（住宅の部分）</t>
  </si>
  <si>
    <t>適用する</t>
  </si>
  <si>
    <t>〔</t>
  </si>
  <si>
    <t>GJ/（戸・年）</t>
  </si>
  <si>
    <t>〕</t>
  </si>
  <si>
    <t>仕様書</t>
  </si>
  <si>
    <t>基本</t>
  </si>
  <si>
    <t>基準</t>
  </si>
  <si>
    <t>設計一次エネルギー消費量の値を評価書に記載する   ※1</t>
  </si>
  <si>
    <t>面積表</t>
  </si>
  <si>
    <t>事項等</t>
  </si>
  <si>
    <t>居室および</t>
  </si>
  <si>
    <t>床面積の合計</t>
  </si>
  <si>
    <t>Webプログラム出力票による</t>
  </si>
  <si>
    <t>非居室の面積</t>
  </si>
  <si>
    <t>主居室の面積</t>
  </si>
  <si>
    <t>その他の居室の面積</t>
  </si>
  <si>
    <t>外皮</t>
  </si>
  <si>
    <t>適用する基準</t>
  </si>
  <si>
    <t>・</t>
  </si>
  <si>
    <t>エ</t>
  </si>
  <si>
    <t>断熱性能等</t>
  </si>
  <si>
    <t>ネ</t>
  </si>
  <si>
    <t>矩計図</t>
  </si>
  <si>
    <t>ル</t>
  </si>
  <si>
    <t>ギ</t>
  </si>
  <si>
    <t>暖冷房</t>
  </si>
  <si>
    <t>暖房方式</t>
  </si>
  <si>
    <t>|</t>
  </si>
  <si>
    <t>※2</t>
  </si>
  <si>
    <t>冷房方式</t>
  </si>
  <si>
    <t>※2</t>
  </si>
  <si>
    <t>換気</t>
  </si>
  <si>
    <t>換気設備方式</t>
  </si>
  <si>
    <t>機器表</t>
  </si>
  <si>
    <t>に</t>
  </si>
  <si>
    <t>全般換気設備（比消費電力0.3以下）</t>
  </si>
  <si>
    <t>系統図</t>
  </si>
  <si>
    <t>熱交換型</t>
  </si>
  <si>
    <t>換気設備</t>
  </si>
  <si>
    <t>比消費電力を有効換気量率で除した値が0.3以下</t>
  </si>
  <si>
    <t>る</t>
  </si>
  <si>
    <t>給湯</t>
  </si>
  <si>
    <t>給湯熱源機</t>
  </si>
  <si>
    <t>こ</t>
  </si>
  <si>
    <t>と</t>
  </si>
  <si>
    <t>配管</t>
  </si>
  <si>
    <t>水栓</t>
  </si>
  <si>
    <t>浴槽</t>
  </si>
  <si>
    <t>太陽給湯</t>
  </si>
  <si>
    <t>照明</t>
  </si>
  <si>
    <t>照明器具</t>
  </si>
  <si>
    <t>非居室に白熱灯を採用していない</t>
  </si>
  <si>
    <t>発電</t>
  </si>
  <si>
    <t>太陽光発電</t>
  </si>
  <si>
    <t>の採用</t>
  </si>
  <si>
    <t>ｺｰｼﾞｪﾈﾚｰ</t>
  </si>
  <si>
    <t>ｼｮﾝｼｽﾃﾑ</t>
  </si>
  <si>
    <t>※２：仕様基準による。</t>
  </si>
  <si>
    <t>カタログ</t>
  </si>
  <si>
    <t>ﾏｰｸ</t>
  </si>
  <si>
    <t>A1</t>
  </si>
  <si>
    <t>A2</t>
  </si>
  <si>
    <t>B</t>
  </si>
  <si>
    <t>C</t>
  </si>
  <si>
    <t>カ</t>
  </si>
  <si>
    <t>□</t>
  </si>
  <si>
    <t>□</t>
  </si>
  <si>
    <t>・</t>
  </si>
  <si>
    <t>エ</t>
  </si>
  <si>
    <t>□</t>
  </si>
  <si>
    <t>ネ</t>
  </si>
  <si>
    <t>ル</t>
  </si>
  <si>
    <t>ギ</t>
  </si>
  <si>
    <t>ǀ</t>
  </si>
  <si>
    <t>□</t>
  </si>
  <si>
    <t>に</t>
  </si>
  <si>
    <t>す</t>
  </si>
  <si>
    <t>る</t>
  </si>
  <si>
    <t>こ</t>
  </si>
  <si>
    <t>と</t>
  </si>
  <si>
    <t>一次ｴﾈﾙｷﾞｰ消費量等級</t>
  </si>
  <si>
    <t>設備機器等の</t>
  </si>
  <si>
    <t>自然風の利用</t>
  </si>
  <si>
    <t>仕様</t>
  </si>
  <si>
    <t>蓄熱の利用</t>
  </si>
  <si>
    <t>A1</t>
  </si>
  <si>
    <t>A2</t>
  </si>
  <si>
    <t>B</t>
  </si>
  <si>
    <t>C</t>
  </si>
  <si>
    <t>暖房設備の仕様・性能</t>
  </si>
  <si>
    <t>冷房設備の仕様・性能</t>
  </si>
  <si>
    <t>換気設備の仕様・性能</t>
  </si>
  <si>
    <t>給湯設備の仕様・性能</t>
  </si>
  <si>
    <t>給湯設備配管の方式・仕様</t>
  </si>
  <si>
    <t>水栓の仕様</t>
  </si>
  <si>
    <t>浴槽の仕様</t>
  </si>
  <si>
    <t>照明設備の仕様・制御</t>
  </si>
  <si>
    <t>太陽光発電設備の仕様・性能</t>
  </si>
  <si>
    <t>ｺｰｼﾞｪﾈﾚｰｼｮﾝｼｽﾃﾑの仕様</t>
  </si>
  <si>
    <t>C</t>
  </si>
  <si>
    <t>□</t>
  </si>
  <si>
    <t>※１：等級7の場合のみ明示することができる。（地域区分の8地域を除く。）</t>
  </si>
  <si>
    <t>※２：等級7の場合のみ明示することができる。（地域区分の1、2、3及び4地域を除く。）</t>
  </si>
  <si>
    <t>※１：等級6の場合のみ明示することができる。</t>
  </si>
  <si>
    <t>スクリューウエイト貫入試験</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</si>
</sst>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 "/>
    <numFmt numFmtId="179" formatCode="0.000_);[Red]\(0.000\)"/>
    <numFmt numFmtId="180" formatCode="0.00_);[Red]\(0.00\)"/>
    <numFmt numFmtId="181" formatCode="0.000_ "/>
    <numFmt numFmtId="182" formatCode="#,##0.00_ "/>
    <numFmt numFmtId="183" formatCode="#,##0.00_);[Red]\(#,##0.00\)"/>
    <numFmt numFmtId="184" formatCode="0_);[Red]\(0\)"/>
    <numFmt numFmtId="185" formatCode="#,##0_ "/>
    <numFmt numFmtId="186" formatCode="0_ "/>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72">
    <font>
      <sz val="11"/>
      <name val="ＭＳ Ｐゴシック"/>
      <family val="3"/>
    </font>
    <font>
      <sz val="12"/>
      <name val="ＭＳ Ｐゴシック"/>
      <family val="3"/>
    </font>
    <font>
      <sz val="6"/>
      <name val="ＭＳ Ｐゴシック"/>
      <family val="3"/>
    </font>
    <font>
      <sz val="10"/>
      <name val="HGPｺﾞｼｯｸM"/>
      <family val="3"/>
    </font>
    <font>
      <sz val="8"/>
      <name val="ＭＳ Ｐゴシック"/>
      <family val="3"/>
    </font>
    <font>
      <sz val="10"/>
      <name val="ＭＳ Ｐゴシック"/>
      <family val="3"/>
    </font>
    <font>
      <sz val="8"/>
      <name val="HGPｺﾞｼｯｸM"/>
      <family val="3"/>
    </font>
    <font>
      <sz val="8"/>
      <color indexed="10"/>
      <name val="ＭＳ Ｐゴシック"/>
      <family val="3"/>
    </font>
    <font>
      <sz val="10"/>
      <color indexed="10"/>
      <name val="ＭＳ Ｐゴシック"/>
      <family val="3"/>
    </font>
    <font>
      <sz val="10"/>
      <name val="ＭＳ Ｐ明朝"/>
      <family val="1"/>
    </font>
    <font>
      <sz val="9"/>
      <name val="ＭＳ Ｐゴシック"/>
      <family val="3"/>
    </font>
    <font>
      <sz val="9"/>
      <name val="HGPｺﾞｼｯｸM"/>
      <family val="3"/>
    </font>
    <font>
      <sz val="9"/>
      <name val="ＭＳ Ｐ明朝"/>
      <family val="1"/>
    </font>
    <font>
      <u val="single"/>
      <sz val="11"/>
      <color indexed="12"/>
      <name val="ＭＳ Ｐゴシック"/>
      <family val="3"/>
    </font>
    <font>
      <u val="single"/>
      <sz val="11"/>
      <color indexed="36"/>
      <name val="ＭＳ Ｐゴシック"/>
      <family val="3"/>
    </font>
    <font>
      <sz val="7"/>
      <name val="HGPｺﾞｼｯｸM"/>
      <family val="3"/>
    </font>
    <font>
      <vertAlign val="superscript"/>
      <sz val="9"/>
      <name val="ＭＳ Ｐゴシック"/>
      <family val="3"/>
    </font>
    <font>
      <vertAlign val="superscript"/>
      <sz val="9"/>
      <name val="HGPｺﾞｼｯｸM"/>
      <family val="3"/>
    </font>
    <font>
      <vertAlign val="superscript"/>
      <sz val="8"/>
      <name val="ＭＳ Ｐゴシック"/>
      <family val="3"/>
    </font>
    <font>
      <sz val="7"/>
      <name val="ＭＳ Ｐゴシック"/>
      <family val="3"/>
    </font>
    <font>
      <sz val="6"/>
      <name val="HGPｺﾞｼｯｸM"/>
      <family val="3"/>
    </font>
    <font>
      <sz val="10"/>
      <color indexed="8"/>
      <name val="ＭＳ Ｐゴシック"/>
      <family val="3"/>
    </font>
    <font>
      <b/>
      <sz val="12"/>
      <name val="ＭＳ Ｐゴシック"/>
      <family val="3"/>
    </font>
    <font>
      <sz val="11"/>
      <name val="ＭＳ Ｐ明朝"/>
      <family val="1"/>
    </font>
    <font>
      <sz val="9"/>
      <color indexed="8"/>
      <name val="ＭＳ Ｐゴシック"/>
      <family val="3"/>
    </font>
    <font>
      <b/>
      <sz val="9"/>
      <name val="ＭＳ Ｐゴシック"/>
      <family val="3"/>
    </font>
    <font>
      <sz val="8"/>
      <color indexed="8"/>
      <name val="ＭＳ Ｐゴシック"/>
      <family val="3"/>
    </font>
    <font>
      <sz val="9"/>
      <color indexed="8"/>
      <name val="ＭＳ Ｐ明朝"/>
      <family val="1"/>
    </font>
    <font>
      <sz val="8"/>
      <name val="ＭＳ Ｐ明朝"/>
      <family val="1"/>
    </font>
    <font>
      <sz val="6.5"/>
      <name val="ＭＳ Ｐゴシック"/>
      <family val="3"/>
    </font>
    <font>
      <sz val="11"/>
      <color indexed="8"/>
      <name val="ＭＳ Ｐゴシック"/>
      <family val="3"/>
    </font>
    <font>
      <sz val="9.5"/>
      <name val="ＭＳ Ｐゴシック"/>
      <family val="3"/>
    </font>
    <font>
      <b/>
      <sz val="11"/>
      <name val="ＭＳ Ｐゴシック"/>
      <family val="3"/>
    </font>
    <font>
      <sz val="9"/>
      <color indexed="10"/>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10"/>
      <name val="ＭＳ Ｐゴシック"/>
      <family val="3"/>
    </font>
    <font>
      <sz val="9"/>
      <name val="Meiryo UI"/>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9"/>
      <name val="Calibri"/>
      <family val="3"/>
    </font>
    <font>
      <sz val="9"/>
      <color rgb="FFFF0000"/>
      <name val="ＭＳ Ｐゴシック"/>
      <family val="3"/>
    </font>
    <font>
      <sz val="11"/>
      <color rgb="FFFF0000"/>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FF99"/>
        <bgColor indexed="64"/>
      </patternFill>
    </fill>
    <fill>
      <patternFill patternType="solid">
        <fgColor indexed="13"/>
        <bgColor indexed="64"/>
      </patternFill>
    </fill>
    <fill>
      <patternFill patternType="solid">
        <fgColor rgb="FFCCFFFF"/>
        <bgColor indexed="64"/>
      </patternFill>
    </fill>
  </fills>
  <borders count="1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dotted"/>
    </border>
    <border>
      <left style="thin"/>
      <right style="thin"/>
      <top style="dotted"/>
      <bottom>
        <color indexed="63"/>
      </bottom>
    </border>
    <border>
      <left style="thin"/>
      <right style="thin"/>
      <top>
        <color indexed="63"/>
      </top>
      <bottom style="medium"/>
    </border>
    <border>
      <left>
        <color indexed="63"/>
      </left>
      <right>
        <color indexed="63"/>
      </right>
      <top style="thin"/>
      <bottom>
        <color indexed="63"/>
      </bottom>
    </border>
    <border>
      <left style="thin"/>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ck"/>
      <bottom style="thick"/>
    </border>
    <border>
      <left>
        <color indexed="63"/>
      </left>
      <right style="thick"/>
      <top style="thick"/>
      <bottom style="thick"/>
    </border>
    <border>
      <left style="medium"/>
      <right style="thin"/>
      <top>
        <color indexed="63"/>
      </top>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thin"/>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thin"/>
      <bottom>
        <color indexed="63"/>
      </bottom>
    </border>
    <border>
      <left style="medium"/>
      <right>
        <color indexed="63"/>
      </right>
      <top>
        <color indexed="63"/>
      </top>
      <bottom style="dotted"/>
    </border>
    <border>
      <left style="medium"/>
      <right>
        <color indexed="63"/>
      </right>
      <top style="dotted"/>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medium"/>
      <right>
        <color indexed="63"/>
      </right>
      <top style="thin"/>
      <bottom style="medium"/>
    </border>
    <border>
      <left style="medium"/>
      <right style="thin"/>
      <top>
        <color indexed="63"/>
      </top>
      <bottom style="medium"/>
    </border>
    <border>
      <left style="thick"/>
      <right>
        <color indexed="63"/>
      </right>
      <top style="thick"/>
      <bottom style="thick"/>
    </border>
    <border>
      <left style="thick"/>
      <right>
        <color indexed="63"/>
      </right>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thin"/>
      <top style="thin"/>
      <bottom style="medium"/>
    </border>
    <border>
      <left style="thin"/>
      <right>
        <color indexed="63"/>
      </right>
      <top style="thin"/>
      <bottom style="medium"/>
    </border>
    <border>
      <left style="thin"/>
      <right style="medium"/>
      <top>
        <color indexed="63"/>
      </top>
      <bottom style="medium"/>
    </border>
    <border>
      <left style="thin"/>
      <right style="medium"/>
      <top style="thin"/>
      <bottom>
        <color indexed="63"/>
      </bottom>
    </border>
    <border>
      <left style="thin"/>
      <right style="medium"/>
      <top>
        <color indexed="63"/>
      </top>
      <bottom>
        <color indexed="63"/>
      </bottom>
    </border>
    <border>
      <left style="thin"/>
      <right style="thick"/>
      <top style="thin"/>
      <bottom style="thin"/>
    </border>
    <border>
      <left style="thin"/>
      <right style="thin"/>
      <top>
        <color indexed="63"/>
      </top>
      <bottom style="thin"/>
    </border>
    <border>
      <left>
        <color indexed="63"/>
      </left>
      <right>
        <color indexed="63"/>
      </right>
      <top>
        <color indexed="63"/>
      </top>
      <bottom style="thick"/>
    </border>
    <border>
      <left style="thin"/>
      <right style="medium"/>
      <top>
        <color indexed="63"/>
      </top>
      <bottom style="thin"/>
    </border>
    <border>
      <left style="thin"/>
      <right>
        <color indexed="63"/>
      </right>
      <top style="thin"/>
      <bottom style="thin"/>
    </border>
    <border>
      <left style="thick"/>
      <right>
        <color indexed="63"/>
      </right>
      <top style="thick"/>
      <bottom>
        <color indexed="63"/>
      </bottom>
    </border>
    <border>
      <left style="thin"/>
      <right style="thin"/>
      <top style="medium"/>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style="thick"/>
      <right style="thin"/>
      <top>
        <color indexed="63"/>
      </top>
      <bottom>
        <color indexed="63"/>
      </bottom>
    </border>
    <border>
      <left>
        <color indexed="63"/>
      </left>
      <right style="medium"/>
      <top>
        <color indexed="63"/>
      </top>
      <bottom style="thin"/>
    </border>
    <border>
      <left style="medium"/>
      <right style="thin"/>
      <top>
        <color indexed="63"/>
      </top>
      <bottom style="dotted"/>
    </border>
    <border>
      <left style="thin"/>
      <right style="medium"/>
      <top>
        <color indexed="63"/>
      </top>
      <bottom style="dotted"/>
    </border>
    <border>
      <left>
        <color indexed="63"/>
      </left>
      <right style="medium"/>
      <top>
        <color indexed="63"/>
      </top>
      <bottom style="dotted"/>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style="dashed"/>
    </border>
    <border>
      <left>
        <color indexed="63"/>
      </left>
      <right style="thin"/>
      <top style="thin"/>
      <bottom style="dashed"/>
    </border>
    <border>
      <left style="medium"/>
      <right>
        <color indexed="63"/>
      </right>
      <top style="dashed"/>
      <bottom style="dashed"/>
    </border>
    <border>
      <left>
        <color indexed="63"/>
      </left>
      <right style="thin"/>
      <top style="dashed"/>
      <bottom style="dashed"/>
    </border>
    <border>
      <left style="medium"/>
      <right>
        <color indexed="63"/>
      </right>
      <top style="dashed"/>
      <bottom style="thin"/>
    </border>
    <border>
      <left>
        <color indexed="63"/>
      </left>
      <right style="thin"/>
      <top style="dashed"/>
      <bottom style="thin"/>
    </border>
    <border>
      <left style="medium"/>
      <right>
        <color indexed="63"/>
      </right>
      <top style="dashed"/>
      <bottom style="medium"/>
    </border>
    <border>
      <left>
        <color indexed="63"/>
      </left>
      <right style="thin"/>
      <top style="dashed"/>
      <bottom style="medium"/>
    </border>
    <border>
      <left style="thin">
        <color indexed="9"/>
      </left>
      <right style="thin">
        <color indexed="9"/>
      </right>
      <top style="thin">
        <color indexed="9"/>
      </top>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color indexed="9"/>
      </bottom>
    </border>
    <border>
      <left>
        <color indexed="63"/>
      </left>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diagonalUp="1">
      <left style="thin"/>
      <right style="thin"/>
      <top style="medium"/>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medium"/>
      <right style="thin"/>
      <top style="thin"/>
      <bottom>
        <color indexed="63"/>
      </bottom>
    </border>
    <border>
      <left style="medium"/>
      <right style="thin"/>
      <top style="dotted"/>
      <bottom>
        <color indexed="63"/>
      </bottom>
    </border>
    <border>
      <left style="medium"/>
      <right style="thin"/>
      <top style="thin"/>
      <bottom style="dotted"/>
    </border>
    <border>
      <left style="medium"/>
      <right style="thin"/>
      <top style="dotted"/>
      <bottom style="dotted"/>
    </border>
    <border>
      <left style="thin"/>
      <right style="medium"/>
      <top style="dotted"/>
      <bottom>
        <color indexed="63"/>
      </bottom>
    </border>
    <border>
      <left>
        <color indexed="63"/>
      </left>
      <right style="medium"/>
      <top style="dotted"/>
      <bottom>
        <color indexed="63"/>
      </bottom>
    </border>
    <border>
      <left style="thin"/>
      <right>
        <color indexed="63"/>
      </right>
      <top style="dotted"/>
      <bottom style="dotted"/>
    </border>
    <border>
      <left style="thin"/>
      <right style="thin"/>
      <top style="dotted"/>
      <bottom style="dotted"/>
    </border>
    <border>
      <left style="thin"/>
      <right style="medium"/>
      <top style="dotted"/>
      <bottom style="dotted"/>
    </border>
    <border>
      <left>
        <color indexed="63"/>
      </left>
      <right style="thin"/>
      <top style="dotted"/>
      <bottom style="dotted"/>
    </border>
    <border>
      <left style="medium"/>
      <right>
        <color indexed="63"/>
      </right>
      <top style="dotted"/>
      <bottom style="dotted"/>
    </border>
    <border>
      <left>
        <color indexed="63"/>
      </left>
      <right style="medium"/>
      <top style="dotted"/>
      <bottom style="dotted"/>
    </border>
    <border>
      <left style="thin"/>
      <right>
        <color indexed="63"/>
      </right>
      <top style="thin"/>
      <bottom style="dotted"/>
    </border>
    <border>
      <left style="thin"/>
      <right style="thin"/>
      <top style="thin"/>
      <bottom style="dotted"/>
    </border>
    <border>
      <left style="thin"/>
      <right style="medium"/>
      <top style="thin"/>
      <bottom style="dotted"/>
    </border>
    <border>
      <left>
        <color indexed="63"/>
      </left>
      <right style="thin"/>
      <top style="thin"/>
      <bottom style="dotted"/>
    </border>
    <border>
      <left style="medium"/>
      <right>
        <color indexed="63"/>
      </right>
      <top style="thin"/>
      <bottom style="dotted"/>
    </border>
    <border>
      <left>
        <color indexed="63"/>
      </left>
      <right style="medium"/>
      <top style="thin"/>
      <bottom style="dotted"/>
    </border>
    <border>
      <left>
        <color indexed="63"/>
      </left>
      <right style="medium"/>
      <top style="dashed"/>
      <bottom style="dashed"/>
    </border>
    <border>
      <left>
        <color indexed="63"/>
      </left>
      <right style="medium"/>
      <top style="dashed"/>
      <bottom style="medium"/>
    </border>
    <border>
      <left style="thin"/>
      <right style="medium"/>
      <top style="dashed"/>
      <bottom style="dashed"/>
    </border>
    <border>
      <left style="thin"/>
      <right style="medium"/>
      <top style="dashed"/>
      <bottom style="medium"/>
    </border>
    <border>
      <left style="thin"/>
      <right>
        <color indexed="63"/>
      </right>
      <top style="dashed"/>
      <bottom style="dashed"/>
    </border>
    <border>
      <left style="thin"/>
      <right>
        <color indexed="63"/>
      </right>
      <top style="dashed"/>
      <bottom style="medium"/>
    </border>
    <border>
      <left style="thin"/>
      <right style="thin"/>
      <top style="dashed"/>
      <bottom style="dashed"/>
    </border>
    <border>
      <left style="thin"/>
      <right style="thin"/>
      <top style="dashed"/>
      <bottom style="medium"/>
    </border>
    <border>
      <left style="medium"/>
      <right style="thin"/>
      <top style="dashed"/>
      <bottom style="dashed"/>
    </border>
    <border>
      <left style="medium"/>
      <right style="thin"/>
      <top style="dashed"/>
      <bottom style="medium"/>
    </border>
    <border>
      <left>
        <color indexed="63"/>
      </left>
      <right>
        <color indexed="63"/>
      </right>
      <top style="dashed"/>
      <bottom style="dashed"/>
    </border>
    <border>
      <left>
        <color indexed="63"/>
      </left>
      <right>
        <color indexed="63"/>
      </right>
      <top style="dashed"/>
      <bottom style="medium"/>
    </border>
    <border>
      <left>
        <color indexed="63"/>
      </left>
      <right style="medium"/>
      <top style="thin"/>
      <bottom style="dashed"/>
    </border>
    <border>
      <left style="thin"/>
      <right style="medium"/>
      <top style="thin"/>
      <bottom style="dashed"/>
    </border>
    <border>
      <left style="thin"/>
      <right>
        <color indexed="63"/>
      </right>
      <top style="thin"/>
      <bottom style="dashed"/>
    </border>
    <border>
      <left style="thin"/>
      <right style="thin"/>
      <top style="thin"/>
      <bottom style="dashed"/>
    </border>
    <border>
      <left style="medium"/>
      <right style="thin"/>
      <top style="thin"/>
      <bottom style="dashed"/>
    </border>
    <border>
      <left>
        <color indexed="63"/>
      </left>
      <right>
        <color indexed="63"/>
      </right>
      <top style="thin"/>
      <bottom style="dashed"/>
    </border>
    <border>
      <left style="medium"/>
      <right style="thin"/>
      <top style="dotted"/>
      <bottom style="thin"/>
    </border>
    <border>
      <left style="thin"/>
      <right>
        <color indexed="63"/>
      </right>
      <top style="dotted"/>
      <bottom style="thin"/>
    </border>
    <border>
      <left style="thin"/>
      <right style="thin"/>
      <top style="dotted"/>
      <bottom style="thin"/>
    </border>
    <border>
      <left style="thin"/>
      <right style="medium"/>
      <top style="dotted"/>
      <bottom style="thin"/>
    </border>
    <border>
      <left>
        <color indexed="63"/>
      </left>
      <right style="thin"/>
      <top style="dotted"/>
      <bottom style="thin"/>
    </border>
    <border>
      <left style="medium"/>
      <right>
        <color indexed="63"/>
      </right>
      <top style="dotted"/>
      <bottom style="thin"/>
    </border>
    <border>
      <left>
        <color indexed="63"/>
      </left>
      <right style="medium"/>
      <top style="dotted"/>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style="medium"/>
      <bottom style="dotted"/>
    </border>
    <border>
      <left style="thin"/>
      <right>
        <color indexed="63"/>
      </right>
      <top style="medium"/>
      <bottom style="dotted"/>
    </border>
    <border>
      <left style="thin"/>
      <right style="thin"/>
      <top style="medium"/>
      <bottom style="dotted"/>
    </border>
    <border>
      <left style="thin"/>
      <right style="medium"/>
      <top style="medium"/>
      <bottom style="dotted"/>
    </border>
    <border>
      <left>
        <color indexed="63"/>
      </left>
      <right style="thin"/>
      <top style="medium"/>
      <bottom style="dotted"/>
    </border>
    <border>
      <left style="medium"/>
      <right>
        <color indexed="63"/>
      </right>
      <top style="medium"/>
      <bottom style="dotted"/>
    </border>
    <border>
      <left>
        <color indexed="63"/>
      </left>
      <right style="medium"/>
      <top style="medium"/>
      <bottom style="dotted"/>
    </border>
    <border>
      <left style="medium"/>
      <right style="thin"/>
      <top style="dotted"/>
      <bottom style="medium"/>
    </border>
    <border>
      <left style="thin"/>
      <right>
        <color indexed="63"/>
      </right>
      <top style="dotted"/>
      <bottom style="medium"/>
    </border>
    <border>
      <left style="thin"/>
      <right style="thin"/>
      <top style="dotted"/>
      <bottom style="medium"/>
    </border>
    <border>
      <left style="thin"/>
      <right style="medium"/>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dotted"/>
      <bottom style="medium"/>
    </border>
    <border>
      <left style="medium"/>
      <right style="thin"/>
      <top>
        <color indexed="63"/>
      </top>
      <bottom style="thin"/>
    </border>
    <border>
      <left>
        <color indexed="63"/>
      </left>
      <right>
        <color indexed="63"/>
      </right>
      <top style="dotted"/>
      <bottom style="dotted"/>
    </border>
    <border>
      <left style="thin"/>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style="thin"/>
      <top>
        <color indexed="63"/>
      </top>
      <bottom style="dashed"/>
    </border>
    <border>
      <left style="thin"/>
      <right style="medium"/>
      <top>
        <color indexed="63"/>
      </top>
      <bottom style="dashed"/>
    </border>
    <border>
      <left style="medium"/>
      <right>
        <color indexed="63"/>
      </right>
      <top>
        <color indexed="63"/>
      </top>
      <bottom style="dash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14" fillId="0" borderId="0" applyNumberFormat="0" applyFill="0" applyBorder="0" applyAlignment="0" applyProtection="0"/>
    <xf numFmtId="0" fontId="67" fillId="32" borderId="0" applyNumberFormat="0" applyBorder="0" applyAlignment="0" applyProtection="0"/>
  </cellStyleXfs>
  <cellXfs count="1974">
    <xf numFmtId="0" fontId="0" fillId="0" borderId="0" xfId="0" applyAlignment="1">
      <alignment/>
    </xf>
    <xf numFmtId="0" fontId="1"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xf>
    <xf numFmtId="0" fontId="5" fillId="0" borderId="15" xfId="0" applyFont="1" applyBorder="1" applyAlignment="1">
      <alignment/>
    </xf>
    <xf numFmtId="0" fontId="5" fillId="0" borderId="16"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Fill="1" applyBorder="1" applyAlignment="1">
      <alignment/>
    </xf>
    <xf numFmtId="0" fontId="0" fillId="0" borderId="19" xfId="0" applyFill="1" applyBorder="1" applyAlignment="1">
      <alignment/>
    </xf>
    <xf numFmtId="0" fontId="0" fillId="0" borderId="20" xfId="0" applyBorder="1" applyAlignment="1">
      <alignment/>
    </xf>
    <xf numFmtId="0" fontId="0" fillId="0" borderId="0" xfId="0" applyBorder="1" applyAlignment="1">
      <alignment/>
    </xf>
    <xf numFmtId="0" fontId="0" fillId="0" borderId="19" xfId="0" applyBorder="1" applyAlignment="1">
      <alignment/>
    </xf>
    <xf numFmtId="0" fontId="0" fillId="0" borderId="0" xfId="0" applyFill="1" applyBorder="1" applyAlignment="1">
      <alignment vertical="center"/>
    </xf>
    <xf numFmtId="0" fontId="0" fillId="0" borderId="21" xfId="0" applyBorder="1" applyAlignment="1">
      <alignment horizontal="right" vertical="center"/>
    </xf>
    <xf numFmtId="0" fontId="0" fillId="33" borderId="22" xfId="0" applyFill="1" applyBorder="1" applyAlignment="1" applyProtection="1">
      <alignment horizontal="center" vertical="center"/>
      <protection locked="0"/>
    </xf>
    <xf numFmtId="0" fontId="0" fillId="0" borderId="23" xfId="0" applyBorder="1" applyAlignment="1">
      <alignment vertical="center"/>
    </xf>
    <xf numFmtId="0" fontId="0" fillId="0" borderId="24" xfId="0" applyBorder="1" applyAlignment="1">
      <alignment vertical="center"/>
    </xf>
    <xf numFmtId="0" fontId="0" fillId="33" borderId="23" xfId="0" applyFill="1" applyBorder="1" applyAlignment="1" applyProtection="1">
      <alignment horizontal="center" vertical="center"/>
      <protection locked="0"/>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27" xfId="0" applyBorder="1" applyAlignment="1">
      <alignment/>
    </xf>
    <xf numFmtId="0" fontId="0" fillId="0" borderId="28" xfId="0" applyBorder="1" applyAlignment="1">
      <alignment horizontal="center" vertical="center"/>
    </xf>
    <xf numFmtId="0" fontId="0" fillId="0" borderId="0" xfId="0" applyAlignment="1">
      <alignment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5" fillId="0" borderId="0" xfId="0" applyFont="1" applyAlignment="1" quotePrefix="1">
      <alignment horizontal="center" vertical="center"/>
    </xf>
    <xf numFmtId="0" fontId="4" fillId="0" borderId="0" xfId="0" applyFont="1" applyBorder="1" applyAlignment="1" applyProtection="1">
      <alignment vertical="center"/>
      <protection/>
    </xf>
    <xf numFmtId="0" fontId="4" fillId="0" borderId="32" xfId="0" applyFont="1" applyBorder="1" applyAlignment="1" applyProtection="1">
      <alignment vertical="center"/>
      <protection/>
    </xf>
    <xf numFmtId="0" fontId="4" fillId="0" borderId="33" xfId="0" applyFont="1" applyBorder="1" applyAlignment="1" applyProtection="1">
      <alignment vertical="center"/>
      <protection/>
    </xf>
    <xf numFmtId="0" fontId="0" fillId="0" borderId="34" xfId="0" applyBorder="1" applyAlignment="1">
      <alignment vertical="center"/>
    </xf>
    <xf numFmtId="0" fontId="11" fillId="33" borderId="27" xfId="0" applyFont="1" applyFill="1" applyBorder="1" applyAlignment="1" applyProtection="1">
      <alignment vertical="center"/>
      <protection locked="0"/>
    </xf>
    <xf numFmtId="0" fontId="11" fillId="33" borderId="0" xfId="0" applyFont="1" applyFill="1" applyBorder="1" applyAlignment="1" applyProtection="1">
      <alignment vertical="center"/>
      <protection locked="0"/>
    </xf>
    <xf numFmtId="0" fontId="0" fillId="0" borderId="0" xfId="0" applyFont="1" applyAlignment="1">
      <alignment/>
    </xf>
    <xf numFmtId="0" fontId="0" fillId="0" borderId="27" xfId="0" applyBorder="1" applyAlignment="1">
      <alignment vertical="center"/>
    </xf>
    <xf numFmtId="0" fontId="0" fillId="0" borderId="0" xfId="0" applyAlignment="1" quotePrefix="1">
      <alignment/>
    </xf>
    <xf numFmtId="0" fontId="10" fillId="0" borderId="15" xfId="0" applyFont="1" applyBorder="1" applyAlignment="1">
      <alignment/>
    </xf>
    <xf numFmtId="0" fontId="10" fillId="0" borderId="0" xfId="0" applyFont="1" applyBorder="1" applyAlignment="1">
      <alignment/>
    </xf>
    <xf numFmtId="0" fontId="10" fillId="0" borderId="16" xfId="0" applyFont="1" applyBorder="1" applyAlignment="1">
      <alignment/>
    </xf>
    <xf numFmtId="0" fontId="11" fillId="34" borderId="0" xfId="0" applyFont="1" applyFill="1" applyBorder="1" applyAlignment="1" applyProtection="1">
      <alignment horizontal="center" vertical="center"/>
      <protection locked="0"/>
    </xf>
    <xf numFmtId="0" fontId="10" fillId="0" borderId="19" xfId="0" applyFont="1" applyBorder="1" applyAlignment="1">
      <alignment/>
    </xf>
    <xf numFmtId="0" fontId="11" fillId="0" borderId="0" xfId="0" applyFont="1" applyBorder="1" applyAlignment="1">
      <alignment horizontal="center" vertical="center"/>
    </xf>
    <xf numFmtId="0" fontId="0" fillId="33" borderId="0" xfId="0" applyFill="1" applyBorder="1" applyAlignment="1" applyProtection="1">
      <alignment horizontal="center" vertical="center"/>
      <protection locked="0"/>
    </xf>
    <xf numFmtId="0" fontId="10" fillId="35" borderId="35" xfId="0" applyFont="1" applyFill="1" applyBorder="1" applyAlignment="1">
      <alignment/>
    </xf>
    <xf numFmtId="0" fontId="10" fillId="0" borderId="17" xfId="0" applyFont="1" applyBorder="1" applyAlignment="1">
      <alignment/>
    </xf>
    <xf numFmtId="0" fontId="10" fillId="0" borderId="27" xfId="0" applyFont="1" applyBorder="1" applyAlignment="1">
      <alignment/>
    </xf>
    <xf numFmtId="0" fontId="10" fillId="0" borderId="36" xfId="0" applyFont="1" applyBorder="1" applyAlignment="1">
      <alignment/>
    </xf>
    <xf numFmtId="0" fontId="11" fillId="0" borderId="27" xfId="0" applyFont="1" applyBorder="1" applyAlignment="1">
      <alignment horizontal="center" vertical="center"/>
    </xf>
    <xf numFmtId="0" fontId="11" fillId="0" borderId="37" xfId="0" applyFont="1" applyBorder="1" applyAlignment="1">
      <alignment horizontal="center" vertical="center"/>
    </xf>
    <xf numFmtId="0" fontId="10" fillId="0" borderId="38" xfId="0" applyFont="1" applyBorder="1" applyAlignment="1">
      <alignment/>
    </xf>
    <xf numFmtId="0" fontId="10" fillId="0" borderId="39" xfId="0" applyFont="1" applyBorder="1" applyAlignment="1">
      <alignment/>
    </xf>
    <xf numFmtId="0" fontId="10" fillId="0" borderId="40" xfId="0" applyFont="1" applyBorder="1" applyAlignment="1">
      <alignment/>
    </xf>
    <xf numFmtId="0" fontId="10" fillId="35" borderId="15" xfId="0" applyFont="1" applyFill="1" applyBorder="1" applyAlignment="1">
      <alignment/>
    </xf>
    <xf numFmtId="0" fontId="10" fillId="35" borderId="0" xfId="0" applyFont="1" applyFill="1" applyBorder="1" applyAlignment="1">
      <alignment/>
    </xf>
    <xf numFmtId="0" fontId="11" fillId="0" borderId="16"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0" fillId="0" borderId="41" xfId="0" applyFont="1" applyBorder="1" applyAlignment="1">
      <alignment/>
    </xf>
    <xf numFmtId="0" fontId="10" fillId="0" borderId="42" xfId="0" applyFont="1" applyBorder="1" applyAlignment="1">
      <alignment/>
    </xf>
    <xf numFmtId="0" fontId="10" fillId="0" borderId="43" xfId="0" applyFont="1" applyBorder="1" applyAlignment="1">
      <alignment/>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5" fillId="0" borderId="0" xfId="0" applyFont="1" applyBorder="1" applyAlignment="1">
      <alignment/>
    </xf>
    <xf numFmtId="0" fontId="10" fillId="0" borderId="0" xfId="0" applyFont="1" applyAlignment="1">
      <alignment/>
    </xf>
    <xf numFmtId="0" fontId="11" fillId="0" borderId="18" xfId="0" applyFont="1" applyBorder="1" applyAlignment="1">
      <alignment horizontal="center" vertical="center"/>
    </xf>
    <xf numFmtId="0" fontId="10" fillId="0" borderId="37" xfId="0" applyFont="1" applyBorder="1" applyAlignment="1">
      <alignment/>
    </xf>
    <xf numFmtId="0" fontId="10" fillId="0" borderId="0" xfId="0" applyFont="1" applyFill="1" applyBorder="1" applyAlignment="1">
      <alignment/>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0" fillId="0" borderId="12" xfId="0" applyFont="1" applyBorder="1" applyAlignment="1">
      <alignment vertical="center"/>
    </xf>
    <xf numFmtId="0" fontId="10" fillId="0" borderId="12" xfId="0" applyFont="1" applyBorder="1" applyAlignment="1">
      <alignment/>
    </xf>
    <xf numFmtId="0" fontId="10" fillId="0" borderId="0" xfId="0" applyFont="1" applyBorder="1" applyAlignment="1">
      <alignment vertical="center"/>
    </xf>
    <xf numFmtId="0" fontId="0" fillId="0" borderId="36" xfId="0" applyBorder="1" applyAlignment="1">
      <alignment/>
    </xf>
    <xf numFmtId="0" fontId="0" fillId="35" borderId="0" xfId="0" applyFill="1" applyBorder="1" applyAlignment="1">
      <alignment/>
    </xf>
    <xf numFmtId="0" fontId="10" fillId="0" borderId="49" xfId="0" applyFont="1" applyBorder="1" applyAlignment="1">
      <alignment/>
    </xf>
    <xf numFmtId="0" fontId="10" fillId="0" borderId="11" xfId="0" applyFont="1" applyBorder="1" applyAlignment="1">
      <alignment/>
    </xf>
    <xf numFmtId="0" fontId="10" fillId="0" borderId="13" xfId="0" applyFont="1" applyBorder="1" applyAlignment="1">
      <alignment/>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0" fillId="0" borderId="50" xfId="0" applyFont="1" applyBorder="1" applyAlignment="1">
      <alignment/>
    </xf>
    <xf numFmtId="0" fontId="10" fillId="0" borderId="14" xfId="0" applyFont="1" applyBorder="1" applyAlignment="1">
      <alignment/>
    </xf>
    <xf numFmtId="0" fontId="10" fillId="0" borderId="51" xfId="0" applyFont="1" applyBorder="1" applyAlignment="1">
      <alignment/>
    </xf>
    <xf numFmtId="0" fontId="10" fillId="0" borderId="52" xfId="0" applyFont="1" applyBorder="1" applyAlignment="1">
      <alignment/>
    </xf>
    <xf numFmtId="0" fontId="11" fillId="0" borderId="14" xfId="0" applyFont="1" applyBorder="1" applyAlignment="1">
      <alignment horizontal="center" vertical="center"/>
    </xf>
    <xf numFmtId="0" fontId="11" fillId="0" borderId="51" xfId="0" applyFont="1" applyBorder="1" applyAlignment="1">
      <alignment horizontal="center" vertical="center"/>
    </xf>
    <xf numFmtId="0" fontId="10" fillId="35" borderId="0" xfId="0" applyFont="1" applyFill="1" applyAlignment="1">
      <alignment/>
    </xf>
    <xf numFmtId="0" fontId="10" fillId="0" borderId="15" xfId="0" applyFont="1" applyFill="1" applyBorder="1" applyAlignment="1">
      <alignment/>
    </xf>
    <xf numFmtId="0" fontId="10" fillId="0" borderId="16" xfId="0" applyFont="1" applyFill="1" applyBorder="1" applyAlignment="1">
      <alignment/>
    </xf>
    <xf numFmtId="0" fontId="10" fillId="0" borderId="19" xfId="0" applyFont="1" applyFill="1" applyBorder="1" applyAlignment="1">
      <alignment/>
    </xf>
    <xf numFmtId="0" fontId="10" fillId="0" borderId="0" xfId="0" applyFont="1" applyFill="1" applyAlignment="1">
      <alignment/>
    </xf>
    <xf numFmtId="0" fontId="10" fillId="0" borderId="17" xfId="0" applyFont="1" applyFill="1" applyBorder="1" applyAlignment="1">
      <alignment/>
    </xf>
    <xf numFmtId="0" fontId="10" fillId="0" borderId="27" xfId="0" applyFont="1" applyFill="1" applyBorder="1" applyAlignment="1">
      <alignment/>
    </xf>
    <xf numFmtId="0" fontId="10" fillId="0" borderId="36" xfId="0" applyFont="1" applyFill="1" applyBorder="1" applyAlignment="1">
      <alignment/>
    </xf>
    <xf numFmtId="0" fontId="11" fillId="0" borderId="53" xfId="0" applyFont="1" applyBorder="1" applyAlignment="1">
      <alignment horizontal="center" vertical="center"/>
    </xf>
    <xf numFmtId="0" fontId="10" fillId="0" borderId="54" xfId="0" applyFont="1" applyBorder="1" applyAlignment="1">
      <alignment/>
    </xf>
    <xf numFmtId="0" fontId="10" fillId="0" borderId="35" xfId="0" applyFont="1" applyBorder="1" applyAlignment="1">
      <alignment/>
    </xf>
    <xf numFmtId="0" fontId="0" fillId="0" borderId="42" xfId="0" applyBorder="1" applyAlignment="1">
      <alignment/>
    </xf>
    <xf numFmtId="0" fontId="10" fillId="0" borderId="38" xfId="0" applyFont="1" applyFill="1" applyBorder="1" applyAlignment="1">
      <alignment/>
    </xf>
    <xf numFmtId="0" fontId="10" fillId="0" borderId="40" xfId="0" applyFont="1" applyFill="1" applyBorder="1" applyAlignment="1">
      <alignment/>
    </xf>
    <xf numFmtId="0" fontId="11" fillId="0" borderId="0"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27" xfId="0" applyFont="1" applyFill="1" applyBorder="1" applyAlignment="1">
      <alignment horizontal="center" vertical="center"/>
    </xf>
    <xf numFmtId="0" fontId="11" fillId="0" borderId="35" xfId="0" applyFont="1" applyFill="1" applyBorder="1" applyAlignment="1">
      <alignment horizontal="left" vertical="center"/>
    </xf>
    <xf numFmtId="0" fontId="11" fillId="0" borderId="35" xfId="0" applyFont="1" applyFill="1" applyBorder="1" applyAlignment="1">
      <alignment horizontal="center" vertical="center"/>
    </xf>
    <xf numFmtId="0" fontId="11" fillId="0" borderId="0" xfId="0" applyFont="1" applyBorder="1" applyAlignment="1">
      <alignment horizontal="left" vertical="center"/>
    </xf>
    <xf numFmtId="0" fontId="11" fillId="0" borderId="0" xfId="0" applyFont="1" applyFill="1" applyBorder="1" applyAlignment="1">
      <alignment horizontal="center" vertical="center"/>
    </xf>
    <xf numFmtId="0" fontId="11" fillId="0" borderId="16" xfId="0" applyFont="1" applyBorder="1" applyAlignment="1">
      <alignment horizontal="left" vertical="center"/>
    </xf>
    <xf numFmtId="0" fontId="11" fillId="0" borderId="27" xfId="0" applyFont="1" applyBorder="1" applyAlignment="1">
      <alignment horizontal="left" vertical="center"/>
    </xf>
    <xf numFmtId="0" fontId="11" fillId="0" borderId="30"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48" xfId="0" applyFont="1" applyFill="1" applyBorder="1" applyAlignment="1">
      <alignment horizontal="left" vertical="center"/>
    </xf>
    <xf numFmtId="0" fontId="11" fillId="0" borderId="14" xfId="0" applyFont="1" applyBorder="1" applyAlignment="1">
      <alignment horizontal="left" vertical="center"/>
    </xf>
    <xf numFmtId="0" fontId="11" fillId="0" borderId="14" xfId="0" applyFont="1" applyFill="1" applyBorder="1" applyAlignment="1">
      <alignment horizontal="left" vertical="center"/>
    </xf>
    <xf numFmtId="0" fontId="10" fillId="0" borderId="11" xfId="0" applyFont="1" applyBorder="1" applyAlignment="1">
      <alignment vertical="center" wrapText="1"/>
    </xf>
    <xf numFmtId="0" fontId="5" fillId="33" borderId="22" xfId="0" applyFont="1" applyFill="1" applyBorder="1" applyAlignment="1" applyProtection="1">
      <alignment horizontal="center" vertical="center"/>
      <protection locked="0"/>
    </xf>
    <xf numFmtId="0" fontId="5" fillId="0" borderId="23" xfId="0" applyFont="1" applyBorder="1" applyAlignment="1">
      <alignment vertical="center"/>
    </xf>
    <xf numFmtId="0" fontId="5" fillId="33" borderId="28" xfId="0" applyFont="1" applyFill="1" applyBorder="1" applyAlignment="1" applyProtection="1">
      <alignment horizontal="center" vertical="center"/>
      <protection locked="0"/>
    </xf>
    <xf numFmtId="0" fontId="5" fillId="0" borderId="23" xfId="0" applyFont="1" applyFill="1" applyBorder="1" applyAlignment="1">
      <alignment horizontal="center" vertical="center"/>
    </xf>
    <xf numFmtId="0" fontId="5" fillId="0" borderId="26" xfId="0" applyFont="1" applyBorder="1" applyAlignment="1">
      <alignment vertical="center"/>
    </xf>
    <xf numFmtId="0" fontId="11" fillId="0" borderId="49" xfId="0" applyFont="1" applyFill="1" applyBorder="1" applyAlignment="1">
      <alignment vertical="center"/>
    </xf>
    <xf numFmtId="0" fontId="11" fillId="0" borderId="12" xfId="0" applyFont="1" applyFill="1" applyBorder="1" applyAlignment="1">
      <alignment vertical="center"/>
    </xf>
    <xf numFmtId="0" fontId="11" fillId="33" borderId="12" xfId="0" applyFont="1" applyFill="1" applyBorder="1" applyAlignment="1" applyProtection="1">
      <alignment vertical="center"/>
      <protection locked="0"/>
    </xf>
    <xf numFmtId="0" fontId="11" fillId="0" borderId="11" xfId="0" applyFont="1" applyBorder="1" applyAlignment="1">
      <alignment vertical="center"/>
    </xf>
    <xf numFmtId="0" fontId="11" fillId="0" borderId="15" xfId="0" applyFont="1" applyFill="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16" xfId="0" applyFont="1" applyBorder="1" applyAlignment="1">
      <alignment vertical="center"/>
    </xf>
    <xf numFmtId="0" fontId="11" fillId="0" borderId="17" xfId="0" applyFont="1" applyFill="1" applyBorder="1" applyAlignment="1">
      <alignment vertical="center"/>
    </xf>
    <xf numFmtId="0" fontId="11" fillId="0" borderId="27" xfId="0" applyFont="1" applyFill="1" applyBorder="1" applyAlignment="1">
      <alignment vertical="center"/>
    </xf>
    <xf numFmtId="0" fontId="11" fillId="0" borderId="37" xfId="0" applyFont="1" applyFill="1" applyBorder="1" applyAlignment="1">
      <alignment vertical="center"/>
    </xf>
    <xf numFmtId="0" fontId="11" fillId="33" borderId="0" xfId="0" applyFont="1" applyFill="1" applyBorder="1" applyAlignment="1">
      <alignment vertical="center"/>
    </xf>
    <xf numFmtId="0" fontId="11" fillId="0" borderId="0" xfId="0" applyFont="1" applyBorder="1" applyAlignment="1" applyProtection="1">
      <alignment horizontal="center" vertical="center"/>
      <protection locked="0"/>
    </xf>
    <xf numFmtId="0" fontId="11" fillId="0" borderId="27" xfId="0" applyFont="1" applyFill="1" applyBorder="1" applyAlignment="1" applyProtection="1">
      <alignment horizontal="left" vertical="center"/>
      <protection locked="0"/>
    </xf>
    <xf numFmtId="0" fontId="11" fillId="0" borderId="27" xfId="0" applyFont="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33" borderId="35" xfId="0" applyFont="1" applyFill="1" applyBorder="1" applyAlignment="1" applyProtection="1">
      <alignment vertical="center"/>
      <protection locked="0"/>
    </xf>
    <xf numFmtId="0" fontId="11" fillId="0" borderId="0" xfId="0" applyFont="1" applyFill="1" applyBorder="1" applyAlignment="1">
      <alignment horizontal="right" vertical="center"/>
    </xf>
    <xf numFmtId="0" fontId="11" fillId="0" borderId="0" xfId="0" applyFont="1" applyFill="1" applyBorder="1" applyAlignment="1" applyProtection="1">
      <alignment horizontal="center" vertical="center"/>
      <protection locked="0"/>
    </xf>
    <xf numFmtId="0" fontId="11" fillId="0" borderId="14" xfId="0" applyFont="1" applyFill="1" applyBorder="1" applyAlignment="1">
      <alignment horizontal="center" vertical="center"/>
    </xf>
    <xf numFmtId="0" fontId="11" fillId="0" borderId="30" xfId="0" applyFont="1" applyBorder="1" applyAlignment="1">
      <alignment horizontal="left" vertical="center"/>
    </xf>
    <xf numFmtId="0" fontId="11" fillId="0" borderId="30" xfId="0" applyFont="1" applyFill="1" applyBorder="1" applyAlignment="1">
      <alignment horizontal="center" vertical="center"/>
    </xf>
    <xf numFmtId="0" fontId="11" fillId="0" borderId="16" xfId="0" applyFont="1" applyFill="1" applyBorder="1" applyAlignment="1">
      <alignment vertical="center"/>
    </xf>
    <xf numFmtId="0" fontId="11" fillId="0" borderId="27" xfId="0" applyFont="1" applyBorder="1" applyAlignment="1">
      <alignment vertical="center"/>
    </xf>
    <xf numFmtId="0" fontId="11" fillId="0" borderId="37" xfId="0" applyFont="1" applyBorder="1" applyAlignment="1">
      <alignment vertical="center"/>
    </xf>
    <xf numFmtId="0" fontId="11" fillId="0" borderId="35" xfId="0" applyFont="1" applyFill="1" applyBorder="1" applyAlignment="1">
      <alignment vertical="center"/>
    </xf>
    <xf numFmtId="0" fontId="11" fillId="0" borderId="48" xfId="0" applyFont="1" applyBorder="1" applyAlignment="1">
      <alignment vertical="center"/>
    </xf>
    <xf numFmtId="0" fontId="11" fillId="33"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51" xfId="0" applyFont="1" applyBorder="1" applyAlignment="1">
      <alignment vertical="center"/>
    </xf>
    <xf numFmtId="0" fontId="11"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center" vertical="center"/>
      <protection/>
    </xf>
    <xf numFmtId="0" fontId="5" fillId="0" borderId="22" xfId="0" applyFont="1" applyBorder="1" applyAlignment="1">
      <alignment vertical="center"/>
    </xf>
    <xf numFmtId="0" fontId="5" fillId="33" borderId="23" xfId="0" applyFont="1" applyFill="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8" xfId="0" applyFont="1" applyBorder="1" applyAlignment="1">
      <alignment horizontal="center" vertical="center"/>
    </xf>
    <xf numFmtId="0" fontId="11" fillId="0" borderId="27" xfId="0" applyFont="1" applyFill="1" applyBorder="1" applyAlignment="1" applyProtection="1">
      <alignment vertical="center"/>
      <protection locked="0"/>
    </xf>
    <xf numFmtId="0" fontId="5" fillId="0" borderId="55" xfId="0" applyFont="1" applyFill="1" applyBorder="1" applyAlignment="1">
      <alignment vertical="center"/>
    </xf>
    <xf numFmtId="176" fontId="0" fillId="0" borderId="22" xfId="0" applyNumberFormat="1" applyFill="1" applyBorder="1" applyAlignment="1" applyProtection="1">
      <alignment horizontal="center" vertical="center"/>
      <protection locked="0"/>
    </xf>
    <xf numFmtId="176" fontId="0" fillId="0" borderId="25" xfId="0" applyNumberFormat="1" applyFill="1" applyBorder="1" applyAlignment="1" applyProtection="1">
      <alignment horizontal="center" vertical="center"/>
      <protection locked="0"/>
    </xf>
    <xf numFmtId="176" fontId="0" fillId="0" borderId="24" xfId="0" applyNumberFormat="1" applyBorder="1" applyAlignment="1">
      <alignment vertical="center"/>
    </xf>
    <xf numFmtId="176" fontId="0" fillId="0" borderId="23" xfId="0" applyNumberFormat="1" applyFill="1" applyBorder="1" applyAlignment="1" applyProtection="1">
      <alignment horizontal="center" vertical="center"/>
      <protection locked="0"/>
    </xf>
    <xf numFmtId="176" fontId="5" fillId="0" borderId="22" xfId="0" applyNumberFormat="1" applyFont="1" applyFill="1" applyBorder="1" applyAlignment="1" applyProtection="1">
      <alignment horizontal="center" vertical="center"/>
      <protection/>
    </xf>
    <xf numFmtId="0" fontId="0" fillId="0" borderId="56"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52"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4" fillId="0" borderId="57" xfId="0" applyFont="1" applyBorder="1" applyAlignment="1" applyProtection="1">
      <alignment vertical="center"/>
      <protection/>
    </xf>
    <xf numFmtId="0" fontId="4" fillId="0" borderId="58" xfId="0" applyFont="1" applyBorder="1" applyAlignment="1" applyProtection="1">
      <alignment vertical="center"/>
      <protection/>
    </xf>
    <xf numFmtId="0" fontId="4" fillId="0" borderId="32" xfId="0" applyFont="1" applyFill="1" applyBorder="1" applyAlignment="1" applyProtection="1">
      <alignment vertical="center"/>
      <protection/>
    </xf>
    <xf numFmtId="0" fontId="4" fillId="0" borderId="33" xfId="0" applyFont="1" applyFill="1" applyBorder="1" applyAlignment="1" applyProtection="1">
      <alignment vertical="center"/>
      <protection/>
    </xf>
    <xf numFmtId="0" fontId="0" fillId="0" borderId="0" xfId="0" applyFont="1" applyAlignment="1" applyProtection="1">
      <alignment vertical="center"/>
      <protection/>
    </xf>
    <xf numFmtId="0" fontId="4" fillId="0" borderId="59" xfId="0" applyFont="1" applyBorder="1" applyAlignment="1" applyProtection="1">
      <alignment vertical="center"/>
      <protection/>
    </xf>
    <xf numFmtId="0" fontId="4" fillId="0" borderId="60" xfId="0" applyFont="1" applyBorder="1" applyAlignment="1" applyProtection="1">
      <alignment vertical="center"/>
      <protection/>
    </xf>
    <xf numFmtId="0" fontId="4" fillId="0" borderId="0" xfId="0" applyFont="1" applyAlignment="1">
      <alignment vertical="center"/>
    </xf>
    <xf numFmtId="0" fontId="0" fillId="0" borderId="0" xfId="0" applyFill="1" applyBorder="1" applyAlignment="1" quotePrefix="1">
      <alignment vertical="center"/>
    </xf>
    <xf numFmtId="0" fontId="0" fillId="0" borderId="10" xfId="0" applyBorder="1" applyAlignment="1">
      <alignment vertical="center"/>
    </xf>
    <xf numFmtId="0" fontId="5" fillId="0" borderId="61" xfId="0" applyFont="1" applyBorder="1" applyAlignment="1">
      <alignment vertical="center"/>
    </xf>
    <xf numFmtId="0" fontId="0" fillId="0" borderId="62" xfId="0" applyBorder="1" applyAlignment="1">
      <alignment vertical="center"/>
    </xf>
    <xf numFmtId="0" fontId="4" fillId="0" borderId="63" xfId="0" applyFont="1" applyBorder="1" applyAlignment="1">
      <alignment vertical="center"/>
    </xf>
    <xf numFmtId="0" fontId="10" fillId="0" borderId="51" xfId="0" applyFont="1" applyBorder="1" applyAlignment="1">
      <alignment vertical="center"/>
    </xf>
    <xf numFmtId="0" fontId="5" fillId="0" borderId="64" xfId="0" applyFont="1" applyBorder="1" applyAlignment="1">
      <alignment vertical="center"/>
    </xf>
    <xf numFmtId="0" fontId="4" fillId="0" borderId="65" xfId="0" applyFont="1" applyBorder="1" applyAlignment="1">
      <alignment vertical="center"/>
    </xf>
    <xf numFmtId="0" fontId="4" fillId="0" borderId="14" xfId="0" applyFont="1" applyBorder="1" applyAlignment="1">
      <alignment vertical="center"/>
    </xf>
    <xf numFmtId="0" fontId="4" fillId="0" borderId="66" xfId="0" applyFont="1" applyBorder="1" applyAlignment="1">
      <alignment vertical="center"/>
    </xf>
    <xf numFmtId="0" fontId="5" fillId="0" borderId="27" xfId="0" applyFont="1" applyBorder="1" applyAlignment="1">
      <alignment vertical="center"/>
    </xf>
    <xf numFmtId="0" fontId="0" fillId="0" borderId="22" xfId="0" applyBorder="1" applyAlignment="1">
      <alignment vertical="center"/>
    </xf>
    <xf numFmtId="0" fontId="5" fillId="0" borderId="28" xfId="0" applyFont="1" applyBorder="1" applyAlignment="1">
      <alignment vertical="center"/>
    </xf>
    <xf numFmtId="0" fontId="6" fillId="33" borderId="17" xfId="0" applyFont="1" applyFill="1" applyBorder="1" applyAlignment="1" applyProtection="1">
      <alignment vertical="center"/>
      <protection locked="0"/>
    </xf>
    <xf numFmtId="0" fontId="6" fillId="34" borderId="27" xfId="0" applyFont="1" applyFill="1" applyBorder="1" applyAlignment="1" applyProtection="1">
      <alignment vertical="center"/>
      <protection locked="0"/>
    </xf>
    <xf numFmtId="0" fontId="6" fillId="0" borderId="67"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6" fillId="33" borderId="15" xfId="0" applyFont="1" applyFill="1" applyBorder="1" applyAlignment="1" applyProtection="1">
      <alignment vertical="center"/>
      <protection locked="0"/>
    </xf>
    <xf numFmtId="0" fontId="6" fillId="34" borderId="0" xfId="0" applyFont="1" applyFill="1" applyBorder="1" applyAlignment="1" applyProtection="1">
      <alignment vertical="center"/>
      <protection locked="0"/>
    </xf>
    <xf numFmtId="0" fontId="6" fillId="0" borderId="68" xfId="0" applyFont="1" applyBorder="1" applyAlignment="1">
      <alignment vertical="center"/>
    </xf>
    <xf numFmtId="0" fontId="11" fillId="0" borderId="14" xfId="0" applyFont="1" applyBorder="1" applyAlignment="1">
      <alignment vertical="center"/>
    </xf>
    <xf numFmtId="0" fontId="6" fillId="33" borderId="50" xfId="0" applyFont="1" applyFill="1" applyBorder="1" applyAlignment="1" applyProtection="1">
      <alignment vertical="center"/>
      <protection locked="0"/>
    </xf>
    <xf numFmtId="0" fontId="6" fillId="34" borderId="14" xfId="0" applyFont="1" applyFill="1" applyBorder="1" applyAlignment="1" applyProtection="1">
      <alignment vertical="center"/>
      <protection locked="0"/>
    </xf>
    <xf numFmtId="0" fontId="6" fillId="0" borderId="66" xfId="0" applyFont="1" applyBorder="1" applyAlignment="1">
      <alignment vertical="center"/>
    </xf>
    <xf numFmtId="0" fontId="5" fillId="0" borderId="12" xfId="0" applyFont="1" applyBorder="1" applyAlignment="1">
      <alignment vertical="center"/>
    </xf>
    <xf numFmtId="0" fontId="11" fillId="0" borderId="49" xfId="0" applyFont="1" applyBorder="1" applyAlignment="1">
      <alignment vertical="center"/>
    </xf>
    <xf numFmtId="0" fontId="11" fillId="0" borderId="12" xfId="0" applyFont="1" applyBorder="1" applyAlignment="1">
      <alignment vertical="center"/>
    </xf>
    <xf numFmtId="0" fontId="6" fillId="33" borderId="49"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6" fillId="0" borderId="63" xfId="0" applyFont="1" applyBorder="1" applyAlignment="1">
      <alignment vertical="center"/>
    </xf>
    <xf numFmtId="0" fontId="11" fillId="0" borderId="35" xfId="0" applyFont="1" applyBorder="1" applyAlignment="1">
      <alignment vertical="center"/>
    </xf>
    <xf numFmtId="0" fontId="11" fillId="0" borderId="17" xfId="0" applyFont="1" applyBorder="1" applyAlignment="1">
      <alignment vertical="center"/>
    </xf>
    <xf numFmtId="0" fontId="11" fillId="0" borderId="15" xfId="0" applyFont="1" applyBorder="1" applyAlignment="1">
      <alignment vertical="center"/>
    </xf>
    <xf numFmtId="0" fontId="6" fillId="34" borderId="16" xfId="0" applyFont="1" applyFill="1" applyBorder="1" applyAlignment="1" applyProtection="1">
      <alignment vertical="center"/>
      <protection locked="0"/>
    </xf>
    <xf numFmtId="0" fontId="4" fillId="0" borderId="0" xfId="0" applyFont="1" applyFill="1" applyBorder="1" applyAlignment="1">
      <alignment vertical="center"/>
    </xf>
    <xf numFmtId="0" fontId="11" fillId="0" borderId="54" xfId="0" applyFont="1" applyBorder="1" applyAlignment="1">
      <alignment vertical="center"/>
    </xf>
    <xf numFmtId="0" fontId="10" fillId="0" borderId="28" xfId="0" applyFont="1" applyBorder="1" applyAlignment="1">
      <alignment vertical="center"/>
    </xf>
    <xf numFmtId="0" fontId="6" fillId="34" borderId="37" xfId="0" applyFont="1" applyFill="1" applyBorder="1" applyAlignment="1" applyProtection="1">
      <alignment vertical="center"/>
      <protection locked="0"/>
    </xf>
    <xf numFmtId="0" fontId="10" fillId="0" borderId="23" xfId="0" applyFont="1" applyBorder="1" applyAlignment="1">
      <alignment vertical="center"/>
    </xf>
    <xf numFmtId="0" fontId="4" fillId="0" borderId="69" xfId="0" applyFont="1" applyBorder="1" applyAlignment="1">
      <alignment vertical="center"/>
    </xf>
    <xf numFmtId="0" fontId="4" fillId="0" borderId="57" xfId="0" applyFont="1" applyBorder="1" applyAlignment="1">
      <alignment vertical="center"/>
    </xf>
    <xf numFmtId="0" fontId="4" fillId="0" borderId="33" xfId="0" applyFont="1" applyBorder="1" applyAlignment="1">
      <alignment vertical="center"/>
    </xf>
    <xf numFmtId="0" fontId="4" fillId="0" borderId="32" xfId="0" applyFont="1" applyBorder="1" applyAlignment="1">
      <alignment vertical="center"/>
    </xf>
    <xf numFmtId="0" fontId="4" fillId="0" borderId="58" xfId="0" applyFont="1" applyBorder="1" applyAlignment="1">
      <alignment vertical="center"/>
    </xf>
    <xf numFmtId="0" fontId="5" fillId="0" borderId="70" xfId="0" applyFont="1" applyBorder="1" applyAlignment="1">
      <alignment vertical="center"/>
    </xf>
    <xf numFmtId="0" fontId="11" fillId="0" borderId="50" xfId="0" applyFont="1" applyFill="1" applyBorder="1" applyAlignment="1">
      <alignment vertical="center"/>
    </xf>
    <xf numFmtId="0" fontId="6" fillId="34" borderId="12" xfId="0" applyFont="1" applyFill="1" applyBorder="1" applyAlignment="1" applyProtection="1">
      <alignment vertical="center"/>
      <protection locked="0"/>
    </xf>
    <xf numFmtId="0" fontId="5" fillId="0" borderId="0" xfId="0" applyFont="1" applyFill="1" applyBorder="1" applyAlignment="1">
      <alignment vertical="center"/>
    </xf>
    <xf numFmtId="0" fontId="6" fillId="33" borderId="0" xfId="0" applyFont="1" applyFill="1" applyBorder="1" applyAlignment="1" applyProtection="1">
      <alignment vertical="center"/>
      <protection locked="0"/>
    </xf>
    <xf numFmtId="0" fontId="5" fillId="0" borderId="17" xfId="0" applyFont="1" applyBorder="1" applyAlignment="1">
      <alignment vertical="center"/>
    </xf>
    <xf numFmtId="0" fontId="5" fillId="0" borderId="15" xfId="0" applyFont="1" applyFill="1" applyBorder="1" applyAlignment="1">
      <alignment vertical="center"/>
    </xf>
    <xf numFmtId="0" fontId="5" fillId="0" borderId="14" xfId="0" applyFont="1" applyBorder="1" applyAlignment="1">
      <alignment vertical="center"/>
    </xf>
    <xf numFmtId="0" fontId="11" fillId="0" borderId="50" xfId="0" applyFont="1" applyBorder="1" applyAlignment="1">
      <alignment vertical="center"/>
    </xf>
    <xf numFmtId="0" fontId="4" fillId="0" borderId="71" xfId="0" applyFont="1" applyBorder="1" applyAlignment="1">
      <alignment vertical="center"/>
    </xf>
    <xf numFmtId="0" fontId="7" fillId="0" borderId="23" xfId="0" applyFont="1" applyBorder="1" applyAlignment="1">
      <alignment vertical="center"/>
    </xf>
    <xf numFmtId="0" fontId="0" fillId="0" borderId="65" xfId="0" applyBorder="1" applyAlignment="1">
      <alignment vertical="center"/>
    </xf>
    <xf numFmtId="0" fontId="3" fillId="0" borderId="63" xfId="0" applyFont="1" applyBorder="1" applyAlignment="1">
      <alignment vertical="center"/>
    </xf>
    <xf numFmtId="0" fontId="3" fillId="0" borderId="68" xfId="0" applyFont="1" applyBorder="1" applyAlignment="1">
      <alignment vertical="center"/>
    </xf>
    <xf numFmtId="0" fontId="3" fillId="0" borderId="67" xfId="0" applyFont="1" applyBorder="1" applyAlignment="1">
      <alignment vertical="center"/>
    </xf>
    <xf numFmtId="0" fontId="3" fillId="0" borderId="66" xfId="0" applyFont="1" applyBorder="1" applyAlignment="1">
      <alignment vertical="center"/>
    </xf>
    <xf numFmtId="0" fontId="11" fillId="0" borderId="0" xfId="0" applyFont="1" applyBorder="1" applyAlignment="1" applyProtection="1">
      <alignment vertical="center"/>
      <protection/>
    </xf>
    <xf numFmtId="0" fontId="5" fillId="0" borderId="11" xfId="0" applyFont="1" applyBorder="1" applyAlignment="1">
      <alignment vertical="center"/>
    </xf>
    <xf numFmtId="0" fontId="5" fillId="0" borderId="16" xfId="0" applyFont="1" applyBorder="1" applyAlignment="1">
      <alignment vertical="center"/>
    </xf>
    <xf numFmtId="0" fontId="11" fillId="0" borderId="0" xfId="0" applyFont="1" applyFill="1" applyBorder="1" applyAlignment="1" applyProtection="1">
      <alignment vertical="center"/>
      <protection locked="0"/>
    </xf>
    <xf numFmtId="0" fontId="5" fillId="0" borderId="15" xfId="0" applyFont="1" applyBorder="1" applyAlignment="1">
      <alignment vertical="center"/>
    </xf>
    <xf numFmtId="0" fontId="0" fillId="0" borderId="63" xfId="0" applyBorder="1" applyAlignment="1">
      <alignment vertical="center"/>
    </xf>
    <xf numFmtId="0" fontId="0" fillId="0" borderId="68" xfId="0" applyBorder="1" applyAlignment="1">
      <alignment vertical="center"/>
    </xf>
    <xf numFmtId="0" fontId="0" fillId="0" borderId="67" xfId="0" applyBorder="1" applyAlignment="1">
      <alignment vertical="center"/>
    </xf>
    <xf numFmtId="0" fontId="0" fillId="0" borderId="72" xfId="0" applyBorder="1" applyAlignment="1">
      <alignment vertical="center"/>
    </xf>
    <xf numFmtId="0" fontId="11" fillId="0" borderId="54" xfId="0" applyFont="1" applyFill="1" applyBorder="1" applyAlignment="1">
      <alignment vertical="center"/>
    </xf>
    <xf numFmtId="0" fontId="6" fillId="33" borderId="54" xfId="0" applyFont="1" applyFill="1" applyBorder="1" applyAlignment="1" applyProtection="1">
      <alignment vertical="center"/>
      <protection locked="0"/>
    </xf>
    <xf numFmtId="0" fontId="6" fillId="34" borderId="35" xfId="0" applyFont="1" applyFill="1" applyBorder="1" applyAlignment="1" applyProtection="1">
      <alignment vertical="center"/>
      <protection locked="0"/>
    </xf>
    <xf numFmtId="0" fontId="10" fillId="0" borderId="0" xfId="0" applyFont="1" applyAlignment="1">
      <alignment vertical="center"/>
    </xf>
    <xf numFmtId="0" fontId="0" fillId="0" borderId="66" xfId="0" applyBorder="1" applyAlignment="1">
      <alignment vertical="center"/>
    </xf>
    <xf numFmtId="0" fontId="4" fillId="0" borderId="73" xfId="0" applyFont="1" applyBorder="1" applyAlignment="1">
      <alignment vertical="center"/>
    </xf>
    <xf numFmtId="0" fontId="5" fillId="0" borderId="27" xfId="0" applyFont="1" applyFill="1" applyBorder="1" applyAlignment="1">
      <alignment vertical="center"/>
    </xf>
    <xf numFmtId="0" fontId="10" fillId="0" borderId="0" xfId="0" applyFont="1" applyFill="1" applyBorder="1" applyAlignment="1">
      <alignment vertical="center"/>
    </xf>
    <xf numFmtId="0" fontId="4" fillId="0" borderId="74" xfId="0" applyFont="1" applyBorder="1" applyAlignment="1">
      <alignment vertical="center"/>
    </xf>
    <xf numFmtId="0" fontId="6" fillId="34" borderId="48" xfId="0" applyFont="1" applyFill="1" applyBorder="1" applyAlignment="1" applyProtection="1">
      <alignment vertical="center"/>
      <protection locked="0"/>
    </xf>
    <xf numFmtId="0" fontId="3" fillId="0" borderId="72" xfId="0" applyFont="1" applyBorder="1" applyAlignment="1">
      <alignment vertical="center"/>
    </xf>
    <xf numFmtId="0" fontId="6" fillId="34" borderId="51" xfId="0" applyFont="1" applyFill="1" applyBorder="1" applyAlignment="1" applyProtection="1">
      <alignment vertical="center"/>
      <protection locked="0"/>
    </xf>
    <xf numFmtId="0" fontId="5" fillId="0" borderId="51" xfId="0" applyFont="1" applyBorder="1" applyAlignment="1">
      <alignment vertical="center"/>
    </xf>
    <xf numFmtId="0" fontId="5" fillId="0" borderId="75" xfId="0" applyFont="1" applyBorder="1" applyAlignment="1">
      <alignment vertical="center"/>
    </xf>
    <xf numFmtId="0" fontId="11" fillId="0" borderId="62" xfId="0" applyFont="1" applyBorder="1" applyAlignment="1">
      <alignment vertical="center"/>
    </xf>
    <xf numFmtId="0" fontId="11" fillId="0" borderId="21" xfId="0" applyFont="1" applyBorder="1" applyAlignment="1">
      <alignment vertical="center"/>
    </xf>
    <xf numFmtId="0" fontId="5" fillId="0" borderId="25" xfId="0" applyFont="1" applyBorder="1" applyAlignment="1">
      <alignment vertical="center"/>
    </xf>
    <xf numFmtId="0" fontId="5" fillId="0" borderId="24" xfId="0" applyFont="1" applyBorder="1" applyAlignment="1">
      <alignment vertical="center"/>
    </xf>
    <xf numFmtId="0" fontId="4" fillId="0" borderId="59" xfId="0" applyFont="1" applyBorder="1" applyAlignment="1">
      <alignment vertical="center"/>
    </xf>
    <xf numFmtId="0" fontId="5" fillId="0" borderId="76" xfId="0" applyFont="1" applyBorder="1" applyAlignment="1">
      <alignment vertical="center"/>
    </xf>
    <xf numFmtId="0" fontId="11" fillId="0" borderId="73" xfId="0" applyFont="1" applyFill="1" applyBorder="1" applyAlignment="1">
      <alignment vertical="center"/>
    </xf>
    <xf numFmtId="0" fontId="11" fillId="0" borderId="30" xfId="0" applyFont="1" applyBorder="1" applyAlignment="1">
      <alignment vertical="center"/>
    </xf>
    <xf numFmtId="0" fontId="11" fillId="0" borderId="77" xfId="0" applyFont="1" applyBorder="1" applyAlignment="1">
      <alignment vertical="center"/>
    </xf>
    <xf numFmtId="0" fontId="10" fillId="0" borderId="27" xfId="0" applyFont="1" applyBorder="1" applyAlignment="1">
      <alignment vertical="center"/>
    </xf>
    <xf numFmtId="0" fontId="5" fillId="0" borderId="23" xfId="0" applyFont="1" applyFill="1" applyBorder="1" applyAlignment="1">
      <alignment vertical="center"/>
    </xf>
    <xf numFmtId="0" fontId="5" fillId="0" borderId="70" xfId="0" applyFont="1" applyFill="1" applyBorder="1" applyAlignment="1">
      <alignment vertical="center"/>
    </xf>
    <xf numFmtId="0" fontId="5" fillId="0" borderId="28" xfId="0" applyFont="1" applyFill="1" applyBorder="1" applyAlignment="1">
      <alignment vertical="center"/>
    </xf>
    <xf numFmtId="0" fontId="4" fillId="0" borderId="69" xfId="0" applyFont="1" applyBorder="1" applyAlignment="1" applyProtection="1">
      <alignment vertical="center"/>
      <protection/>
    </xf>
    <xf numFmtId="0" fontId="0" fillId="0" borderId="0" xfId="0" applyAlignment="1" applyProtection="1">
      <alignment vertical="center"/>
      <protection/>
    </xf>
    <xf numFmtId="0" fontId="5" fillId="0" borderId="78" xfId="0" applyFont="1" applyBorder="1" applyAlignment="1">
      <alignment vertical="center"/>
    </xf>
    <xf numFmtId="0" fontId="5" fillId="0" borderId="62"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55" xfId="0" applyFont="1" applyBorder="1" applyAlignment="1">
      <alignment vertical="center"/>
    </xf>
    <xf numFmtId="0" fontId="5" fillId="0" borderId="31" xfId="0" applyFont="1" applyBorder="1" applyAlignment="1">
      <alignment vertical="center"/>
    </xf>
    <xf numFmtId="0" fontId="4" fillId="0" borderId="79" xfId="0" applyFont="1" applyBorder="1" applyAlignment="1">
      <alignment vertical="center"/>
    </xf>
    <xf numFmtId="0" fontId="4" fillId="0" borderId="17" xfId="0" applyFont="1" applyBorder="1" applyAlignment="1">
      <alignment vertical="center"/>
    </xf>
    <xf numFmtId="0" fontId="4" fillId="0" borderId="27" xfId="0" applyFont="1" applyBorder="1" applyAlignment="1">
      <alignment vertical="center"/>
    </xf>
    <xf numFmtId="0" fontId="0" fillId="0" borderId="0" xfId="0" applyFill="1" applyAlignment="1">
      <alignment vertical="center"/>
    </xf>
    <xf numFmtId="0" fontId="0" fillId="0" borderId="49" xfId="0" applyBorder="1" applyAlignment="1">
      <alignment vertical="center"/>
    </xf>
    <xf numFmtId="0" fontId="5" fillId="0" borderId="10" xfId="0" applyFont="1" applyBorder="1" applyAlignment="1">
      <alignment vertical="center"/>
    </xf>
    <xf numFmtId="0" fontId="5" fillId="0" borderId="49" xfId="0" applyFont="1" applyBorder="1" applyAlignment="1">
      <alignment vertical="center"/>
    </xf>
    <xf numFmtId="0" fontId="4" fillId="33" borderId="49" xfId="0" applyFont="1" applyFill="1" applyBorder="1" applyAlignment="1" applyProtection="1">
      <alignment vertical="center"/>
      <protection locked="0"/>
    </xf>
    <xf numFmtId="0" fontId="4" fillId="0" borderId="12" xfId="0" applyFont="1" applyFill="1" applyBorder="1" applyAlignment="1">
      <alignment vertical="center"/>
    </xf>
    <xf numFmtId="0" fontId="4" fillId="0" borderId="13" xfId="0" applyFont="1" applyFill="1" applyBorder="1" applyAlignment="1">
      <alignment vertical="center"/>
    </xf>
    <xf numFmtId="0" fontId="5" fillId="0" borderId="18" xfId="0" applyFont="1" applyBorder="1" applyAlignment="1">
      <alignment vertical="center"/>
    </xf>
    <xf numFmtId="0" fontId="4" fillId="33" borderId="15" xfId="0" applyFont="1" applyFill="1" applyBorder="1" applyAlignment="1" applyProtection="1">
      <alignment vertical="center"/>
      <protection locked="0"/>
    </xf>
    <xf numFmtId="0" fontId="4" fillId="0" borderId="19" xfId="0" applyFont="1" applyFill="1" applyBorder="1" applyAlignment="1">
      <alignment vertical="center"/>
    </xf>
    <xf numFmtId="0" fontId="5" fillId="0" borderId="53" xfId="0" applyFont="1" applyBorder="1" applyAlignment="1">
      <alignment vertical="center"/>
    </xf>
    <xf numFmtId="0" fontId="5" fillId="33" borderId="50" xfId="0" applyFont="1" applyFill="1" applyBorder="1" applyAlignment="1" applyProtection="1">
      <alignment vertical="center"/>
      <protection locked="0"/>
    </xf>
    <xf numFmtId="0" fontId="5" fillId="0" borderId="51" xfId="0" applyFont="1" applyFill="1" applyBorder="1" applyAlignment="1">
      <alignment vertical="center"/>
    </xf>
    <xf numFmtId="0" fontId="4" fillId="33" borderId="50" xfId="0" applyFont="1" applyFill="1" applyBorder="1" applyAlignment="1" applyProtection="1">
      <alignment vertical="center"/>
      <protection locked="0"/>
    </xf>
    <xf numFmtId="0" fontId="4" fillId="0" borderId="14" xfId="0" applyFont="1" applyFill="1" applyBorder="1" applyAlignment="1">
      <alignment vertical="center"/>
    </xf>
    <xf numFmtId="0" fontId="4" fillId="0" borderId="52" xfId="0" applyFont="1" applyFill="1" applyBorder="1" applyAlignment="1">
      <alignment vertical="center"/>
    </xf>
    <xf numFmtId="0" fontId="5" fillId="0" borderId="20" xfId="0" applyFont="1" applyBorder="1" applyAlignment="1">
      <alignment vertical="center"/>
    </xf>
    <xf numFmtId="0" fontId="5" fillId="0" borderId="50" xfId="0" applyFont="1" applyBorder="1" applyAlignment="1">
      <alignment vertical="center"/>
    </xf>
    <xf numFmtId="0" fontId="5" fillId="33" borderId="15" xfId="0" applyFont="1" applyFill="1" applyBorder="1" applyAlignment="1" applyProtection="1">
      <alignment vertical="center"/>
      <protection locked="0"/>
    </xf>
    <xf numFmtId="0" fontId="5" fillId="0" borderId="16" xfId="0" applyFont="1" applyFill="1" applyBorder="1" applyAlignment="1">
      <alignment vertical="center"/>
    </xf>
    <xf numFmtId="0" fontId="4" fillId="33" borderId="0" xfId="0" applyFont="1" applyFill="1" applyBorder="1" applyAlignment="1">
      <alignment vertical="center"/>
    </xf>
    <xf numFmtId="0" fontId="5" fillId="0" borderId="37" xfId="0" applyFont="1" applyBorder="1" applyAlignment="1">
      <alignment vertical="center"/>
    </xf>
    <xf numFmtId="0" fontId="4" fillId="33" borderId="17" xfId="0" applyFont="1" applyFill="1" applyBorder="1" applyAlignment="1" applyProtection="1">
      <alignment vertical="center"/>
      <protection locked="0"/>
    </xf>
    <xf numFmtId="0" fontId="4" fillId="0" borderId="27" xfId="0" applyFont="1" applyFill="1" applyBorder="1" applyAlignment="1">
      <alignment vertical="center"/>
    </xf>
    <xf numFmtId="0" fontId="4" fillId="0" borderId="36" xfId="0" applyFont="1" applyFill="1" applyBorder="1" applyAlignment="1">
      <alignment vertical="center"/>
    </xf>
    <xf numFmtId="0" fontId="4" fillId="0" borderId="80" xfId="0" applyFont="1" applyFill="1" applyBorder="1" applyAlignment="1">
      <alignment vertical="center"/>
    </xf>
    <xf numFmtId="0" fontId="4" fillId="33" borderId="14" xfId="0" applyFont="1" applyFill="1" applyBorder="1" applyAlignment="1">
      <alignment vertical="center"/>
    </xf>
    <xf numFmtId="0" fontId="5" fillId="0" borderId="34" xfId="0" applyFont="1" applyBorder="1" applyAlignment="1">
      <alignment vertical="center"/>
    </xf>
    <xf numFmtId="0" fontId="5" fillId="0" borderId="17" xfId="0" applyFont="1" applyFill="1" applyBorder="1" applyAlignment="1">
      <alignment vertical="center"/>
    </xf>
    <xf numFmtId="0" fontId="5" fillId="0" borderId="37"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50" xfId="0" applyFont="1" applyFill="1" applyBorder="1" applyAlignment="1">
      <alignment vertical="center"/>
    </xf>
    <xf numFmtId="0" fontId="7" fillId="0" borderId="51" xfId="0" applyFont="1" applyFill="1" applyBorder="1" applyAlignment="1">
      <alignment vertical="center"/>
    </xf>
    <xf numFmtId="0" fontId="4" fillId="33" borderId="50" xfId="0" applyFont="1" applyFill="1" applyBorder="1" applyAlignment="1">
      <alignment vertical="center"/>
    </xf>
    <xf numFmtId="0" fontId="3" fillId="0" borderId="0" xfId="0" applyFont="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51"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4" fillId="33" borderId="15" xfId="0" applyFont="1" applyFill="1" applyBorder="1" applyAlignment="1">
      <alignment vertical="center"/>
    </xf>
    <xf numFmtId="0" fontId="4" fillId="0" borderId="19" xfId="0" applyFont="1" applyBorder="1" applyAlignment="1">
      <alignment vertical="center"/>
    </xf>
    <xf numFmtId="0" fontId="5" fillId="0" borderId="56" xfId="0" applyFont="1" applyBorder="1" applyAlignment="1">
      <alignment vertical="center"/>
    </xf>
    <xf numFmtId="0" fontId="4" fillId="0" borderId="52" xfId="0" applyFont="1" applyBorder="1" applyAlignment="1">
      <alignment vertical="center"/>
    </xf>
    <xf numFmtId="0" fontId="5" fillId="33" borderId="54" xfId="0" applyFont="1" applyFill="1" applyBorder="1" applyAlignment="1" applyProtection="1">
      <alignment vertical="center"/>
      <protection locked="0"/>
    </xf>
    <xf numFmtId="0" fontId="8" fillId="0" borderId="0" xfId="0" applyFont="1" applyAlignment="1">
      <alignment vertical="center"/>
    </xf>
    <xf numFmtId="0" fontId="0" fillId="34" borderId="0" xfId="0" applyFill="1" applyAlignment="1">
      <alignment vertical="center"/>
    </xf>
    <xf numFmtId="0" fontId="0" fillId="33" borderId="0" xfId="0" applyFill="1" applyAlignment="1">
      <alignment vertical="center"/>
    </xf>
    <xf numFmtId="0" fontId="0" fillId="35" borderId="0" xfId="0" applyFill="1" applyAlignment="1">
      <alignment vertical="center"/>
    </xf>
    <xf numFmtId="0" fontId="0" fillId="0" borderId="49" xfId="0" applyBorder="1" applyAlignment="1" applyProtection="1">
      <alignment vertical="center"/>
      <protection/>
    </xf>
    <xf numFmtId="0" fontId="0" fillId="0" borderId="12" xfId="0" applyBorder="1" applyAlignment="1" applyProtection="1">
      <alignment vertical="center"/>
      <protection/>
    </xf>
    <xf numFmtId="0" fontId="0" fillId="0" borderId="0" xfId="0" applyBorder="1" applyAlignment="1" applyProtection="1">
      <alignment vertical="center"/>
      <protection/>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27" xfId="0" applyFont="1" applyFill="1" applyBorder="1" applyAlignment="1" applyProtection="1">
      <alignment vertical="center"/>
      <protection/>
    </xf>
    <xf numFmtId="0" fontId="4" fillId="0" borderId="36" xfId="0" applyFont="1" applyFill="1" applyBorder="1" applyAlignment="1" applyProtection="1">
      <alignment vertical="center"/>
      <protection/>
    </xf>
    <xf numFmtId="0" fontId="5" fillId="0" borderId="78" xfId="0" applyFont="1" applyBorder="1" applyAlignment="1" applyProtection="1">
      <alignment vertical="center"/>
      <protection/>
    </xf>
    <xf numFmtId="0" fontId="5" fillId="0" borderId="29" xfId="0" applyFont="1" applyBorder="1" applyAlignment="1" applyProtection="1">
      <alignment vertical="center"/>
      <protection/>
    </xf>
    <xf numFmtId="0" fontId="5" fillId="0" borderId="55" xfId="0" applyFont="1" applyBorder="1" applyAlignment="1" applyProtection="1">
      <alignment vertical="center"/>
      <protection/>
    </xf>
    <xf numFmtId="0" fontId="0" fillId="0" borderId="10" xfId="0" applyBorder="1" applyAlignment="1" applyProtection="1">
      <alignment horizontal="center" vertical="center" wrapText="1"/>
      <protection/>
    </xf>
    <xf numFmtId="0" fontId="0" fillId="0" borderId="22" xfId="0" applyBorder="1" applyAlignment="1" applyProtection="1">
      <alignment vertical="center"/>
      <protection/>
    </xf>
    <xf numFmtId="0" fontId="0" fillId="0" borderId="56" xfId="0" applyBorder="1" applyAlignment="1" applyProtection="1">
      <alignment vertical="center"/>
      <protection/>
    </xf>
    <xf numFmtId="0" fontId="0" fillId="0" borderId="50" xfId="0" applyBorder="1" applyAlignment="1" applyProtection="1">
      <alignment vertical="center"/>
      <protection/>
    </xf>
    <xf numFmtId="0" fontId="0" fillId="0" borderId="51" xfId="0" applyBorder="1" applyAlignment="1" applyProtection="1">
      <alignment vertical="center"/>
      <protection/>
    </xf>
    <xf numFmtId="0" fontId="0" fillId="0" borderId="14" xfId="0" applyBorder="1" applyAlignment="1" applyProtection="1">
      <alignment vertical="center"/>
      <protection/>
    </xf>
    <xf numFmtId="0" fontId="0" fillId="0" borderId="52" xfId="0" applyBorder="1" applyAlignment="1" applyProtection="1">
      <alignment vertical="center"/>
      <protection/>
    </xf>
    <xf numFmtId="0" fontId="5" fillId="0" borderId="10" xfId="0" applyFont="1" applyBorder="1" applyAlignment="1" applyProtection="1">
      <alignment vertical="center"/>
      <protection/>
    </xf>
    <xf numFmtId="0" fontId="5" fillId="0" borderId="49"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4" fillId="33" borderId="15" xfId="0" applyFont="1" applyFill="1" applyBorder="1" applyAlignment="1" applyProtection="1">
      <alignment vertical="center"/>
      <protection/>
    </xf>
    <xf numFmtId="0" fontId="5" fillId="0" borderId="17" xfId="0" applyFont="1" applyBorder="1" applyAlignment="1" applyProtection="1">
      <alignment vertical="center"/>
      <protection/>
    </xf>
    <xf numFmtId="0" fontId="5" fillId="0" borderId="37" xfId="0" applyFont="1" applyBorder="1" applyAlignment="1" applyProtection="1">
      <alignment vertical="center"/>
      <protection/>
    </xf>
    <xf numFmtId="0" fontId="11" fillId="0" borderId="27" xfId="0" applyFont="1" applyBorder="1" applyAlignment="1" applyProtection="1">
      <alignment vertical="center"/>
      <protection/>
    </xf>
    <xf numFmtId="0" fontId="11" fillId="0" borderId="37" xfId="0" applyFont="1" applyBorder="1" applyAlignment="1" applyProtection="1">
      <alignment vertical="center"/>
      <protection/>
    </xf>
    <xf numFmtId="0" fontId="4" fillId="33" borderId="17" xfId="0" applyFont="1" applyFill="1" applyBorder="1" applyAlignment="1" applyProtection="1">
      <alignment vertical="center"/>
      <protection/>
    </xf>
    <xf numFmtId="0" fontId="11" fillId="0" borderId="16" xfId="0" applyFont="1" applyBorder="1" applyAlignment="1" applyProtection="1">
      <alignment vertical="center"/>
      <protection/>
    </xf>
    <xf numFmtId="0" fontId="5" fillId="0" borderId="18" xfId="0" applyFont="1" applyBorder="1" applyAlignment="1" applyProtection="1">
      <alignment vertical="center"/>
      <protection/>
    </xf>
    <xf numFmtId="0" fontId="11" fillId="0" borderId="35" xfId="0" applyFont="1" applyBorder="1" applyAlignment="1" applyProtection="1">
      <alignment vertical="center"/>
      <protection/>
    </xf>
    <xf numFmtId="0" fontId="11" fillId="0" borderId="48" xfId="0" applyFont="1" applyBorder="1" applyAlignment="1" applyProtection="1">
      <alignment vertical="center"/>
      <protection/>
    </xf>
    <xf numFmtId="0" fontId="5" fillId="0" borderId="17" xfId="0" applyFont="1" applyFill="1" applyBorder="1" applyAlignment="1" applyProtection="1">
      <alignment vertical="center"/>
      <protection/>
    </xf>
    <xf numFmtId="0" fontId="5" fillId="0" borderId="37"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11" fillId="0" borderId="54" xfId="0" applyFont="1" applyBorder="1" applyAlignment="1" applyProtection="1">
      <alignment vertical="center"/>
      <protection/>
    </xf>
    <xf numFmtId="0" fontId="11" fillId="0" borderId="0" xfId="0" applyFont="1" applyFill="1" applyBorder="1" applyAlignment="1" applyProtection="1">
      <alignment vertical="center"/>
      <protection/>
    </xf>
    <xf numFmtId="0" fontId="4" fillId="33" borderId="54" xfId="0" applyFont="1" applyFill="1" applyBorder="1" applyAlignment="1" applyProtection="1">
      <alignment vertical="center"/>
      <protection/>
    </xf>
    <xf numFmtId="0" fontId="4" fillId="0" borderId="35" xfId="0" applyFont="1" applyFill="1" applyBorder="1" applyAlignment="1" applyProtection="1">
      <alignment vertical="center"/>
      <protection/>
    </xf>
    <xf numFmtId="0" fontId="4" fillId="0" borderId="80" xfId="0" applyFont="1" applyFill="1" applyBorder="1" applyAlignment="1" applyProtection="1">
      <alignment vertical="center"/>
      <protection/>
    </xf>
    <xf numFmtId="0" fontId="5" fillId="0" borderId="53" xfId="0" applyFont="1" applyBorder="1" applyAlignment="1" applyProtection="1">
      <alignment vertical="center"/>
      <protection/>
    </xf>
    <xf numFmtId="0" fontId="5" fillId="0" borderId="50" xfId="0" applyFont="1" applyBorder="1" applyAlignment="1" applyProtection="1">
      <alignment vertical="center"/>
      <protection/>
    </xf>
    <xf numFmtId="0" fontId="11" fillId="0" borderId="14" xfId="0" applyFont="1" applyBorder="1" applyAlignment="1" applyProtection="1">
      <alignment vertical="center"/>
      <protection/>
    </xf>
    <xf numFmtId="0" fontId="11" fillId="0" borderId="14" xfId="0" applyFont="1" applyFill="1" applyBorder="1" applyAlignment="1" applyProtection="1">
      <alignment vertical="center"/>
      <protection/>
    </xf>
    <xf numFmtId="0" fontId="4" fillId="33" borderId="50"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52" xfId="0" applyFont="1" applyFill="1" applyBorder="1" applyAlignment="1" applyProtection="1">
      <alignment vertical="center"/>
      <protection/>
    </xf>
    <xf numFmtId="0" fontId="5" fillId="0" borderId="2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11" xfId="0" applyFont="1" applyBorder="1" applyAlignment="1" applyProtection="1">
      <alignment vertical="center"/>
      <protection/>
    </xf>
    <xf numFmtId="0" fontId="5" fillId="0" borderId="51" xfId="0" applyFont="1" applyFill="1" applyBorder="1" applyAlignment="1" applyProtection="1">
      <alignment vertical="center"/>
      <protection/>
    </xf>
    <xf numFmtId="0" fontId="11" fillId="0" borderId="51" xfId="0" applyFont="1" applyBorder="1" applyAlignment="1" applyProtection="1">
      <alignment vertical="center"/>
      <protection/>
    </xf>
    <xf numFmtId="0" fontId="5" fillId="0" borderId="49"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50" xfId="0" applyFont="1" applyFill="1" applyBorder="1" applyAlignment="1" applyProtection="1">
      <alignment vertical="center"/>
      <protection/>
    </xf>
    <xf numFmtId="0" fontId="6" fillId="34" borderId="11" xfId="0" applyFont="1" applyFill="1" applyBorder="1" applyAlignment="1" applyProtection="1">
      <alignment vertical="center" shrinkToFit="1"/>
      <protection locked="0"/>
    </xf>
    <xf numFmtId="0" fontId="6" fillId="34" borderId="16" xfId="0" applyFont="1" applyFill="1" applyBorder="1" applyAlignment="1" applyProtection="1">
      <alignment vertical="center" shrinkToFit="1"/>
      <protection locked="0"/>
    </xf>
    <xf numFmtId="0" fontId="6" fillId="34" borderId="48" xfId="0" applyFont="1" applyFill="1" applyBorder="1" applyAlignment="1" applyProtection="1">
      <alignment vertical="center" shrinkToFit="1"/>
      <protection locked="0"/>
    </xf>
    <xf numFmtId="0" fontId="6" fillId="34" borderId="0" xfId="0" applyFont="1" applyFill="1" applyBorder="1" applyAlignment="1" applyProtection="1">
      <alignment vertical="center" shrinkToFit="1"/>
      <protection locked="0"/>
    </xf>
    <xf numFmtId="0" fontId="6" fillId="34" borderId="37" xfId="0" applyFont="1" applyFill="1" applyBorder="1" applyAlignment="1" applyProtection="1">
      <alignment vertical="center" shrinkToFit="1"/>
      <protection locked="0"/>
    </xf>
    <xf numFmtId="0" fontId="6" fillId="34" borderId="35" xfId="0" applyFont="1" applyFill="1" applyBorder="1" applyAlignment="1" applyProtection="1">
      <alignment vertical="center" shrinkToFit="1"/>
      <protection locked="0"/>
    </xf>
    <xf numFmtId="0" fontId="6" fillId="34" borderId="14" xfId="0" applyFont="1" applyFill="1" applyBorder="1" applyAlignment="1" applyProtection="1">
      <alignment vertical="center" shrinkToFit="1"/>
      <protection locked="0"/>
    </xf>
    <xf numFmtId="0" fontId="6" fillId="34" borderId="27" xfId="0" applyFont="1" applyFill="1" applyBorder="1" applyAlignment="1" applyProtection="1">
      <alignment vertical="center" shrinkToFit="1"/>
      <protection locked="0"/>
    </xf>
    <xf numFmtId="0" fontId="6" fillId="34" borderId="12" xfId="0" applyFont="1" applyFill="1" applyBorder="1" applyAlignment="1" applyProtection="1">
      <alignment vertical="center" shrinkToFit="1"/>
      <protection locked="0"/>
    </xf>
    <xf numFmtId="0" fontId="11" fillId="0" borderId="35" xfId="0" applyFont="1" applyBorder="1" applyAlignment="1">
      <alignment horizontal="left" vertical="center"/>
    </xf>
    <xf numFmtId="0" fontId="4" fillId="0" borderId="0" xfId="0" applyFont="1" applyBorder="1" applyAlignment="1">
      <alignment vertical="center" textRotation="255"/>
    </xf>
    <xf numFmtId="0" fontId="5" fillId="0" borderId="23" xfId="0" applyFont="1" applyBorder="1" applyAlignment="1">
      <alignment vertical="center" shrinkToFit="1"/>
    </xf>
    <xf numFmtId="0" fontId="6" fillId="0" borderId="16" xfId="0" applyFont="1" applyBorder="1" applyAlignment="1">
      <alignment horizontal="center" vertical="center"/>
    </xf>
    <xf numFmtId="0" fontId="6" fillId="0" borderId="81"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68" xfId="0" applyFont="1" applyBorder="1" applyAlignment="1">
      <alignment horizontal="center" vertical="center"/>
    </xf>
    <xf numFmtId="0" fontId="6" fillId="0" borderId="34"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textRotation="255" wrapText="1"/>
    </xf>
    <xf numFmtId="0" fontId="6" fillId="0" borderId="41" xfId="0" applyFont="1" applyBorder="1" applyAlignment="1">
      <alignment horizontal="center" vertical="center"/>
    </xf>
    <xf numFmtId="0" fontId="6" fillId="0" borderId="24" xfId="0" applyFont="1" applyBorder="1" applyAlignment="1">
      <alignment horizontal="center" vertical="center"/>
    </xf>
    <xf numFmtId="0" fontId="6" fillId="0" borderId="82" xfId="0" applyFont="1" applyBorder="1" applyAlignment="1">
      <alignment horizontal="center" vertical="center"/>
    </xf>
    <xf numFmtId="0" fontId="6" fillId="0" borderId="43" xfId="0" applyFont="1" applyBorder="1" applyAlignment="1">
      <alignment horizontal="center" vertical="center"/>
    </xf>
    <xf numFmtId="0" fontId="6" fillId="0" borderId="45" xfId="0" applyFont="1" applyBorder="1" applyAlignment="1">
      <alignment horizontal="center" vertical="center" wrapText="1"/>
    </xf>
    <xf numFmtId="0" fontId="6" fillId="0" borderId="83" xfId="0" applyFont="1" applyBorder="1" applyAlignment="1">
      <alignment horizontal="center" vertical="center" textRotation="255" wrapText="1"/>
    </xf>
    <xf numFmtId="0" fontId="11" fillId="0" borderId="0" xfId="0" applyFont="1" applyBorder="1" applyAlignment="1">
      <alignment horizontal="right" vertical="center"/>
    </xf>
    <xf numFmtId="0" fontId="11" fillId="0" borderId="35" xfId="0" applyFont="1" applyBorder="1" applyAlignment="1">
      <alignment horizontal="center" vertical="center"/>
    </xf>
    <xf numFmtId="0" fontId="10" fillId="0" borderId="23" xfId="0" applyFont="1" applyBorder="1" applyAlignment="1">
      <alignment vertical="center" shrinkToFit="1"/>
    </xf>
    <xf numFmtId="0" fontId="7" fillId="0" borderId="23" xfId="0" applyFont="1" applyBorder="1" applyAlignment="1">
      <alignment vertical="center" shrinkToFit="1"/>
    </xf>
    <xf numFmtId="0" fontId="5" fillId="0" borderId="22" xfId="0" applyFont="1" applyBorder="1" applyAlignment="1">
      <alignment vertical="center" shrinkToFit="1"/>
    </xf>
    <xf numFmtId="0" fontId="5" fillId="0" borderId="28" xfId="0" applyFont="1" applyBorder="1" applyAlignment="1">
      <alignment vertical="center" shrinkToFit="1"/>
    </xf>
    <xf numFmtId="0" fontId="5" fillId="0" borderId="26" xfId="0" applyFont="1" applyBorder="1" applyAlignment="1">
      <alignment vertical="center" shrinkToFit="1"/>
    </xf>
    <xf numFmtId="0" fontId="0" fillId="0" borderId="23" xfId="0" applyBorder="1" applyAlignment="1">
      <alignment vertical="center" shrinkToFit="1"/>
    </xf>
    <xf numFmtId="0" fontId="5" fillId="0" borderId="70" xfId="0" applyFont="1" applyBorder="1" applyAlignment="1">
      <alignment vertical="center" shrinkToFit="1"/>
    </xf>
    <xf numFmtId="0" fontId="0" fillId="0" borderId="26" xfId="0" applyBorder="1" applyAlignment="1">
      <alignment vertical="center" shrinkToFit="1"/>
    </xf>
    <xf numFmtId="0" fontId="11" fillId="0" borderId="35"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1"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0" fillId="0" borderId="14" xfId="0" applyFill="1" applyBorder="1" applyAlignment="1" applyProtection="1" quotePrefix="1">
      <alignment vertical="center"/>
      <protection/>
    </xf>
    <xf numFmtId="0" fontId="11" fillId="0" borderId="49" xfId="0" applyFont="1" applyBorder="1" applyAlignment="1" applyProtection="1">
      <alignment vertical="center"/>
      <protection/>
    </xf>
    <xf numFmtId="0" fontId="11" fillId="0" borderId="15" xfId="0" applyFont="1" applyBorder="1" applyAlignment="1" applyProtection="1">
      <alignment vertical="center"/>
      <protection/>
    </xf>
    <xf numFmtId="0" fontId="5" fillId="0" borderId="15" xfId="0" applyFont="1" applyFill="1" applyBorder="1" applyAlignment="1" applyProtection="1">
      <alignment vertical="center"/>
      <protection locked="0"/>
    </xf>
    <xf numFmtId="0" fontId="11" fillId="0" borderId="15" xfId="0" applyFont="1" applyBorder="1" applyAlignment="1">
      <alignment vertical="center" wrapText="1"/>
    </xf>
    <xf numFmtId="0" fontId="11" fillId="0" borderId="0" xfId="0" applyFont="1" applyBorder="1" applyAlignment="1">
      <alignment vertical="center" wrapText="1"/>
    </xf>
    <xf numFmtId="0" fontId="11" fillId="0" borderId="16" xfId="0" applyFont="1" applyBorder="1" applyAlignment="1">
      <alignment vertical="center" wrapText="1"/>
    </xf>
    <xf numFmtId="0" fontId="4" fillId="33" borderId="0" xfId="0" applyFont="1" applyFill="1" applyBorder="1" applyAlignment="1" applyProtection="1">
      <alignment vertical="center"/>
      <protection locked="0"/>
    </xf>
    <xf numFmtId="49" fontId="5" fillId="0" borderId="12" xfId="0" applyNumberFormat="1" applyFont="1" applyBorder="1" applyAlignment="1">
      <alignment vertical="center"/>
    </xf>
    <xf numFmtId="0" fontId="3" fillId="0" borderId="0" xfId="0" applyFont="1" applyFill="1" applyBorder="1" applyAlignment="1">
      <alignment/>
    </xf>
    <xf numFmtId="0" fontId="10" fillId="0" borderId="28" xfId="0" applyFont="1" applyBorder="1" applyAlignment="1">
      <alignment vertical="center" shrinkToFit="1"/>
    </xf>
    <xf numFmtId="0" fontId="11" fillId="0" borderId="27" xfId="0" applyFont="1" applyFill="1" applyBorder="1" applyAlignment="1" applyProtection="1">
      <alignment horizontal="center" vertical="center"/>
      <protection locked="0"/>
    </xf>
    <xf numFmtId="0" fontId="11" fillId="33" borderId="70" xfId="0" applyFont="1" applyFill="1" applyBorder="1" applyAlignment="1" applyProtection="1">
      <alignment vertical="center"/>
      <protection locked="0"/>
    </xf>
    <xf numFmtId="0" fontId="3" fillId="0" borderId="0" xfId="0" applyFont="1" applyBorder="1" applyAlignment="1">
      <alignment/>
    </xf>
    <xf numFmtId="0" fontId="3" fillId="0" borderId="0" xfId="0" applyFont="1" applyFill="1" applyBorder="1" applyAlignment="1" applyProtection="1">
      <alignment/>
      <protection locked="0"/>
    </xf>
    <xf numFmtId="0" fontId="3" fillId="0" borderId="16" xfId="0" applyFont="1" applyBorder="1" applyAlignment="1">
      <alignment/>
    </xf>
    <xf numFmtId="0" fontId="3" fillId="0" borderId="0" xfId="0" applyFont="1" applyBorder="1" applyAlignment="1">
      <alignment horizontal="right" vertical="center"/>
    </xf>
    <xf numFmtId="0" fontId="0" fillId="0" borderId="23" xfId="0" applyBorder="1" applyAlignment="1">
      <alignment vertical="top"/>
    </xf>
    <xf numFmtId="0" fontId="3" fillId="0" borderId="15" xfId="0" applyFont="1" applyBorder="1" applyAlignment="1">
      <alignment/>
    </xf>
    <xf numFmtId="0" fontId="0" fillId="0" borderId="23" xfId="0" applyBorder="1" applyAlignment="1">
      <alignment/>
    </xf>
    <xf numFmtId="0" fontId="3" fillId="0" borderId="17" xfId="0" applyFont="1" applyBorder="1" applyAlignment="1">
      <alignment/>
    </xf>
    <xf numFmtId="0" fontId="3" fillId="0" borderId="27" xfId="0" applyFont="1" applyFill="1" applyBorder="1" applyAlignment="1" applyProtection="1">
      <alignment/>
      <protection locked="0"/>
    </xf>
    <xf numFmtId="0" fontId="3" fillId="0" borderId="27" xfId="0" applyFont="1" applyBorder="1" applyAlignment="1">
      <alignment/>
    </xf>
    <xf numFmtId="0" fontId="3" fillId="0" borderId="37" xfId="0" applyFont="1" applyBorder="1" applyAlignment="1">
      <alignment/>
    </xf>
    <xf numFmtId="0" fontId="3" fillId="0" borderId="54" xfId="0" applyFont="1" applyBorder="1" applyAlignment="1">
      <alignment/>
    </xf>
    <xf numFmtId="0" fontId="3" fillId="0" borderId="35" xfId="0" applyFont="1" applyBorder="1" applyAlignment="1">
      <alignment/>
    </xf>
    <xf numFmtId="0" fontId="3" fillId="0" borderId="48" xfId="0" applyFont="1" applyBorder="1" applyAlignment="1">
      <alignment/>
    </xf>
    <xf numFmtId="0" fontId="3" fillId="33" borderId="27" xfId="0" applyFont="1" applyFill="1" applyBorder="1" applyAlignment="1" applyProtection="1">
      <alignment/>
      <protection locked="0"/>
    </xf>
    <xf numFmtId="0" fontId="3" fillId="0" borderId="27" xfId="0" applyFont="1" applyFill="1" applyBorder="1" applyAlignment="1">
      <alignment/>
    </xf>
    <xf numFmtId="0" fontId="11" fillId="0" borderId="27" xfId="0" applyFont="1" applyBorder="1" applyAlignment="1">
      <alignment/>
    </xf>
    <xf numFmtId="0" fontId="3" fillId="33" borderId="0" xfId="0" applyFont="1" applyFill="1" applyBorder="1" applyAlignment="1" applyProtection="1">
      <alignment/>
      <protection locked="0"/>
    </xf>
    <xf numFmtId="0" fontId="3" fillId="36" borderId="0" xfId="0" applyFont="1" applyFill="1" applyBorder="1" applyAlignment="1" applyProtection="1">
      <alignment/>
      <protection locked="0"/>
    </xf>
    <xf numFmtId="0" fontId="11" fillId="0" borderId="0" xfId="0" applyFont="1" applyFill="1" applyBorder="1" applyAlignment="1">
      <alignment/>
    </xf>
    <xf numFmtId="0" fontId="11" fillId="0" borderId="0" xfId="0" applyFont="1" applyBorder="1" applyAlignment="1">
      <alignment/>
    </xf>
    <xf numFmtId="0" fontId="3" fillId="0" borderId="0" xfId="0" applyFont="1" applyFill="1" applyBorder="1" applyAlignment="1" applyProtection="1">
      <alignment horizontal="center" vertical="center"/>
      <protection locked="0"/>
    </xf>
    <xf numFmtId="0" fontId="3" fillId="0" borderId="35" xfId="0" applyFont="1" applyFill="1" applyBorder="1" applyAlignment="1">
      <alignment/>
    </xf>
    <xf numFmtId="0" fontId="3" fillId="0" borderId="35" xfId="0" applyFont="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5" fillId="0" borderId="23" xfId="0" applyFont="1" applyFill="1" applyBorder="1" applyAlignment="1" applyProtection="1">
      <alignment vertical="center"/>
      <protection locked="0"/>
    </xf>
    <xf numFmtId="0" fontId="3" fillId="0" borderId="0" xfId="0" applyFont="1" applyBorder="1" applyAlignment="1" applyProtection="1">
      <alignment/>
      <protection locked="0"/>
    </xf>
    <xf numFmtId="0" fontId="5" fillId="0" borderId="23" xfId="0" applyFont="1" applyBorder="1" applyAlignment="1" applyProtection="1">
      <alignment vertical="center"/>
      <protection locked="0"/>
    </xf>
    <xf numFmtId="0" fontId="0" fillId="0" borderId="23" xfId="0" applyBorder="1" applyAlignment="1" applyProtection="1">
      <alignment/>
      <protection locked="0"/>
    </xf>
    <xf numFmtId="0" fontId="5" fillId="0" borderId="28" xfId="0" applyFont="1" applyBorder="1" applyAlignment="1">
      <alignment/>
    </xf>
    <xf numFmtId="0" fontId="6" fillId="0" borderId="27" xfId="0" applyFont="1" applyFill="1" applyBorder="1" applyAlignment="1">
      <alignment/>
    </xf>
    <xf numFmtId="0" fontId="0" fillId="0" borderId="48" xfId="0" applyBorder="1" applyAlignment="1">
      <alignment/>
    </xf>
    <xf numFmtId="0" fontId="12" fillId="0" borderId="15" xfId="0" applyFont="1" applyBorder="1" applyAlignment="1" applyProtection="1">
      <alignment horizontal="left" vertical="center" wrapText="1"/>
      <protection locked="0"/>
    </xf>
    <xf numFmtId="0" fontId="10" fillId="0" borderId="39" xfId="0" applyFont="1" applyBorder="1" applyAlignment="1">
      <alignment horizontal="center" vertical="center"/>
    </xf>
    <xf numFmtId="0" fontId="0" fillId="0" borderId="39" xfId="0" applyFill="1" applyBorder="1" applyAlignment="1">
      <alignment vertical="center"/>
    </xf>
    <xf numFmtId="0" fontId="0" fillId="0" borderId="0" xfId="0" applyFill="1" applyBorder="1" applyAlignment="1" applyProtection="1">
      <alignment horizontal="center" vertical="center"/>
      <protection locked="0"/>
    </xf>
    <xf numFmtId="0" fontId="0" fillId="0" borderId="54" xfId="0" applyBorder="1" applyAlignment="1">
      <alignment/>
    </xf>
    <xf numFmtId="0" fontId="0" fillId="0" borderId="35" xfId="0" applyBorder="1" applyAlignment="1">
      <alignment/>
    </xf>
    <xf numFmtId="0" fontId="0" fillId="0" borderId="80" xfId="0" applyBorder="1" applyAlignment="1">
      <alignment/>
    </xf>
    <xf numFmtId="0" fontId="12" fillId="0" borderId="0"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0" fillId="36" borderId="0" xfId="0" applyFont="1" applyFill="1" applyBorder="1" applyAlignment="1">
      <alignment/>
    </xf>
    <xf numFmtId="0" fontId="10"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xf>
    <xf numFmtId="0" fontId="12" fillId="0" borderId="76" xfId="62" applyFont="1" applyBorder="1" applyAlignment="1" applyProtection="1">
      <alignment/>
      <protection/>
    </xf>
    <xf numFmtId="0" fontId="11" fillId="0" borderId="84" xfId="0" applyFont="1" applyBorder="1" applyAlignment="1" applyProtection="1">
      <alignment horizontal="right" vertical="center"/>
      <protection/>
    </xf>
    <xf numFmtId="0" fontId="11" fillId="0" borderId="85" xfId="0" applyFont="1" applyBorder="1" applyAlignment="1" applyProtection="1">
      <alignment horizontal="center" vertical="center"/>
      <protection/>
    </xf>
    <xf numFmtId="0" fontId="11" fillId="0" borderId="86" xfId="0" applyFont="1" applyBorder="1" applyAlignment="1" applyProtection="1">
      <alignment horizontal="center" vertical="center"/>
      <protection/>
    </xf>
    <xf numFmtId="0" fontId="4" fillId="33" borderId="12" xfId="0" applyFont="1" applyFill="1" applyBorder="1" applyAlignment="1" applyProtection="1">
      <alignment vertical="center"/>
      <protection locked="0"/>
    </xf>
    <xf numFmtId="0" fontId="11" fillId="0" borderId="87" xfId="0" applyFont="1" applyBorder="1" applyAlignment="1" applyProtection="1">
      <alignment horizontal="right" vertical="center"/>
      <protection/>
    </xf>
    <xf numFmtId="0" fontId="11" fillId="0" borderId="88" xfId="0" applyFont="1" applyBorder="1" applyAlignment="1" applyProtection="1">
      <alignment horizontal="center" vertical="center"/>
      <protection/>
    </xf>
    <xf numFmtId="0" fontId="11" fillId="0" borderId="89" xfId="0" applyFont="1" applyBorder="1" applyAlignment="1" applyProtection="1">
      <alignment horizontal="center" vertical="center"/>
      <protection/>
    </xf>
    <xf numFmtId="0" fontId="11" fillId="0" borderId="90" xfId="0" applyFont="1" applyBorder="1" applyAlignment="1" applyProtection="1">
      <alignment horizontal="right" vertical="center"/>
      <protection/>
    </xf>
    <xf numFmtId="0" fontId="11" fillId="0" borderId="91" xfId="0" applyFont="1" applyBorder="1" applyAlignment="1" applyProtection="1">
      <alignment horizontal="center" vertical="center"/>
      <protection/>
    </xf>
    <xf numFmtId="0" fontId="11" fillId="0" borderId="92" xfId="0" applyFont="1" applyBorder="1" applyAlignment="1" applyProtection="1">
      <alignment horizontal="center" vertical="center"/>
      <protection/>
    </xf>
    <xf numFmtId="0" fontId="11" fillId="0" borderId="93" xfId="0" applyFont="1" applyBorder="1" applyAlignment="1" applyProtection="1">
      <alignment horizontal="right" vertical="center"/>
      <protection/>
    </xf>
    <xf numFmtId="0" fontId="11" fillId="0" borderId="94" xfId="0" applyFont="1" applyBorder="1" applyAlignment="1" applyProtection="1">
      <alignment horizontal="center" vertical="center"/>
      <protection/>
    </xf>
    <xf numFmtId="0" fontId="11" fillId="0" borderId="95" xfId="0" applyFont="1" applyBorder="1" applyAlignment="1" applyProtection="1">
      <alignment horizontal="center" vertical="center"/>
      <protection/>
    </xf>
    <xf numFmtId="0" fontId="11" fillId="0" borderId="96" xfId="0" applyFont="1" applyBorder="1" applyAlignment="1" applyProtection="1">
      <alignment horizontal="right" vertical="center"/>
      <protection/>
    </xf>
    <xf numFmtId="0" fontId="11" fillId="0" borderId="97" xfId="0" applyFont="1" applyBorder="1" applyAlignment="1" applyProtection="1">
      <alignment horizontal="center" vertical="center"/>
      <protection/>
    </xf>
    <xf numFmtId="0" fontId="11" fillId="0" borderId="98" xfId="0" applyFont="1" applyBorder="1" applyAlignment="1" applyProtection="1">
      <alignment horizontal="center" vertical="center"/>
      <protection/>
    </xf>
    <xf numFmtId="0" fontId="11" fillId="0" borderId="99" xfId="0" applyFont="1" applyBorder="1" applyAlignment="1" applyProtection="1">
      <alignment horizontal="right" vertical="center"/>
      <protection/>
    </xf>
    <xf numFmtId="0" fontId="11" fillId="0" borderId="100" xfId="0" applyFont="1" applyBorder="1" applyAlignment="1" applyProtection="1">
      <alignment horizontal="center" vertical="center"/>
      <protection/>
    </xf>
    <xf numFmtId="0" fontId="11" fillId="0" borderId="101" xfId="0" applyFont="1" applyBorder="1" applyAlignment="1" applyProtection="1">
      <alignment horizontal="center" vertical="center"/>
      <protection/>
    </xf>
    <xf numFmtId="0" fontId="4" fillId="0" borderId="0" xfId="0" applyFont="1" applyFill="1" applyBorder="1" applyAlignment="1" applyProtection="1">
      <alignment vertical="center"/>
      <protection locked="0"/>
    </xf>
    <xf numFmtId="0" fontId="10" fillId="0" borderId="16" xfId="0" applyFont="1" applyBorder="1" applyAlignment="1">
      <alignment vertical="center"/>
    </xf>
    <xf numFmtId="49" fontId="5" fillId="0" borderId="22" xfId="0" applyNumberFormat="1" applyFont="1" applyBorder="1" applyAlignment="1">
      <alignment vertical="center"/>
    </xf>
    <xf numFmtId="0" fontId="5" fillId="0" borderId="49" xfId="0" applyFont="1" applyBorder="1" applyAlignment="1" applyProtection="1">
      <alignment/>
      <protection/>
    </xf>
    <xf numFmtId="0" fontId="5" fillId="0" borderId="22" xfId="0" applyFont="1" applyBorder="1" applyAlignment="1" applyProtection="1">
      <alignment/>
      <protection/>
    </xf>
    <xf numFmtId="0" fontId="11" fillId="0" borderId="12" xfId="0" applyFont="1" applyFill="1" applyBorder="1" applyAlignment="1" applyProtection="1">
      <alignment vertical="center"/>
      <protection/>
    </xf>
    <xf numFmtId="0" fontId="11" fillId="0" borderId="11" xfId="0" applyFont="1" applyFill="1" applyBorder="1" applyAlignment="1" applyProtection="1">
      <alignment vertical="center"/>
      <protection/>
    </xf>
    <xf numFmtId="0" fontId="5" fillId="33" borderId="15" xfId="0" applyFont="1" applyFill="1" applyBorder="1" applyAlignment="1" applyProtection="1">
      <alignment/>
      <protection locked="0"/>
    </xf>
    <xf numFmtId="0" fontId="6" fillId="34" borderId="0" xfId="0" applyFont="1" applyFill="1" applyBorder="1" applyAlignment="1" applyProtection="1">
      <alignment/>
      <protection/>
    </xf>
    <xf numFmtId="0" fontId="5" fillId="0" borderId="63" xfId="0" applyFont="1" applyBorder="1" applyAlignment="1">
      <alignment vertical="center"/>
    </xf>
    <xf numFmtId="0" fontId="5" fillId="0" borderId="23" xfId="0" applyFont="1" applyFill="1" applyBorder="1" applyAlignment="1" applyProtection="1">
      <alignment/>
      <protection/>
    </xf>
    <xf numFmtId="0" fontId="5" fillId="0" borderId="15" xfId="0" applyFont="1" applyBorder="1" applyAlignment="1" applyProtection="1">
      <alignment/>
      <protection/>
    </xf>
    <xf numFmtId="0" fontId="5" fillId="0" borderId="23" xfId="0" applyFont="1" applyBorder="1" applyAlignment="1" applyProtection="1">
      <alignment/>
      <protection/>
    </xf>
    <xf numFmtId="0" fontId="11" fillId="0" borderId="15" xfId="0" applyFont="1" applyFill="1" applyBorder="1" applyAlignment="1" applyProtection="1">
      <alignment vertical="center"/>
      <protection/>
    </xf>
    <xf numFmtId="0" fontId="11" fillId="0" borderId="16" xfId="0" applyFont="1" applyFill="1" applyBorder="1" applyAlignment="1" applyProtection="1">
      <alignment vertical="center"/>
      <protection/>
    </xf>
    <xf numFmtId="0" fontId="5" fillId="33" borderId="0" xfId="0" applyFont="1" applyFill="1" applyBorder="1" applyAlignment="1" applyProtection="1">
      <alignment/>
      <protection locked="0"/>
    </xf>
    <xf numFmtId="0" fontId="5" fillId="0" borderId="68" xfId="0" applyFont="1" applyBorder="1" applyAlignment="1">
      <alignment vertical="center"/>
    </xf>
    <xf numFmtId="49" fontId="5" fillId="0" borderId="23" xfId="0" applyNumberFormat="1" applyFont="1" applyBorder="1" applyAlignment="1" applyProtection="1">
      <alignment vertical="center" shrinkToFit="1"/>
      <protection/>
    </xf>
    <xf numFmtId="0" fontId="5" fillId="0" borderId="54" xfId="0" applyFont="1" applyBorder="1" applyAlignment="1" applyProtection="1">
      <alignment/>
      <protection/>
    </xf>
    <xf numFmtId="0" fontId="5" fillId="0" borderId="70" xfId="0" applyFont="1" applyBorder="1" applyAlignment="1" applyProtection="1">
      <alignment/>
      <protection/>
    </xf>
    <xf numFmtId="0" fontId="11" fillId="0" borderId="35" xfId="0" applyFont="1" applyFill="1" applyBorder="1" applyAlignment="1" applyProtection="1">
      <alignment vertical="center"/>
      <protection/>
    </xf>
    <xf numFmtId="0" fontId="10" fillId="0" borderId="15" xfId="0" applyFont="1" applyBorder="1" applyAlignment="1" applyProtection="1">
      <alignment/>
      <protection/>
    </xf>
    <xf numFmtId="0" fontId="11" fillId="0" borderId="27" xfId="0" applyFont="1" applyFill="1" applyBorder="1" applyAlignment="1" applyProtection="1">
      <alignment horizontal="right" vertical="center"/>
      <protection/>
    </xf>
    <xf numFmtId="0" fontId="11" fillId="0" borderId="27" xfId="0" applyFont="1" applyFill="1" applyBorder="1" applyAlignment="1" applyProtection="1">
      <alignment/>
      <protection/>
    </xf>
    <xf numFmtId="0" fontId="11" fillId="0" borderId="37" xfId="0" applyFont="1" applyFill="1" applyBorder="1" applyAlignment="1" applyProtection="1">
      <alignment/>
      <protection/>
    </xf>
    <xf numFmtId="49" fontId="5" fillId="0" borderId="23" xfId="0" applyNumberFormat="1" applyFont="1" applyBorder="1" applyAlignment="1">
      <alignment vertical="center"/>
    </xf>
    <xf numFmtId="0" fontId="11" fillId="0" borderId="0" xfId="0" applyFont="1" applyFill="1" applyBorder="1" applyAlignment="1" applyProtection="1">
      <alignment horizontal="right" vertical="center"/>
      <protection/>
    </xf>
    <xf numFmtId="0" fontId="11" fillId="0" borderId="0" xfId="0" applyFont="1" applyFill="1" applyBorder="1" applyAlignment="1" applyProtection="1">
      <alignment/>
      <protection/>
    </xf>
    <xf numFmtId="0" fontId="11" fillId="0" borderId="16" xfId="0" applyFont="1" applyFill="1" applyBorder="1" applyAlignment="1" applyProtection="1">
      <alignment/>
      <protection/>
    </xf>
    <xf numFmtId="0" fontId="11" fillId="0" borderId="35" xfId="0" applyFont="1" applyFill="1" applyBorder="1" applyAlignment="1" applyProtection="1">
      <alignment horizontal="right" vertical="center"/>
      <protection/>
    </xf>
    <xf numFmtId="0" fontId="11" fillId="0" borderId="35" xfId="0" applyFont="1" applyFill="1" applyBorder="1" applyAlignment="1" applyProtection="1">
      <alignment/>
      <protection/>
    </xf>
    <xf numFmtId="0" fontId="11" fillId="0" borderId="35" xfId="0" applyFont="1" applyFill="1" applyBorder="1" applyAlignment="1" applyProtection="1">
      <alignment horizontal="center" vertical="center"/>
      <protection/>
    </xf>
    <xf numFmtId="0" fontId="11" fillId="0" borderId="48" xfId="0" applyFont="1" applyFill="1" applyBorder="1" applyAlignment="1" applyProtection="1">
      <alignment/>
      <protection/>
    </xf>
    <xf numFmtId="49" fontId="5" fillId="0" borderId="26" xfId="0" applyNumberFormat="1" applyFont="1" applyBorder="1" applyAlignment="1">
      <alignment vertical="center"/>
    </xf>
    <xf numFmtId="0" fontId="5" fillId="0" borderId="50" xfId="0" applyFont="1" applyBorder="1" applyAlignment="1" applyProtection="1">
      <alignment/>
      <protection/>
    </xf>
    <xf numFmtId="0" fontId="5" fillId="0" borderId="26" xfId="0" applyFont="1" applyBorder="1" applyAlignment="1" applyProtection="1">
      <alignment/>
      <protection/>
    </xf>
    <xf numFmtId="0" fontId="11" fillId="0" borderId="50" xfId="0" applyFont="1" applyFill="1" applyBorder="1" applyAlignment="1" applyProtection="1">
      <alignment horizontal="right" vertical="center"/>
      <protection/>
    </xf>
    <xf numFmtId="0" fontId="11" fillId="0" borderId="14" xfId="0" applyFont="1" applyFill="1" applyBorder="1" applyAlignment="1" applyProtection="1">
      <alignment/>
      <protection/>
    </xf>
    <xf numFmtId="0" fontId="11" fillId="0" borderId="14" xfId="0" applyFont="1" applyFill="1" applyBorder="1" applyAlignment="1" applyProtection="1">
      <alignment horizontal="center" vertical="center"/>
      <protection/>
    </xf>
    <xf numFmtId="0" fontId="11" fillId="0" borderId="51" xfId="0" applyFont="1" applyFill="1" applyBorder="1" applyAlignment="1" applyProtection="1">
      <alignment/>
      <protection/>
    </xf>
    <xf numFmtId="0" fontId="5" fillId="33" borderId="50" xfId="0" applyFont="1" applyFill="1" applyBorder="1" applyAlignment="1" applyProtection="1">
      <alignment/>
      <protection locked="0"/>
    </xf>
    <xf numFmtId="0" fontId="6" fillId="34" borderId="14" xfId="0" applyFont="1" applyFill="1" applyBorder="1" applyAlignment="1" applyProtection="1">
      <alignment/>
      <protection/>
    </xf>
    <xf numFmtId="0" fontId="5" fillId="0" borderId="66" xfId="0" applyFont="1" applyBorder="1" applyAlignment="1">
      <alignment vertical="center"/>
    </xf>
    <xf numFmtId="0" fontId="10" fillId="0" borderId="49" xfId="0" applyFont="1" applyBorder="1" applyAlignment="1">
      <alignment vertical="center"/>
    </xf>
    <xf numFmtId="0" fontId="10" fillId="0" borderId="11" xfId="0" applyFont="1" applyBorder="1" applyAlignment="1">
      <alignment vertical="center"/>
    </xf>
    <xf numFmtId="0" fontId="10" fillId="0" borderId="15" xfId="0" applyFont="1" applyBorder="1" applyAlignment="1">
      <alignment vertical="center"/>
    </xf>
    <xf numFmtId="0" fontId="19" fillId="0" borderId="15" xfId="0" applyFont="1" applyBorder="1" applyAlignment="1">
      <alignment/>
    </xf>
    <xf numFmtId="0" fontId="10" fillId="0" borderId="50" xfId="0" applyFont="1" applyBorder="1" applyAlignment="1">
      <alignment vertical="center"/>
    </xf>
    <xf numFmtId="0" fontId="10" fillId="0" borderId="14" xfId="0" applyFont="1" applyBorder="1" applyAlignment="1">
      <alignment vertical="center"/>
    </xf>
    <xf numFmtId="0" fontId="10" fillId="0" borderId="50" xfId="0" applyFont="1" applyFill="1" applyBorder="1" applyAlignment="1">
      <alignment/>
    </xf>
    <xf numFmtId="0" fontId="10" fillId="0" borderId="14" xfId="0" applyFont="1" applyFill="1" applyBorder="1" applyAlignment="1">
      <alignment/>
    </xf>
    <xf numFmtId="0" fontId="10" fillId="35" borderId="14" xfId="0" applyFont="1" applyFill="1" applyBorder="1" applyAlignment="1">
      <alignment/>
    </xf>
    <xf numFmtId="0" fontId="0" fillId="0" borderId="0" xfId="0" applyBorder="1" applyAlignment="1">
      <alignment horizontal="center" vertical="center" textRotation="255" wrapText="1"/>
    </xf>
    <xf numFmtId="0" fontId="10" fillId="0" borderId="0" xfId="0" applyFont="1" applyBorder="1" applyAlignment="1">
      <alignment horizontal="center" vertical="center" textRotation="90" wrapText="1"/>
    </xf>
    <xf numFmtId="0" fontId="10" fillId="0" borderId="0" xfId="0" applyFont="1" applyBorder="1" applyAlignment="1">
      <alignment horizontal="center" vertical="center" textRotation="255" wrapText="1"/>
    </xf>
    <xf numFmtId="0" fontId="10" fillId="33" borderId="0" xfId="0" applyFont="1" applyFill="1" applyBorder="1" applyAlignment="1">
      <alignment/>
    </xf>
    <xf numFmtId="0" fontId="11" fillId="37" borderId="0" xfId="0" applyFont="1" applyFill="1" applyBorder="1" applyAlignment="1" applyProtection="1">
      <alignment horizontal="center" vertical="center"/>
      <protection locked="0"/>
    </xf>
    <xf numFmtId="0" fontId="4" fillId="33" borderId="17"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36" xfId="0" applyFont="1" applyFill="1" applyBorder="1" applyAlignment="1">
      <alignment/>
    </xf>
    <xf numFmtId="0" fontId="4" fillId="33" borderId="15" xfId="0" applyFont="1" applyFill="1" applyBorder="1" applyAlignment="1" applyProtection="1">
      <alignment/>
      <protection locked="0"/>
    </xf>
    <xf numFmtId="0" fontId="4" fillId="0" borderId="0" xfId="0" applyFont="1" applyFill="1" applyBorder="1" applyAlignment="1" applyProtection="1">
      <alignment/>
      <protection locked="0"/>
    </xf>
    <xf numFmtId="0" fontId="4" fillId="0" borderId="19" xfId="0" applyFont="1" applyFill="1" applyBorder="1" applyAlignment="1">
      <alignment/>
    </xf>
    <xf numFmtId="0" fontId="4" fillId="33" borderId="54" xfId="0" applyFont="1" applyFill="1" applyBorder="1" applyAlignment="1" applyProtection="1">
      <alignment/>
      <protection locked="0"/>
    </xf>
    <xf numFmtId="0" fontId="4" fillId="0" borderId="35" xfId="0" applyFont="1" applyFill="1" applyBorder="1" applyAlignment="1" applyProtection="1">
      <alignment/>
      <protection locked="0"/>
    </xf>
    <xf numFmtId="0" fontId="4" fillId="0" borderId="80" xfId="0" applyFont="1" applyFill="1" applyBorder="1" applyAlignment="1">
      <alignment/>
    </xf>
    <xf numFmtId="0" fontId="5" fillId="0" borderId="54" xfId="0" applyFont="1" applyBorder="1" applyAlignment="1" applyProtection="1">
      <alignment vertical="center"/>
      <protection/>
    </xf>
    <xf numFmtId="0" fontId="5" fillId="0" borderId="48" xfId="0" applyFont="1" applyBorder="1" applyAlignment="1" applyProtection="1">
      <alignment vertical="center"/>
      <protection/>
    </xf>
    <xf numFmtId="0" fontId="0" fillId="0" borderId="43" xfId="0" applyBorder="1" applyAlignment="1">
      <alignment vertical="center"/>
    </xf>
    <xf numFmtId="0" fontId="0" fillId="33" borderId="40" xfId="0" applyFill="1" applyBorder="1" applyAlignment="1" applyProtection="1">
      <alignment horizontal="center" vertical="center"/>
      <protection locked="0"/>
    </xf>
    <xf numFmtId="0" fontId="0" fillId="33" borderId="0" xfId="0" applyFill="1" applyAlignment="1">
      <alignment vertical="center" shrinkToFit="1"/>
    </xf>
    <xf numFmtId="176" fontId="0" fillId="0" borderId="43" xfId="0" applyNumberFormat="1" applyBorder="1" applyAlignment="1">
      <alignment vertical="center"/>
    </xf>
    <xf numFmtId="56" fontId="3" fillId="0" borderId="0" xfId="0" applyNumberFormat="1" applyFont="1" applyBorder="1" applyAlignment="1" quotePrefix="1">
      <alignment/>
    </xf>
    <xf numFmtId="0" fontId="3" fillId="0" borderId="0" xfId="61" applyFont="1" applyBorder="1">
      <alignment vertical="center"/>
      <protection/>
    </xf>
    <xf numFmtId="0" fontId="3" fillId="33" borderId="0" xfId="61" applyFont="1" applyFill="1" applyBorder="1" applyProtection="1">
      <alignment vertical="center"/>
      <protection locked="0"/>
    </xf>
    <xf numFmtId="0" fontId="3" fillId="0" borderId="0" xfId="61" applyFont="1" applyFill="1" applyBorder="1">
      <alignment vertical="center"/>
      <protection/>
    </xf>
    <xf numFmtId="0" fontId="3" fillId="0" borderId="0" xfId="61" applyFont="1" applyFill="1" applyBorder="1" applyAlignment="1" applyProtection="1">
      <alignment horizontal="center" vertical="center"/>
      <protection locked="0"/>
    </xf>
    <xf numFmtId="0" fontId="3" fillId="0" borderId="16" xfId="61" applyFont="1" applyBorder="1">
      <alignment vertical="center"/>
      <protection/>
    </xf>
    <xf numFmtId="0" fontId="6" fillId="34" borderId="0" xfId="0" applyFont="1" applyFill="1" applyBorder="1" applyAlignment="1" applyProtection="1">
      <alignment horizontal="right" vertical="center" shrinkToFit="1"/>
      <protection locked="0"/>
    </xf>
    <xf numFmtId="0" fontId="5" fillId="0" borderId="35" xfId="0" applyFont="1" applyBorder="1" applyAlignment="1">
      <alignment vertical="center"/>
    </xf>
    <xf numFmtId="0" fontId="10" fillId="0" borderId="52" xfId="0" applyFont="1" applyFill="1" applyBorder="1" applyAlignment="1">
      <alignment/>
    </xf>
    <xf numFmtId="0" fontId="4" fillId="0" borderId="18" xfId="0" applyFont="1" applyBorder="1" applyAlignment="1">
      <alignment vertical="center"/>
    </xf>
    <xf numFmtId="0" fontId="0" fillId="33" borderId="0" xfId="0" applyFill="1" applyBorder="1" applyAlignment="1">
      <alignment/>
    </xf>
    <xf numFmtId="0" fontId="4" fillId="0" borderId="53" xfId="0" applyFont="1" applyBorder="1" applyAlignment="1">
      <alignment vertical="center"/>
    </xf>
    <xf numFmtId="176" fontId="0" fillId="0" borderId="0" xfId="0" applyNumberFormat="1" applyAlignment="1" applyProtection="1">
      <alignment vertical="center" shrinkToFit="1"/>
      <protection locked="0"/>
    </xf>
    <xf numFmtId="0" fontId="11" fillId="0" borderId="102" xfId="0" applyFont="1" applyBorder="1" applyAlignment="1">
      <alignment horizontal="center" vertical="center"/>
    </xf>
    <xf numFmtId="0" fontId="11" fillId="0" borderId="103" xfId="0" applyFont="1" applyBorder="1" applyAlignment="1">
      <alignment horizontal="center" vertical="center"/>
    </xf>
    <xf numFmtId="0" fontId="11" fillId="0" borderId="104" xfId="0" applyFont="1" applyBorder="1" applyAlignment="1">
      <alignment horizontal="center" vertical="center"/>
    </xf>
    <xf numFmtId="0" fontId="11" fillId="0" borderId="105" xfId="0" applyFont="1" applyBorder="1" applyAlignment="1">
      <alignment horizontal="center" vertical="center"/>
    </xf>
    <xf numFmtId="0" fontId="11" fillId="0" borderId="106" xfId="0" applyFont="1" applyBorder="1" applyAlignment="1">
      <alignment horizontal="center" vertical="center"/>
    </xf>
    <xf numFmtId="0" fontId="11" fillId="0" borderId="107" xfId="0" applyFont="1" applyBorder="1" applyAlignment="1">
      <alignment horizontal="center" vertical="center"/>
    </xf>
    <xf numFmtId="0" fontId="11" fillId="0" borderId="108" xfId="0" applyFont="1" applyBorder="1" applyAlignment="1">
      <alignment horizontal="center" vertical="center"/>
    </xf>
    <xf numFmtId="0" fontId="11" fillId="0" borderId="109" xfId="0" applyFont="1" applyBorder="1" applyAlignment="1">
      <alignment horizontal="center" vertical="center"/>
    </xf>
    <xf numFmtId="0" fontId="11" fillId="33" borderId="110" xfId="0" applyFont="1" applyFill="1" applyBorder="1" applyAlignment="1" applyProtection="1">
      <alignment vertical="center"/>
      <protection locked="0"/>
    </xf>
    <xf numFmtId="0" fontId="11" fillId="0" borderId="110" xfId="0" applyFont="1" applyFill="1" applyBorder="1" applyAlignment="1" applyProtection="1">
      <alignment vertical="center"/>
      <protection/>
    </xf>
    <xf numFmtId="0" fontId="11" fillId="0" borderId="110" xfId="0" applyFont="1" applyBorder="1" applyAlignment="1" applyProtection="1">
      <alignment vertical="center"/>
      <protection/>
    </xf>
    <xf numFmtId="0" fontId="11" fillId="0" borderId="16" xfId="0" applyFont="1" applyFill="1" applyBorder="1" applyAlignment="1">
      <alignment/>
    </xf>
    <xf numFmtId="0" fontId="3" fillId="0" borderId="0" xfId="0" applyFont="1" applyFill="1" applyBorder="1" applyAlignment="1">
      <alignment horizontal="center" vertical="center"/>
    </xf>
    <xf numFmtId="0" fontId="11" fillId="33" borderId="111" xfId="0" applyFont="1" applyFill="1" applyBorder="1" applyAlignment="1" applyProtection="1">
      <alignment vertical="center"/>
      <protection locked="0"/>
    </xf>
    <xf numFmtId="0" fontId="11" fillId="0" borderId="111" xfId="0" applyFont="1" applyBorder="1" applyAlignment="1" applyProtection="1">
      <alignment vertical="center"/>
      <protection/>
    </xf>
    <xf numFmtId="0" fontId="11" fillId="0" borderId="112" xfId="0" applyFont="1" applyBorder="1" applyAlignment="1" applyProtection="1">
      <alignment vertical="center"/>
      <protection/>
    </xf>
    <xf numFmtId="0" fontId="11" fillId="0" borderId="113" xfId="0" applyFont="1" applyBorder="1" applyAlignment="1" applyProtection="1">
      <alignment vertical="center"/>
      <protection/>
    </xf>
    <xf numFmtId="185" fontId="11" fillId="38" borderId="27" xfId="0" applyNumberFormat="1" applyFont="1" applyFill="1" applyBorder="1" applyAlignment="1" applyProtection="1">
      <alignment vertical="center"/>
      <protection locked="0"/>
    </xf>
    <xf numFmtId="0" fontId="11" fillId="38" borderId="0" xfId="0" applyFont="1" applyFill="1" applyBorder="1" applyAlignment="1" applyProtection="1">
      <alignment vertical="center"/>
      <protection locked="0"/>
    </xf>
    <xf numFmtId="186" fontId="11" fillId="38" borderId="0" xfId="0" applyNumberFormat="1" applyFont="1" applyFill="1" applyBorder="1" applyAlignment="1" applyProtection="1">
      <alignment vertical="center"/>
      <protection locked="0"/>
    </xf>
    <xf numFmtId="0" fontId="11" fillId="38" borderId="0" xfId="0" applyFont="1" applyFill="1" applyBorder="1" applyAlignment="1" applyProtection="1">
      <alignment horizontal="left" vertical="center"/>
      <protection/>
    </xf>
    <xf numFmtId="0" fontId="11" fillId="0" borderId="0" xfId="0" applyFont="1" applyFill="1" applyBorder="1" applyAlignment="1" applyProtection="1">
      <alignment horizontal="right" vertical="center"/>
      <protection locked="0"/>
    </xf>
    <xf numFmtId="0" fontId="10" fillId="0" borderId="49" xfId="0" applyFont="1" applyBorder="1" applyAlignment="1">
      <alignment horizontal="left" vertical="center"/>
    </xf>
    <xf numFmtId="0" fontId="0" fillId="0" borderId="30" xfId="0" applyBorder="1" applyAlignment="1">
      <alignment vertical="center"/>
    </xf>
    <xf numFmtId="0" fontId="10" fillId="0" borderId="22" xfId="0" applyFont="1" applyBorder="1" applyAlignment="1">
      <alignment vertical="center" shrinkToFit="1"/>
    </xf>
    <xf numFmtId="0" fontId="0" fillId="0" borderId="0" xfId="0" applyFont="1" applyAlignment="1">
      <alignment vertical="center"/>
    </xf>
    <xf numFmtId="0" fontId="0" fillId="0" borderId="0" xfId="0" applyFont="1" applyAlignment="1">
      <alignment horizontal="right" vertical="center"/>
    </xf>
    <xf numFmtId="0" fontId="22" fillId="0" borderId="0" xfId="0" applyFont="1" applyAlignment="1">
      <alignment vertical="center"/>
    </xf>
    <xf numFmtId="0" fontId="23" fillId="0" borderId="0" xfId="0" applyFont="1" applyAlignment="1">
      <alignment/>
    </xf>
    <xf numFmtId="0" fontId="23" fillId="0" borderId="0" xfId="0" applyFont="1" applyAlignment="1">
      <alignment horizontal="center"/>
    </xf>
    <xf numFmtId="0" fontId="21" fillId="0" borderId="0" xfId="0" applyFont="1" applyAlignment="1">
      <alignment vertical="center"/>
    </xf>
    <xf numFmtId="0" fontId="0" fillId="0" borderId="10" xfId="0" applyFont="1" applyBorder="1" applyAlignment="1">
      <alignment vertical="center"/>
    </xf>
    <xf numFmtId="0" fontId="10" fillId="0" borderId="22" xfId="0" applyFont="1" applyBorder="1" applyAlignment="1">
      <alignment horizontal="center" vertical="center" shrinkToFit="1"/>
    </xf>
    <xf numFmtId="0" fontId="21" fillId="0" borderId="12" xfId="0" applyFont="1" applyBorder="1" applyAlignment="1">
      <alignment vertical="center"/>
    </xf>
    <xf numFmtId="0" fontId="21" fillId="0" borderId="11" xfId="0" applyFont="1" applyBorder="1" applyAlignment="1">
      <alignment vertical="center"/>
    </xf>
    <xf numFmtId="0" fontId="0" fillId="0" borderId="62" xfId="0" applyFont="1" applyBorder="1" applyAlignment="1">
      <alignment vertical="center"/>
    </xf>
    <xf numFmtId="0" fontId="21" fillId="0" borderId="62" xfId="0" applyFont="1" applyBorder="1" applyAlignment="1">
      <alignment vertical="center"/>
    </xf>
    <xf numFmtId="0" fontId="23" fillId="0" borderId="12" xfId="0" applyFont="1" applyBorder="1" applyAlignment="1">
      <alignment/>
    </xf>
    <xf numFmtId="0" fontId="0" fillId="0" borderId="12" xfId="0" applyFont="1" applyBorder="1" applyAlignment="1">
      <alignment horizontal="right" vertical="center"/>
    </xf>
    <xf numFmtId="0" fontId="0" fillId="0" borderId="56" xfId="0" applyFont="1" applyBorder="1" applyAlignment="1">
      <alignment vertical="center"/>
    </xf>
    <xf numFmtId="0" fontId="0" fillId="0" borderId="26" xfId="0" applyFont="1" applyBorder="1" applyAlignment="1">
      <alignment vertical="center"/>
    </xf>
    <xf numFmtId="0" fontId="0" fillId="0" borderId="14" xfId="0" applyFont="1" applyBorder="1" applyAlignment="1">
      <alignment vertical="center"/>
    </xf>
    <xf numFmtId="0" fontId="0" fillId="0" borderId="65" xfId="0" applyFont="1" applyBorder="1" applyAlignment="1">
      <alignment vertical="center"/>
    </xf>
    <xf numFmtId="0" fontId="0" fillId="0" borderId="31" xfId="0" applyFont="1" applyBorder="1" applyAlignment="1">
      <alignment vertical="center"/>
    </xf>
    <xf numFmtId="0" fontId="21" fillId="0" borderId="31" xfId="0" applyFont="1" applyBorder="1" applyAlignment="1">
      <alignment vertical="center"/>
    </xf>
    <xf numFmtId="0" fontId="4" fillId="0" borderId="31" xfId="0" applyFont="1" applyBorder="1" applyAlignment="1">
      <alignment vertical="center"/>
    </xf>
    <xf numFmtId="0" fontId="12" fillId="0" borderId="31" xfId="0" applyFont="1" applyBorder="1" applyAlignment="1">
      <alignment/>
    </xf>
    <xf numFmtId="0" fontId="10" fillId="0" borderId="10" xfId="0" applyFont="1" applyBorder="1" applyAlignment="1" quotePrefix="1">
      <alignment horizontal="center" vertical="center"/>
    </xf>
    <xf numFmtId="0" fontId="12" fillId="0" borderId="12" xfId="0" applyFont="1" applyBorder="1" applyAlignment="1">
      <alignment horizontal="left" vertical="center"/>
    </xf>
    <xf numFmtId="0" fontId="10" fillId="0" borderId="12" xfId="0" applyFont="1" applyFill="1" applyBorder="1" applyAlignment="1">
      <alignment horizontal="left" vertical="center"/>
    </xf>
    <xf numFmtId="0" fontId="12" fillId="0" borderId="12" xfId="0" applyFont="1" applyFill="1" applyBorder="1" applyAlignment="1">
      <alignment vertical="center"/>
    </xf>
    <xf numFmtId="0" fontId="12" fillId="0" borderId="12" xfId="0" applyFont="1" applyFill="1" applyBorder="1" applyAlignment="1">
      <alignment horizontal="left" vertical="center"/>
    </xf>
    <xf numFmtId="0" fontId="12" fillId="0" borderId="49" xfId="0" applyFont="1" applyFill="1" applyBorder="1" applyAlignment="1">
      <alignment horizontal="center" vertical="center"/>
    </xf>
    <xf numFmtId="0" fontId="21" fillId="0" borderId="0" xfId="0" applyFont="1" applyBorder="1" applyAlignment="1">
      <alignment vertical="center"/>
    </xf>
    <xf numFmtId="0" fontId="21" fillId="0" borderId="16" xfId="0" applyFont="1" applyBorder="1" applyAlignment="1">
      <alignment vertical="center"/>
    </xf>
    <xf numFmtId="0" fontId="21" fillId="0" borderId="19" xfId="0" applyFont="1" applyBorder="1" applyAlignment="1">
      <alignment vertical="center"/>
    </xf>
    <xf numFmtId="0" fontId="0" fillId="0" borderId="34" xfId="0" applyBorder="1" applyAlignment="1">
      <alignment horizontal="center" vertical="center"/>
    </xf>
    <xf numFmtId="0" fontId="12" fillId="0" borderId="15" xfId="0" applyFont="1" applyBorder="1" applyAlignment="1">
      <alignment horizontal="left" vertical="center"/>
    </xf>
    <xf numFmtId="0" fontId="12" fillId="0" borderId="0" xfId="0" applyFont="1" applyBorder="1" applyAlignment="1">
      <alignment horizontal="left" vertical="center"/>
    </xf>
    <xf numFmtId="0" fontId="10"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15" xfId="0" applyFont="1" applyFill="1" applyBorder="1" applyAlignment="1">
      <alignment horizontal="center" vertical="center"/>
    </xf>
    <xf numFmtId="0" fontId="12" fillId="0" borderId="23" xfId="0" applyFont="1" applyBorder="1" applyAlignment="1">
      <alignment horizontal="distributed" vertical="center"/>
    </xf>
    <xf numFmtId="56" fontId="12" fillId="0" borderId="15" xfId="0" applyNumberFormat="1" applyFont="1" applyBorder="1" applyAlignment="1">
      <alignment horizontal="center" vertical="center"/>
    </xf>
    <xf numFmtId="0" fontId="12" fillId="0" borderId="0" xfId="0" applyFont="1" applyBorder="1" applyAlignment="1">
      <alignment vertical="center"/>
    </xf>
    <xf numFmtId="0" fontId="12" fillId="0" borderId="54" xfId="0" applyFont="1" applyBorder="1" applyAlignment="1">
      <alignment horizontal="left" vertical="center"/>
    </xf>
    <xf numFmtId="0" fontId="12" fillId="0" borderId="35" xfId="0" applyFont="1" applyBorder="1" applyAlignment="1">
      <alignment horizontal="left" vertical="center"/>
    </xf>
    <xf numFmtId="0" fontId="10" fillId="0" borderId="35" xfId="0" applyFont="1" applyFill="1" applyBorder="1" applyAlignment="1">
      <alignment horizontal="left" vertical="center"/>
    </xf>
    <xf numFmtId="0" fontId="12" fillId="0" borderId="35" xfId="0" applyFont="1" applyFill="1" applyBorder="1" applyAlignment="1">
      <alignment vertical="center"/>
    </xf>
    <xf numFmtId="0" fontId="12" fillId="0" borderId="35" xfId="0" applyFont="1" applyFill="1" applyBorder="1" applyAlignment="1">
      <alignment horizontal="left" vertical="center"/>
    </xf>
    <xf numFmtId="0" fontId="12" fillId="0" borderId="54" xfId="0" applyFont="1" applyFill="1" applyBorder="1" applyAlignment="1">
      <alignment horizontal="center" vertical="center"/>
    </xf>
    <xf numFmtId="0" fontId="21" fillId="0" borderId="35" xfId="0" applyFont="1" applyBorder="1" applyAlignment="1">
      <alignment vertical="center"/>
    </xf>
    <xf numFmtId="0" fontId="21" fillId="0" borderId="48" xfId="0" applyFont="1" applyBorder="1" applyAlignment="1">
      <alignment vertical="center"/>
    </xf>
    <xf numFmtId="0" fontId="4" fillId="0" borderId="34" xfId="0" applyFont="1" applyBorder="1" applyAlignment="1">
      <alignment horizontal="center" vertical="center"/>
    </xf>
    <xf numFmtId="0" fontId="12" fillId="0" borderId="23" xfId="0" applyFont="1" applyBorder="1" applyAlignment="1">
      <alignment vertical="center"/>
    </xf>
    <xf numFmtId="0" fontId="25" fillId="0" borderId="0" xfId="0" applyFont="1" applyFill="1" applyBorder="1" applyAlignment="1">
      <alignment horizontal="center" vertical="center"/>
    </xf>
    <xf numFmtId="0" fontId="12" fillId="0" borderId="0" xfId="0" applyFont="1" applyBorder="1" applyAlignment="1">
      <alignment horizontal="center" vertical="center"/>
    </xf>
    <xf numFmtId="0" fontId="10" fillId="0" borderId="27" xfId="0" applyFont="1" applyFill="1" applyBorder="1" applyAlignment="1">
      <alignment horizontal="left" vertical="center"/>
    </xf>
    <xf numFmtId="0" fontId="12" fillId="0" borderId="27" xfId="0" applyFont="1" applyFill="1" applyBorder="1" applyAlignment="1">
      <alignment vertical="center"/>
    </xf>
    <xf numFmtId="0" fontId="12" fillId="0" borderId="37" xfId="0" applyFont="1" applyFill="1" applyBorder="1" applyAlignment="1">
      <alignment vertical="center"/>
    </xf>
    <xf numFmtId="0" fontId="12" fillId="0" borderId="27" xfId="0" applyFont="1" applyFill="1" applyBorder="1" applyAlignment="1">
      <alignment horizontal="left" vertical="center"/>
    </xf>
    <xf numFmtId="0" fontId="21" fillId="0" borderId="68" xfId="0" applyFont="1" applyBorder="1" applyAlignment="1">
      <alignment vertical="center"/>
    </xf>
    <xf numFmtId="56" fontId="12" fillId="0" borderId="0" xfId="0" applyNumberFormat="1" applyFont="1" applyBorder="1" applyAlignment="1">
      <alignment horizontal="center" vertical="center"/>
    </xf>
    <xf numFmtId="0" fontId="0" fillId="0" borderId="16" xfId="0" applyFont="1" applyBorder="1" applyAlignment="1">
      <alignment horizontal="left" vertical="top" wrapText="1"/>
    </xf>
    <xf numFmtId="0" fontId="4" fillId="0" borderId="15" xfId="0" applyFont="1" applyFill="1" applyBorder="1" applyAlignment="1" applyProtection="1">
      <alignment vertical="center"/>
      <protection locked="0"/>
    </xf>
    <xf numFmtId="0" fontId="21" fillId="0" borderId="0" xfId="0" applyFont="1" applyBorder="1" applyAlignment="1">
      <alignment horizontal="center" vertical="center"/>
    </xf>
    <xf numFmtId="0" fontId="12" fillId="39"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3" xfId="0" applyFont="1" applyBorder="1" applyAlignment="1">
      <alignment horizontal="center" vertical="center"/>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68" fillId="0" borderId="35" xfId="0" applyFont="1" applyBorder="1" applyAlignment="1" applyProtection="1">
      <alignment vertical="center"/>
      <protection locked="0"/>
    </xf>
    <xf numFmtId="0" fontId="68" fillId="0" borderId="35" xfId="0" applyFont="1" applyFill="1" applyBorder="1" applyAlignment="1">
      <alignment vertical="center"/>
    </xf>
    <xf numFmtId="0" fontId="10" fillId="39" borderId="0" xfId="0" applyFont="1" applyFill="1" applyBorder="1" applyAlignment="1">
      <alignment vertical="center"/>
    </xf>
    <xf numFmtId="0" fontId="12" fillId="0" borderId="23" xfId="0" applyFont="1" applyFill="1" applyBorder="1" applyAlignment="1">
      <alignment vertical="center"/>
    </xf>
    <xf numFmtId="0" fontId="12" fillId="0" borderId="15" xfId="0" applyFont="1" applyFill="1" applyBorder="1" applyAlignment="1">
      <alignment vertical="center"/>
    </xf>
    <xf numFmtId="0" fontId="21" fillId="0" borderId="27" xfId="0" applyFont="1" applyBorder="1" applyAlignment="1">
      <alignment vertical="center"/>
    </xf>
    <xf numFmtId="0" fontId="12" fillId="0" borderId="27" xfId="0" applyFont="1" applyFill="1" applyBorder="1" applyAlignment="1">
      <alignment horizontal="center" vertical="center"/>
    </xf>
    <xf numFmtId="0" fontId="12" fillId="0" borderId="16" xfId="0" applyFont="1" applyFill="1" applyBorder="1" applyAlignment="1">
      <alignment horizontal="center" vertical="center"/>
    </xf>
    <xf numFmtId="0" fontId="27" fillId="0" borderId="54" xfId="0" applyFont="1" applyBorder="1" applyAlignment="1">
      <alignment horizontal="left" vertical="top" wrapText="1"/>
    </xf>
    <xf numFmtId="0" fontId="27" fillId="0" borderId="35" xfId="0" applyFont="1" applyBorder="1" applyAlignment="1">
      <alignment horizontal="left" vertical="top" wrapText="1"/>
    </xf>
    <xf numFmtId="0" fontId="27" fillId="0" borderId="48" xfId="0" applyFont="1" applyBorder="1" applyAlignment="1">
      <alignment horizontal="left" vertical="top" wrapText="1"/>
    </xf>
    <xf numFmtId="0" fontId="68" fillId="0" borderId="15" xfId="0" applyFont="1" applyFill="1" applyBorder="1" applyAlignment="1">
      <alignment vertical="center"/>
    </xf>
    <xf numFmtId="0" fontId="68" fillId="0" borderId="35" xfId="0" applyFont="1" applyFill="1" applyBorder="1" applyAlignment="1" applyProtection="1">
      <alignment vertical="center"/>
      <protection locked="0"/>
    </xf>
    <xf numFmtId="0" fontId="21" fillId="0" borderId="0" xfId="0" applyFont="1" applyFill="1" applyBorder="1" applyAlignment="1">
      <alignment vertical="center"/>
    </xf>
    <xf numFmtId="0" fontId="21" fillId="0" borderId="16" xfId="0" applyFont="1" applyFill="1" applyBorder="1" applyAlignment="1">
      <alignment vertical="center"/>
    </xf>
    <xf numFmtId="0" fontId="10" fillId="0" borderId="17" xfId="0" applyFont="1" applyFill="1" applyBorder="1" applyAlignment="1">
      <alignment horizontal="left" vertical="center"/>
    </xf>
    <xf numFmtId="0" fontId="12" fillId="39" borderId="27" xfId="0" applyFont="1" applyFill="1" applyBorder="1" applyAlignment="1">
      <alignment horizontal="center" vertical="center"/>
    </xf>
    <xf numFmtId="0" fontId="12" fillId="0" borderId="15" xfId="0" applyFont="1" applyBorder="1" applyAlignment="1">
      <alignment vertical="center"/>
    </xf>
    <xf numFmtId="0" fontId="12" fillId="0" borderId="54" xfId="0" applyFont="1" applyBorder="1" applyAlignment="1">
      <alignment vertical="center"/>
    </xf>
    <xf numFmtId="0" fontId="12" fillId="0" borderId="35" xfId="0" applyFont="1" applyBorder="1" applyAlignment="1">
      <alignment vertical="center"/>
    </xf>
    <xf numFmtId="0" fontId="12" fillId="0" borderId="35" xfId="0" applyFont="1" applyFill="1" applyBorder="1" applyAlignment="1">
      <alignment horizontal="center" vertical="center"/>
    </xf>
    <xf numFmtId="0" fontId="12" fillId="0" borderId="15" xfId="0" applyFont="1" applyBorder="1" applyAlignment="1">
      <alignment horizontal="left" vertical="top" wrapText="1"/>
    </xf>
    <xf numFmtId="0" fontId="12" fillId="0" borderId="0" xfId="0" applyFont="1" applyBorder="1" applyAlignment="1">
      <alignment horizontal="left" vertical="top" wrapText="1"/>
    </xf>
    <xf numFmtId="0" fontId="12" fillId="0" borderId="16" xfId="0" applyFont="1" applyBorder="1" applyAlignment="1">
      <alignment horizontal="left" vertical="top" wrapText="1"/>
    </xf>
    <xf numFmtId="0" fontId="12" fillId="0" borderId="15"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54" xfId="0" applyFont="1" applyBorder="1" applyAlignment="1">
      <alignment horizontal="left" vertical="top" wrapText="1"/>
    </xf>
    <xf numFmtId="0" fontId="12" fillId="0" borderId="35" xfId="0" applyFont="1" applyBorder="1" applyAlignment="1">
      <alignment horizontal="left" vertical="top" wrapText="1"/>
    </xf>
    <xf numFmtId="0" fontId="12" fillId="0" borderId="48" xfId="0" applyFont="1" applyBorder="1" applyAlignment="1">
      <alignment horizontal="left" vertical="top" wrapText="1"/>
    </xf>
    <xf numFmtId="0" fontId="12" fillId="0" borderId="54" xfId="0" applyFont="1" applyBorder="1" applyAlignment="1">
      <alignment horizontal="distributed" vertical="center" wrapText="1"/>
    </xf>
    <xf numFmtId="0" fontId="12" fillId="0" borderId="35" xfId="0" applyFont="1" applyBorder="1" applyAlignment="1">
      <alignment horizontal="distributed" vertical="center" wrapText="1"/>
    </xf>
    <xf numFmtId="0" fontId="4" fillId="0" borderId="0" xfId="0" applyFont="1" applyFill="1" applyBorder="1" applyAlignment="1">
      <alignment horizontal="left" vertical="center"/>
    </xf>
    <xf numFmtId="0" fontId="12" fillId="0" borderId="73" xfId="0" applyFont="1" applyBorder="1" applyAlignment="1">
      <alignment horizontal="center" vertical="center"/>
    </xf>
    <xf numFmtId="0" fontId="4" fillId="0" borderId="30" xfId="0" applyFont="1" applyFill="1" applyBorder="1" applyAlignment="1">
      <alignment horizontal="left" vertical="center"/>
    </xf>
    <xf numFmtId="0" fontId="12" fillId="0" borderId="30" xfId="0" applyFont="1" applyBorder="1" applyAlignment="1">
      <alignment horizontal="right" vertical="center"/>
    </xf>
    <xf numFmtId="0" fontId="12" fillId="0" borderId="30" xfId="0" applyFont="1" applyBorder="1" applyAlignment="1">
      <alignment horizontal="center" vertical="center"/>
    </xf>
    <xf numFmtId="0" fontId="4" fillId="33" borderId="30" xfId="0" applyFont="1" applyFill="1" applyBorder="1" applyAlignment="1" applyProtection="1">
      <alignment vertical="center"/>
      <protection locked="0"/>
    </xf>
    <xf numFmtId="0" fontId="10" fillId="0" borderId="30" xfId="0" applyFont="1" applyBorder="1" applyAlignment="1">
      <alignment horizontal="left" vertical="center"/>
    </xf>
    <xf numFmtId="0" fontId="12" fillId="0" borderId="77" xfId="0" applyFont="1" applyBorder="1" applyAlignment="1">
      <alignment horizontal="center" vertical="center"/>
    </xf>
    <xf numFmtId="0" fontId="12" fillId="0" borderId="27" xfId="0" applyFont="1" applyBorder="1" applyAlignment="1">
      <alignment vertical="center"/>
    </xf>
    <xf numFmtId="0" fontId="21" fillId="0" borderId="67" xfId="0" applyFont="1" applyBorder="1" applyAlignment="1">
      <alignment vertical="center"/>
    </xf>
    <xf numFmtId="0" fontId="12" fillId="0" borderId="15" xfId="0" applyFont="1" applyBorder="1" applyAlignment="1">
      <alignment horizontal="center" vertical="center"/>
    </xf>
    <xf numFmtId="0" fontId="10" fillId="0" borderId="0" xfId="0" applyFont="1" applyBorder="1" applyAlignment="1">
      <alignment horizontal="left" vertical="center"/>
    </xf>
    <xf numFmtId="0" fontId="28" fillId="39" borderId="0" xfId="0" applyFont="1" applyFill="1" applyBorder="1" applyAlignment="1">
      <alignment horizontal="center" vertical="center"/>
    </xf>
    <xf numFmtId="0" fontId="12" fillId="39" borderId="0" xfId="0" applyFont="1" applyFill="1" applyBorder="1" applyAlignment="1">
      <alignment vertical="center"/>
    </xf>
    <xf numFmtId="0" fontId="12" fillId="39" borderId="0" xfId="0" applyFont="1" applyFill="1" applyBorder="1" applyAlignment="1" applyProtection="1">
      <alignment horizontal="center" vertical="center" shrinkToFit="1"/>
      <protection locked="0"/>
    </xf>
    <xf numFmtId="0" fontId="12" fillId="0" borderId="15"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7" xfId="0" applyFont="1" applyFill="1" applyBorder="1" applyAlignment="1">
      <alignment horizontal="center" vertical="center"/>
    </xf>
    <xf numFmtId="0" fontId="12" fillId="0" borderId="27" xfId="0" applyFont="1" applyBorder="1" applyAlignment="1">
      <alignment horizontal="left" vertical="center"/>
    </xf>
    <xf numFmtId="0" fontId="4" fillId="33" borderId="27" xfId="0" applyFont="1" applyFill="1" applyBorder="1" applyAlignment="1" applyProtection="1">
      <alignment vertical="center"/>
      <protection locked="0"/>
    </xf>
    <xf numFmtId="0" fontId="10" fillId="0" borderId="27" xfId="0" applyFont="1" applyBorder="1" applyAlignment="1">
      <alignment horizontal="left" vertical="center"/>
    </xf>
    <xf numFmtId="0" fontId="12" fillId="0" borderId="27" xfId="0" applyFont="1" applyBorder="1" applyAlignment="1">
      <alignment horizontal="center" vertical="center"/>
    </xf>
    <xf numFmtId="0" fontId="12" fillId="0" borderId="37" xfId="0" applyFont="1" applyBorder="1" applyAlignment="1">
      <alignment horizontal="center" vertical="center"/>
    </xf>
    <xf numFmtId="0" fontId="12" fillId="0" borderId="16" xfId="0" applyFont="1" applyBorder="1" applyAlignment="1">
      <alignment horizontal="center" vertical="center"/>
    </xf>
    <xf numFmtId="0" fontId="4" fillId="33" borderId="54" xfId="0" applyFont="1" applyFill="1" applyBorder="1" applyAlignment="1" applyProtection="1">
      <alignment vertical="center"/>
      <protection locked="0"/>
    </xf>
    <xf numFmtId="0" fontId="10" fillId="0" borderId="35" xfId="0" applyFont="1" applyBorder="1" applyAlignment="1">
      <alignment horizontal="left" vertical="center"/>
    </xf>
    <xf numFmtId="0" fontId="12" fillId="0" borderId="35" xfId="0" applyFont="1" applyBorder="1" applyAlignment="1">
      <alignment horizontal="center" vertical="center"/>
    </xf>
    <xf numFmtId="0" fontId="12" fillId="39" borderId="35" xfId="0" applyFont="1" applyFill="1" applyBorder="1" applyAlignment="1">
      <alignment horizontal="center" vertical="center"/>
    </xf>
    <xf numFmtId="0" fontId="12" fillId="0" borderId="48" xfId="0" applyFont="1" applyFill="1" applyBorder="1" applyAlignment="1">
      <alignment horizontal="left" vertical="center"/>
    </xf>
    <xf numFmtId="0" fontId="21" fillId="0" borderId="15" xfId="0" applyFont="1" applyBorder="1" applyAlignment="1">
      <alignment vertical="center"/>
    </xf>
    <xf numFmtId="0" fontId="0" fillId="0" borderId="0" xfId="0" applyBorder="1" applyAlignment="1">
      <alignment wrapText="1"/>
    </xf>
    <xf numFmtId="0" fontId="10" fillId="0" borderId="0" xfId="0" applyFont="1" applyFill="1" applyBorder="1" applyAlignment="1">
      <alignment horizontal="center" vertical="center"/>
    </xf>
    <xf numFmtId="0" fontId="12" fillId="0" borderId="37" xfId="0" applyFont="1" applyBorder="1" applyAlignment="1">
      <alignment horizontal="left" vertical="center"/>
    </xf>
    <xf numFmtId="0" fontId="10" fillId="0" borderId="34" xfId="0" applyFont="1" applyBorder="1" applyAlignment="1">
      <alignment horizontal="center" vertical="center"/>
    </xf>
    <xf numFmtId="0" fontId="0" fillId="0" borderId="15" xfId="0" applyBorder="1" applyAlignment="1">
      <alignment wrapText="1"/>
    </xf>
    <xf numFmtId="0" fontId="0" fillId="0" borderId="0" xfId="0" applyAlignment="1">
      <alignment wrapText="1"/>
    </xf>
    <xf numFmtId="0" fontId="12" fillId="0" borderId="16" xfId="0" applyFont="1" applyBorder="1" applyAlignment="1">
      <alignment horizontal="left" vertical="center"/>
    </xf>
    <xf numFmtId="0" fontId="21" fillId="0" borderId="34" xfId="0" applyFont="1" applyBorder="1" applyAlignment="1">
      <alignment vertical="center"/>
    </xf>
    <xf numFmtId="0" fontId="21" fillId="0" borderId="56" xfId="0" applyFont="1" applyBorder="1" applyAlignment="1">
      <alignment vertical="center"/>
    </xf>
    <xf numFmtId="0" fontId="21" fillId="0" borderId="14" xfId="0" applyFont="1" applyBorder="1" applyAlignment="1">
      <alignment vertical="center"/>
    </xf>
    <xf numFmtId="0" fontId="12" fillId="0" borderId="26" xfId="0" applyFont="1" applyBorder="1" applyAlignment="1">
      <alignment vertical="center"/>
    </xf>
    <xf numFmtId="0" fontId="12" fillId="0" borderId="50" xfId="0" applyFont="1" applyBorder="1" applyAlignment="1">
      <alignment vertical="center"/>
    </xf>
    <xf numFmtId="0" fontId="12" fillId="0" borderId="14" xfId="0" applyFont="1" applyBorder="1" applyAlignment="1">
      <alignment vertical="center"/>
    </xf>
    <xf numFmtId="0" fontId="0" fillId="0" borderId="31" xfId="0" applyBorder="1" applyAlignment="1">
      <alignment horizontal="left" vertical="center" wrapText="1"/>
    </xf>
    <xf numFmtId="0" fontId="4" fillId="33" borderId="31" xfId="0" applyFont="1" applyFill="1" applyBorder="1" applyAlignment="1" applyProtection="1">
      <alignment vertical="center"/>
      <protection locked="0"/>
    </xf>
    <xf numFmtId="0" fontId="12" fillId="0" borderId="31" xfId="0" applyFont="1" applyBorder="1" applyAlignment="1">
      <alignment horizontal="center" vertical="center"/>
    </xf>
    <xf numFmtId="0" fontId="12" fillId="39" borderId="31" xfId="0" applyFont="1" applyFill="1" applyBorder="1" applyAlignment="1">
      <alignment horizontal="center" vertical="center"/>
    </xf>
    <xf numFmtId="0" fontId="12" fillId="0" borderId="31" xfId="0" applyFont="1" applyFill="1" applyBorder="1" applyAlignment="1">
      <alignment horizontal="left" vertical="center"/>
    </xf>
    <xf numFmtId="0" fontId="21" fillId="0" borderId="65" xfId="0" applyFont="1" applyBorder="1" applyAlignment="1">
      <alignment vertical="center"/>
    </xf>
    <xf numFmtId="0" fontId="12" fillId="0" borderId="31" xfId="0" applyFont="1" applyFill="1" applyBorder="1" applyAlignment="1">
      <alignment horizontal="center" vertical="center"/>
    </xf>
    <xf numFmtId="0" fontId="12" fillId="0" borderId="31" xfId="0" applyFont="1" applyFill="1" applyBorder="1" applyAlignment="1">
      <alignment vertical="center"/>
    </xf>
    <xf numFmtId="0" fontId="12" fillId="0" borderId="114" xfId="0" applyFont="1" applyFill="1" applyBorder="1" applyAlignment="1">
      <alignment vertical="center"/>
    </xf>
    <xf numFmtId="0" fontId="21" fillId="0" borderId="66" xfId="0" applyFont="1" applyBorder="1" applyAlignment="1">
      <alignment vertical="center"/>
    </xf>
    <xf numFmtId="0" fontId="4" fillId="0" borderId="10" xfId="0" applyFont="1" applyBorder="1" applyAlignment="1">
      <alignment horizontal="center" vertical="top" textRotation="255"/>
    </xf>
    <xf numFmtId="0" fontId="5" fillId="0" borderId="16" xfId="0" applyFont="1" applyBorder="1" applyAlignment="1" applyProtection="1">
      <alignment horizontal="right" vertical="center"/>
      <protection/>
    </xf>
    <xf numFmtId="0" fontId="5" fillId="0" borderId="56" xfId="0" applyFont="1" applyBorder="1" applyAlignment="1" applyProtection="1">
      <alignment horizontal="right" vertical="center"/>
      <protection/>
    </xf>
    <xf numFmtId="0" fontId="0" fillId="39" borderId="0" xfId="0" applyFill="1" applyAlignment="1">
      <alignment vertical="center"/>
    </xf>
    <xf numFmtId="0" fontId="11" fillId="39" borderId="0" xfId="0" applyFont="1" applyFill="1" applyBorder="1" applyAlignment="1">
      <alignment vertical="center"/>
    </xf>
    <xf numFmtId="0" fontId="11" fillId="0" borderId="0" xfId="0" applyFont="1" applyAlignment="1">
      <alignment vertical="center"/>
    </xf>
    <xf numFmtId="0" fontId="0" fillId="0" borderId="0" xfId="0" applyFill="1" applyBorder="1" applyAlignment="1" applyProtection="1">
      <alignment vertical="center"/>
      <protection locked="0"/>
    </xf>
    <xf numFmtId="0" fontId="12" fillId="31" borderId="23" xfId="0" applyFont="1" applyFill="1" applyBorder="1" applyAlignment="1" quotePrefix="1">
      <alignment horizontal="center" vertical="center"/>
    </xf>
    <xf numFmtId="0" fontId="25" fillId="39" borderId="0" xfId="0" applyFont="1" applyFill="1" applyBorder="1" applyAlignment="1">
      <alignment horizontal="center" vertical="center"/>
    </xf>
    <xf numFmtId="0" fontId="12" fillId="39" borderId="0" xfId="0" applyFont="1" applyFill="1" applyBorder="1" applyAlignment="1" quotePrefix="1">
      <alignment horizontal="center" vertical="center"/>
    </xf>
    <xf numFmtId="0" fontId="22" fillId="0" borderId="0" xfId="63" applyFont="1" applyBorder="1" applyAlignment="1" applyProtection="1">
      <alignment vertical="center"/>
      <protection/>
    </xf>
    <xf numFmtId="0" fontId="0" fillId="0" borderId="0" xfId="0" applyFont="1" applyBorder="1" applyAlignment="1">
      <alignment vertical="center"/>
    </xf>
    <xf numFmtId="0" fontId="0" fillId="0" borderId="0" xfId="0" applyFont="1" applyAlignment="1">
      <alignment horizontal="right" vertical="center"/>
    </xf>
    <xf numFmtId="0" fontId="21" fillId="0" borderId="0" xfId="63" applyFont="1" applyProtection="1">
      <alignment vertical="center"/>
      <protection/>
    </xf>
    <xf numFmtId="0" fontId="21" fillId="0" borderId="0" xfId="63" applyFont="1" applyBorder="1" applyProtection="1">
      <alignment vertical="center"/>
      <protection/>
    </xf>
    <xf numFmtId="0" fontId="24" fillId="0" borderId="0" xfId="65" applyFont="1" applyFill="1" applyBorder="1" applyAlignment="1" applyProtection="1">
      <alignment vertical="center" wrapText="1" shrinkToFit="1"/>
      <protection/>
    </xf>
    <xf numFmtId="0" fontId="23" fillId="0" borderId="0" xfId="63" applyFont="1" applyAlignment="1" applyProtection="1">
      <alignment horizontal="right" vertical="top"/>
      <protection/>
    </xf>
    <xf numFmtId="0" fontId="21" fillId="0" borderId="14" xfId="63" applyFont="1" applyBorder="1" applyProtection="1">
      <alignment vertical="center"/>
      <protection/>
    </xf>
    <xf numFmtId="0" fontId="22" fillId="0" borderId="14" xfId="63" applyFont="1" applyBorder="1" applyAlignment="1" applyProtection="1">
      <alignment vertical="center"/>
      <protection/>
    </xf>
    <xf numFmtId="0" fontId="10" fillId="0" borderId="14" xfId="0" applyFont="1" applyFill="1" applyBorder="1" applyAlignment="1">
      <alignment horizontal="right" vertical="center" shrinkToFit="1"/>
    </xf>
    <xf numFmtId="0" fontId="24" fillId="0" borderId="14" xfId="65" applyFont="1" applyFill="1" applyBorder="1" applyAlignment="1" applyProtection="1">
      <alignment vertical="center" wrapText="1" shrinkToFit="1"/>
      <protection/>
    </xf>
    <xf numFmtId="0" fontId="0" fillId="0" borderId="14" xfId="0" applyFont="1" applyFill="1" applyBorder="1" applyAlignment="1">
      <alignment vertical="center" wrapText="1" shrinkToFit="1"/>
    </xf>
    <xf numFmtId="0" fontId="24" fillId="0" borderId="14" xfId="65" applyFont="1" applyFill="1" applyBorder="1" applyAlignment="1" applyProtection="1">
      <alignment horizontal="center" vertical="center" wrapText="1" shrinkToFit="1"/>
      <protection/>
    </xf>
    <xf numFmtId="0" fontId="21" fillId="0" borderId="20" xfId="64" applyFont="1" applyBorder="1" applyProtection="1">
      <alignment vertical="center"/>
      <protection/>
    </xf>
    <xf numFmtId="0" fontId="31" fillId="0" borderId="49" xfId="64" applyFont="1" applyBorder="1" applyAlignment="1" applyProtection="1">
      <alignment vertical="center"/>
      <protection/>
    </xf>
    <xf numFmtId="0" fontId="0" fillId="0" borderId="12" xfId="0" applyFont="1" applyBorder="1" applyAlignment="1">
      <alignment vertical="center"/>
    </xf>
    <xf numFmtId="0" fontId="0" fillId="0" borderId="11" xfId="0" applyFont="1" applyBorder="1" applyAlignment="1">
      <alignment vertical="center"/>
    </xf>
    <xf numFmtId="0" fontId="5" fillId="0" borderId="49" xfId="64" applyFont="1" applyBorder="1" applyAlignment="1" applyProtection="1">
      <alignment vertical="center"/>
      <protection/>
    </xf>
    <xf numFmtId="0" fontId="5" fillId="0" borderId="61" xfId="64" applyFont="1" applyBorder="1" applyAlignment="1" applyProtection="1">
      <alignment vertical="center"/>
      <protection/>
    </xf>
    <xf numFmtId="0" fontId="5" fillId="0" borderId="62" xfId="64" applyFont="1" applyBorder="1" applyAlignment="1" applyProtection="1">
      <alignment horizontal="left" vertical="center"/>
      <protection/>
    </xf>
    <xf numFmtId="0" fontId="5" fillId="0" borderId="21" xfId="64" applyFont="1" applyBorder="1" applyAlignment="1" applyProtection="1">
      <alignment horizontal="left" vertical="center"/>
      <protection/>
    </xf>
    <xf numFmtId="0" fontId="5" fillId="0" borderId="13" xfId="0" applyFont="1" applyBorder="1" applyAlignment="1">
      <alignment vertical="center"/>
    </xf>
    <xf numFmtId="0" fontId="21" fillId="0" borderId="0" xfId="64" applyFont="1" applyProtection="1">
      <alignment vertical="center"/>
      <protection/>
    </xf>
    <xf numFmtId="0" fontId="21" fillId="0" borderId="53" xfId="64" applyFont="1" applyBorder="1" applyProtection="1">
      <alignment vertical="center"/>
      <protection/>
    </xf>
    <xf numFmtId="0" fontId="10" fillId="0" borderId="50" xfId="0" applyFont="1" applyBorder="1" applyAlignment="1">
      <alignment horizontal="distributed" vertical="center"/>
    </xf>
    <xf numFmtId="0" fontId="10" fillId="0" borderId="14" xfId="0" applyFont="1" applyBorder="1" applyAlignment="1">
      <alignment horizontal="distributed" vertical="center"/>
    </xf>
    <xf numFmtId="0" fontId="10" fillId="0" borderId="51" xfId="0" applyFont="1" applyBorder="1" applyAlignment="1">
      <alignment horizontal="distributed" vertical="center"/>
    </xf>
    <xf numFmtId="0" fontId="5" fillId="0" borderId="65" xfId="64" applyFont="1" applyBorder="1" applyAlignment="1" applyProtection="1">
      <alignment vertical="center"/>
      <protection/>
    </xf>
    <xf numFmtId="0" fontId="10" fillId="0" borderId="31" xfId="0" applyFont="1" applyBorder="1" applyAlignment="1">
      <alignment horizontal="distributed" vertical="center" wrapText="1"/>
    </xf>
    <xf numFmtId="0" fontId="21" fillId="0" borderId="31" xfId="64" applyFont="1" applyBorder="1" applyProtection="1">
      <alignment vertical="center"/>
      <protection/>
    </xf>
    <xf numFmtId="0" fontId="5" fillId="0" borderId="31" xfId="64" applyFont="1" applyBorder="1" applyAlignment="1" applyProtection="1">
      <alignment horizontal="distributed" vertical="center"/>
      <protection/>
    </xf>
    <xf numFmtId="0" fontId="5" fillId="0" borderId="114" xfId="64" applyFont="1" applyBorder="1" applyAlignment="1" applyProtection="1">
      <alignment horizontal="distributed" vertical="center"/>
      <protection/>
    </xf>
    <xf numFmtId="0" fontId="21" fillId="0" borderId="50" xfId="64" applyFont="1" applyBorder="1" applyProtection="1">
      <alignment vertical="center"/>
      <protection/>
    </xf>
    <xf numFmtId="0" fontId="21" fillId="0" borderId="14" xfId="64" applyFont="1" applyBorder="1" applyProtection="1">
      <alignment vertical="center"/>
      <protection/>
    </xf>
    <xf numFmtId="0" fontId="21" fillId="0" borderId="52" xfId="64" applyFont="1" applyBorder="1" applyProtection="1">
      <alignment vertical="center"/>
      <protection/>
    </xf>
    <xf numFmtId="0" fontId="21" fillId="0" borderId="18" xfId="65" applyFont="1" applyFill="1" applyBorder="1" applyProtection="1">
      <alignment vertical="center"/>
      <protection/>
    </xf>
    <xf numFmtId="0" fontId="5" fillId="33" borderId="49" xfId="65" applyFont="1" applyFill="1" applyBorder="1" applyAlignment="1" applyProtection="1">
      <alignment horizontal="center" vertical="center" wrapText="1" shrinkToFit="1"/>
      <protection locked="0"/>
    </xf>
    <xf numFmtId="0" fontId="0" fillId="0" borderId="12" xfId="0" applyFont="1" applyFill="1" applyBorder="1" applyAlignment="1">
      <alignment vertical="center" wrapText="1" shrinkToFit="1"/>
    </xf>
    <xf numFmtId="0" fontId="0" fillId="0" borderId="11" xfId="0" applyFont="1" applyFill="1" applyBorder="1" applyAlignment="1">
      <alignment vertical="center" wrapText="1" shrinkToFit="1"/>
    </xf>
    <xf numFmtId="0" fontId="5" fillId="33" borderId="17" xfId="0" applyFont="1" applyFill="1" applyBorder="1" applyAlignment="1" applyProtection="1">
      <alignment horizontal="center" vertical="center" wrapText="1" shrinkToFit="1"/>
      <protection locked="0"/>
    </xf>
    <xf numFmtId="0" fontId="10" fillId="0" borderId="12" xfId="65" applyFont="1" applyFill="1" applyBorder="1" applyAlignment="1" applyProtection="1">
      <alignment vertical="center" wrapText="1" shrinkToFit="1"/>
      <protection/>
    </xf>
    <xf numFmtId="0" fontId="10" fillId="0" borderId="11" xfId="65" applyFont="1" applyFill="1" applyBorder="1" applyAlignment="1" applyProtection="1">
      <alignment vertical="center" wrapText="1" shrinkToFit="1"/>
      <protection/>
    </xf>
    <xf numFmtId="0" fontId="21" fillId="0" borderId="0" xfId="65" applyFont="1" applyFill="1" applyProtection="1">
      <alignment vertical="center"/>
      <protection/>
    </xf>
    <xf numFmtId="0" fontId="10" fillId="0" borderId="15" xfId="0" applyFont="1" applyFill="1" applyBorder="1" applyAlignment="1">
      <alignment vertical="center"/>
    </xf>
    <xf numFmtId="0" fontId="10" fillId="0" borderId="15" xfId="65" applyFont="1" applyFill="1" applyBorder="1" applyAlignment="1" applyProtection="1">
      <alignment horizontal="left" vertical="center" wrapText="1" shrinkToFit="1"/>
      <protection/>
    </xf>
    <xf numFmtId="0" fontId="10" fillId="0" borderId="54" xfId="65" applyFont="1" applyFill="1" applyBorder="1" applyAlignment="1" applyProtection="1">
      <alignment horizontal="distributed" vertical="center" wrapText="1" shrinkToFit="1"/>
      <protection/>
    </xf>
    <xf numFmtId="0" fontId="10" fillId="0" borderId="35" xfId="65" applyFont="1" applyFill="1" applyBorder="1" applyAlignment="1" applyProtection="1">
      <alignment horizontal="distributed" vertical="center" wrapText="1" shrinkToFit="1"/>
      <protection/>
    </xf>
    <xf numFmtId="0" fontId="10" fillId="0" borderId="48" xfId="65" applyFont="1" applyFill="1" applyBorder="1" applyAlignment="1" applyProtection="1">
      <alignment horizontal="distributed" vertical="center" wrapText="1" shrinkToFit="1"/>
      <protection/>
    </xf>
    <xf numFmtId="0" fontId="5" fillId="33" borderId="15" xfId="65" applyFont="1" applyFill="1" applyBorder="1" applyAlignment="1" applyProtection="1">
      <alignment horizontal="center" vertical="center" wrapText="1" shrinkToFit="1"/>
      <protection locked="0"/>
    </xf>
    <xf numFmtId="0" fontId="10" fillId="0" borderId="35" xfId="65" applyFont="1" applyFill="1" applyBorder="1" applyAlignment="1" applyProtection="1">
      <alignment vertical="center" wrapText="1" shrinkToFit="1"/>
      <protection/>
    </xf>
    <xf numFmtId="0" fontId="10" fillId="0" borderId="48" xfId="65" applyFont="1" applyFill="1" applyBorder="1" applyAlignment="1" applyProtection="1">
      <alignment vertical="center" wrapText="1" shrinkToFit="1"/>
      <protection/>
    </xf>
    <xf numFmtId="0" fontId="10" fillId="0" borderId="54" xfId="65" applyFont="1" applyFill="1" applyBorder="1" applyAlignment="1" applyProtection="1">
      <alignment horizontal="center" vertical="center" wrapText="1" shrinkToFit="1"/>
      <protection/>
    </xf>
    <xf numFmtId="0" fontId="10" fillId="0" borderId="0" xfId="65" applyFont="1" applyFill="1" applyBorder="1" applyAlignment="1" applyProtection="1">
      <alignment vertical="center" wrapText="1" shrinkToFit="1"/>
      <protection/>
    </xf>
    <xf numFmtId="0" fontId="10" fillId="0" borderId="16" xfId="65" applyFont="1" applyFill="1" applyBorder="1" applyAlignment="1" applyProtection="1">
      <alignment vertical="center" wrapText="1" shrinkToFit="1"/>
      <protection/>
    </xf>
    <xf numFmtId="56" fontId="10" fillId="0" borderId="15" xfId="65" applyNumberFormat="1" applyFont="1" applyFill="1" applyBorder="1" applyAlignment="1" applyProtection="1">
      <alignment horizontal="center" vertical="center" wrapText="1" shrinkToFit="1"/>
      <protection/>
    </xf>
    <xf numFmtId="0" fontId="10" fillId="0" borderId="0" xfId="65" applyFont="1" applyFill="1" applyBorder="1" applyAlignment="1" applyProtection="1">
      <alignment horizontal="center" vertical="center" wrapText="1" shrinkToFit="1"/>
      <protection/>
    </xf>
    <xf numFmtId="0" fontId="10" fillId="0" borderId="16" xfId="65" applyFont="1" applyFill="1" applyBorder="1" applyAlignment="1" applyProtection="1">
      <alignment horizontal="center" vertical="center" wrapText="1" shrinkToFit="1"/>
      <protection/>
    </xf>
    <xf numFmtId="0" fontId="21" fillId="0" borderId="0" xfId="65" applyFont="1" applyFill="1" applyBorder="1" applyProtection="1">
      <alignment vertical="center"/>
      <protection/>
    </xf>
    <xf numFmtId="0" fontId="0" fillId="0" borderId="27" xfId="0" applyFont="1" applyFill="1" applyBorder="1" applyAlignment="1">
      <alignment horizontal="distributed" vertical="center" wrapText="1" shrinkToFit="1"/>
    </xf>
    <xf numFmtId="0" fontId="0" fillId="0" borderId="37" xfId="0" applyFont="1" applyFill="1" applyBorder="1" applyAlignment="1">
      <alignment horizontal="distributed" vertical="center" wrapText="1" shrinkToFit="1"/>
    </xf>
    <xf numFmtId="0" fontId="5" fillId="33" borderId="17" xfId="65" applyFont="1" applyFill="1" applyBorder="1" applyAlignment="1" applyProtection="1">
      <alignment horizontal="center" vertical="center" wrapText="1" shrinkToFit="1"/>
      <protection locked="0"/>
    </xf>
    <xf numFmtId="0" fontId="0" fillId="0" borderId="27" xfId="0" applyFont="1" applyFill="1" applyBorder="1" applyAlignment="1">
      <alignment vertical="center" wrapText="1" shrinkToFit="1"/>
    </xf>
    <xf numFmtId="0" fontId="0" fillId="0" borderId="37" xfId="0" applyFont="1" applyFill="1" applyBorder="1" applyAlignment="1">
      <alignment vertical="center" wrapText="1" shrinkToFit="1"/>
    </xf>
    <xf numFmtId="0" fontId="25" fillId="39" borderId="0" xfId="65" applyFont="1" applyFill="1" applyBorder="1" applyAlignment="1" applyProtection="1">
      <alignment horizontal="center" vertical="center" wrapText="1" shrinkToFit="1"/>
      <protection locked="0"/>
    </xf>
    <xf numFmtId="0" fontId="0" fillId="0" borderId="0" xfId="0" applyFont="1" applyFill="1" applyBorder="1" applyAlignment="1">
      <alignment horizontal="distributed" vertical="center" wrapText="1" shrinkToFit="1"/>
    </xf>
    <xf numFmtId="0" fontId="0" fillId="0" borderId="16" xfId="0" applyFont="1" applyFill="1" applyBorder="1" applyAlignment="1">
      <alignment horizontal="distributed" vertical="center" wrapText="1" shrinkToFit="1"/>
    </xf>
    <xf numFmtId="0" fontId="10" fillId="0" borderId="0" xfId="0" applyFont="1" applyFill="1" applyBorder="1" applyAlignment="1">
      <alignment horizontal="right" vertical="center" shrinkToFit="1"/>
    </xf>
    <xf numFmtId="0" fontId="10" fillId="39" borderId="0" xfId="0" applyFont="1" applyFill="1" applyBorder="1" applyAlignment="1">
      <alignment horizontal="right" vertical="center" shrinkToFit="1"/>
    </xf>
    <xf numFmtId="0" fontId="24" fillId="0" borderId="0" xfId="65" applyFont="1" applyFill="1" applyBorder="1" applyAlignment="1" applyProtection="1">
      <alignment horizontal="center" vertical="center" wrapText="1" shrinkToFit="1"/>
      <protection/>
    </xf>
    <xf numFmtId="0" fontId="24" fillId="0" borderId="16" xfId="65" applyFont="1" applyFill="1" applyBorder="1" applyAlignment="1" applyProtection="1">
      <alignment horizontal="center" vertical="center" wrapText="1" shrinkToFit="1"/>
      <protection/>
    </xf>
    <xf numFmtId="0" fontId="5" fillId="33" borderId="15" xfId="0" applyFont="1" applyFill="1" applyBorder="1" applyAlignment="1" applyProtection="1">
      <alignment horizontal="center" vertical="center" wrapText="1" shrinkToFit="1"/>
      <protection locked="0"/>
    </xf>
    <xf numFmtId="0" fontId="21" fillId="0" borderId="15" xfId="65" applyFont="1" applyFill="1" applyBorder="1" applyAlignment="1" applyProtection="1">
      <alignment vertical="center" wrapText="1" shrinkToFit="1"/>
      <protection/>
    </xf>
    <xf numFmtId="0" fontId="21" fillId="0" borderId="0" xfId="65" applyFont="1" applyFill="1" applyBorder="1" applyAlignment="1" applyProtection="1">
      <alignment vertical="center" wrapText="1" shrinkToFit="1"/>
      <protection/>
    </xf>
    <xf numFmtId="0" fontId="21" fillId="0" borderId="19" xfId="65" applyFont="1" applyFill="1" applyBorder="1" applyAlignment="1" applyProtection="1">
      <alignment vertical="center" wrapText="1" shrinkToFit="1"/>
      <protection/>
    </xf>
    <xf numFmtId="0" fontId="10" fillId="0" borderId="15" xfId="65" applyFont="1" applyFill="1" applyBorder="1" applyAlignment="1" applyProtection="1">
      <alignment vertical="center" wrapText="1" shrinkToFit="1"/>
      <protection/>
    </xf>
    <xf numFmtId="0" fontId="24" fillId="0" borderId="15" xfId="65" applyFont="1" applyFill="1" applyBorder="1" applyAlignment="1" applyProtection="1">
      <alignment vertical="center" wrapText="1" shrinkToFit="1"/>
      <protection/>
    </xf>
    <xf numFmtId="0" fontId="5" fillId="33" borderId="0" xfId="65" applyFont="1" applyFill="1" applyBorder="1" applyAlignment="1" applyProtection="1">
      <alignment horizontal="center" vertical="center" wrapText="1" shrinkToFit="1"/>
      <protection locked="0"/>
    </xf>
    <xf numFmtId="0" fontId="5" fillId="33" borderId="96" xfId="65" applyFont="1" applyFill="1" applyBorder="1" applyAlignment="1" applyProtection="1">
      <alignment horizontal="center" vertical="center" wrapText="1" shrinkToFit="1"/>
      <protection locked="0"/>
    </xf>
    <xf numFmtId="0" fontId="0" fillId="0" borderId="97" xfId="0" applyFont="1" applyFill="1" applyBorder="1" applyAlignment="1">
      <alignment vertical="center" wrapText="1" shrinkToFit="1"/>
    </xf>
    <xf numFmtId="0" fontId="0" fillId="0" borderId="91" xfId="0" applyFont="1" applyFill="1" applyBorder="1" applyAlignment="1">
      <alignment vertical="center" wrapText="1" shrinkToFit="1"/>
    </xf>
    <xf numFmtId="0" fontId="0" fillId="0" borderId="92" xfId="0" applyFont="1" applyFill="1" applyBorder="1" applyAlignment="1">
      <alignment vertical="center" wrapText="1" shrinkToFit="1"/>
    </xf>
    <xf numFmtId="0" fontId="5" fillId="33" borderId="27" xfId="65" applyFont="1" applyFill="1" applyBorder="1" applyAlignment="1" applyProtection="1">
      <alignment horizontal="center" vertical="center" wrapText="1" shrinkToFit="1"/>
      <protection locked="0"/>
    </xf>
    <xf numFmtId="0" fontId="10" fillId="0" borderId="0" xfId="65" applyFont="1" applyFill="1" applyBorder="1" applyAlignment="1" applyProtection="1">
      <alignment horizontal="left" vertical="center" wrapText="1" shrinkToFit="1"/>
      <protection/>
    </xf>
    <xf numFmtId="0" fontId="0" fillId="0" borderId="0" xfId="0" applyFont="1" applyFill="1" applyBorder="1" applyAlignment="1">
      <alignment horizontal="left" vertical="top" wrapText="1" shrinkToFit="1"/>
    </xf>
    <xf numFmtId="0" fontId="0" fillId="0" borderId="15" xfId="0" applyFont="1" applyFill="1" applyBorder="1" applyAlignment="1">
      <alignment horizontal="distributed" vertical="center" wrapText="1" shrinkToFit="1"/>
    </xf>
    <xf numFmtId="0" fontId="0" fillId="0" borderId="54" xfId="0" applyFont="1" applyFill="1" applyBorder="1" applyAlignment="1">
      <alignment horizontal="distributed" vertical="center" wrapText="1" shrinkToFit="1"/>
    </xf>
    <xf numFmtId="0" fontId="0" fillId="0" borderId="35" xfId="0" applyFont="1" applyFill="1" applyBorder="1" applyAlignment="1">
      <alignment horizontal="distributed" vertical="center" wrapText="1" shrinkToFit="1"/>
    </xf>
    <xf numFmtId="0" fontId="0" fillId="0" borderId="48" xfId="0" applyFont="1" applyFill="1" applyBorder="1" applyAlignment="1">
      <alignment horizontal="distributed" vertical="center" wrapText="1" shrinkToFit="1"/>
    </xf>
    <xf numFmtId="0" fontId="10" fillId="0" borderId="54" xfId="0" applyFont="1" applyFill="1" applyBorder="1" applyAlignment="1">
      <alignment vertical="center" wrapText="1" shrinkToFit="1"/>
    </xf>
    <xf numFmtId="0" fontId="10" fillId="0" borderId="35" xfId="0" applyFont="1" applyFill="1" applyBorder="1" applyAlignment="1">
      <alignment vertical="center" wrapText="1" shrinkToFit="1"/>
    </xf>
    <xf numFmtId="0" fontId="10" fillId="0" borderId="48" xfId="0" applyFont="1" applyFill="1" applyBorder="1" applyAlignment="1">
      <alignment vertical="center" wrapText="1" shrinkToFit="1"/>
    </xf>
    <xf numFmtId="0" fontId="10" fillId="0" borderId="54" xfId="65" applyFont="1" applyFill="1" applyBorder="1" applyAlignment="1" applyProtection="1">
      <alignment horizontal="left" vertical="center" wrapText="1" shrinkToFit="1"/>
      <protection/>
    </xf>
    <xf numFmtId="0" fontId="5" fillId="33" borderId="35" xfId="65" applyFont="1" applyFill="1" applyBorder="1" applyAlignment="1" applyProtection="1">
      <alignment horizontal="center" vertical="center" wrapText="1" shrinkToFit="1"/>
      <protection locked="0"/>
    </xf>
    <xf numFmtId="0" fontId="5" fillId="33" borderId="93" xfId="65" applyFont="1" applyFill="1" applyBorder="1" applyAlignment="1" applyProtection="1">
      <alignment horizontal="center" vertical="center" wrapText="1" shrinkToFit="1"/>
      <protection locked="0"/>
    </xf>
    <xf numFmtId="0" fontId="0" fillId="0" borderId="94" xfId="0" applyFont="1" applyFill="1" applyBorder="1" applyAlignment="1">
      <alignment vertical="center" wrapText="1" shrinkToFit="1"/>
    </xf>
    <xf numFmtId="0" fontId="0" fillId="0" borderId="95" xfId="0" applyFont="1" applyFill="1" applyBorder="1" applyAlignment="1">
      <alignment vertical="center" wrapText="1" shrinkToFit="1"/>
    </xf>
    <xf numFmtId="0" fontId="0" fillId="0" borderId="98" xfId="0" applyFont="1" applyFill="1" applyBorder="1" applyAlignment="1">
      <alignment vertical="center" wrapText="1" shrinkToFit="1"/>
    </xf>
    <xf numFmtId="0" fontId="5" fillId="0" borderId="0" xfId="65" applyFont="1" applyFill="1" applyBorder="1" applyAlignment="1" applyProtection="1">
      <alignment vertical="center" wrapText="1" shrinkToFit="1"/>
      <protection/>
    </xf>
    <xf numFmtId="0" fontId="10" fillId="0" borderId="35" xfId="65" applyFont="1" applyFill="1" applyBorder="1" applyAlignment="1" applyProtection="1">
      <alignment horizontal="left" vertical="center" wrapText="1" shrinkToFit="1"/>
      <protection/>
    </xf>
    <xf numFmtId="0" fontId="24" fillId="0" borderId="35" xfId="65" applyFont="1" applyFill="1" applyBorder="1" applyAlignment="1" applyProtection="1">
      <alignment horizontal="left" vertical="center" wrapText="1" shrinkToFit="1"/>
      <protection/>
    </xf>
    <xf numFmtId="0" fontId="24" fillId="0" borderId="35" xfId="65" applyFont="1" applyFill="1" applyBorder="1" applyAlignment="1" applyProtection="1">
      <alignment horizontal="center" vertical="center" wrapText="1" shrinkToFit="1"/>
      <protection/>
    </xf>
    <xf numFmtId="0" fontId="24" fillId="0" borderId="35" xfId="65" applyFont="1" applyFill="1" applyBorder="1" applyAlignment="1" applyProtection="1">
      <alignment vertical="center" wrapText="1" shrinkToFit="1"/>
      <protection/>
    </xf>
    <xf numFmtId="0" fontId="10" fillId="0" borderId="35" xfId="65" applyFont="1" applyFill="1" applyBorder="1" applyAlignment="1" applyProtection="1">
      <alignment horizontal="center" vertical="center" wrapText="1" shrinkToFit="1"/>
      <protection/>
    </xf>
    <xf numFmtId="0" fontId="10" fillId="0" borderId="48" xfId="65" applyFont="1" applyFill="1" applyBorder="1" applyAlignment="1" applyProtection="1">
      <alignment horizontal="center" vertical="center" wrapText="1" shrinkToFit="1"/>
      <protection/>
    </xf>
    <xf numFmtId="0" fontId="21" fillId="0" borderId="54" xfId="65" applyFont="1" applyFill="1" applyBorder="1" applyAlignment="1" applyProtection="1">
      <alignment vertical="center" wrapText="1" shrinkToFit="1"/>
      <protection/>
    </xf>
    <xf numFmtId="0" fontId="21" fillId="0" borderId="35" xfId="65" applyFont="1" applyFill="1" applyBorder="1" applyAlignment="1" applyProtection="1">
      <alignment vertical="center" wrapText="1" shrinkToFit="1"/>
      <protection/>
    </xf>
    <xf numFmtId="0" fontId="21" fillId="0" borderId="48" xfId="65" applyFont="1" applyFill="1" applyBorder="1" applyAlignment="1" applyProtection="1">
      <alignment vertical="center" wrapText="1" shrinkToFit="1"/>
      <protection/>
    </xf>
    <xf numFmtId="0" fontId="24" fillId="0" borderId="97" xfId="65" applyFont="1" applyFill="1" applyBorder="1" applyAlignment="1" applyProtection="1">
      <alignment horizontal="center" vertical="center" wrapText="1" shrinkToFit="1"/>
      <protection/>
    </xf>
    <xf numFmtId="0" fontId="10" fillId="0" borderId="97" xfId="0" applyFont="1" applyFill="1" applyBorder="1" applyAlignment="1">
      <alignment vertical="center" wrapText="1" shrinkToFit="1"/>
    </xf>
    <xf numFmtId="0" fontId="12" fillId="0" borderId="0" xfId="0" applyFont="1" applyFill="1" applyBorder="1" applyAlignment="1">
      <alignment horizontal="left" vertical="center" wrapText="1" shrinkToFit="1"/>
    </xf>
    <xf numFmtId="0" fontId="10" fillId="0" borderId="15"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0" fillId="0" borderId="16" xfId="0" applyFont="1" applyFill="1" applyBorder="1" applyAlignment="1">
      <alignment horizontal="left" vertical="center" wrapText="1" shrinkToFit="1"/>
    </xf>
    <xf numFmtId="0" fontId="10" fillId="0" borderId="0" xfId="65" applyFont="1" applyFill="1" applyBorder="1" applyAlignment="1" applyProtection="1">
      <alignment vertical="top" wrapText="1" shrinkToFit="1"/>
      <protection/>
    </xf>
    <xf numFmtId="0" fontId="10" fillId="0" borderId="16" xfId="65" applyFont="1" applyFill="1" applyBorder="1" applyAlignment="1" applyProtection="1">
      <alignment vertical="top" wrapText="1" shrinkToFit="1"/>
      <protection/>
    </xf>
    <xf numFmtId="0" fontId="0" fillId="0" borderId="35" xfId="0" applyFont="1" applyFill="1" applyBorder="1" applyAlignment="1">
      <alignment vertical="center" wrapText="1" shrinkToFit="1"/>
    </xf>
    <xf numFmtId="0" fontId="0" fillId="0" borderId="48" xfId="0" applyFont="1" applyFill="1" applyBorder="1" applyAlignment="1">
      <alignment vertical="center" wrapText="1" shrinkToFit="1"/>
    </xf>
    <xf numFmtId="0" fontId="21" fillId="0" borderId="53" xfId="65" applyFont="1" applyFill="1" applyBorder="1" applyProtection="1">
      <alignment vertical="center"/>
      <protection/>
    </xf>
    <xf numFmtId="0" fontId="10" fillId="0" borderId="50" xfId="65" applyFont="1" applyFill="1" applyBorder="1" applyAlignment="1" applyProtection="1">
      <alignment vertical="center" wrapText="1" shrinkToFit="1"/>
      <protection/>
    </xf>
    <xf numFmtId="0" fontId="10" fillId="0" borderId="14" xfId="65" applyFont="1" applyFill="1" applyBorder="1" applyAlignment="1" applyProtection="1">
      <alignment vertical="center" wrapText="1" shrinkToFit="1"/>
      <protection/>
    </xf>
    <xf numFmtId="0" fontId="10" fillId="0" borderId="51" xfId="65" applyFont="1" applyFill="1" applyBorder="1" applyAlignment="1" applyProtection="1">
      <alignment vertical="center" wrapText="1" shrinkToFit="1"/>
      <protection/>
    </xf>
    <xf numFmtId="0" fontId="10" fillId="0" borderId="50" xfId="0" applyFont="1" applyFill="1" applyBorder="1" applyAlignment="1">
      <alignment horizontal="left" vertical="center" wrapText="1" shrinkToFit="1"/>
    </xf>
    <xf numFmtId="0" fontId="10" fillId="0" borderId="14" xfId="0" applyFont="1" applyFill="1" applyBorder="1" applyAlignment="1">
      <alignment horizontal="left" vertical="center" wrapText="1" shrinkToFit="1"/>
    </xf>
    <xf numFmtId="0" fontId="10" fillId="0" borderId="51" xfId="0" applyFont="1" applyFill="1" applyBorder="1" applyAlignment="1">
      <alignment horizontal="left" vertical="center" wrapText="1" shrinkToFit="1"/>
    </xf>
    <xf numFmtId="0" fontId="24" fillId="0" borderId="14" xfId="65" applyFont="1" applyFill="1" applyBorder="1" applyAlignment="1" applyProtection="1">
      <alignment horizontal="left" vertical="center" wrapText="1" shrinkToFit="1"/>
      <protection/>
    </xf>
    <xf numFmtId="0" fontId="0" fillId="0" borderId="51" xfId="0" applyFont="1" applyFill="1" applyBorder="1" applyAlignment="1">
      <alignment vertical="center" wrapText="1" shrinkToFit="1"/>
    </xf>
    <xf numFmtId="0" fontId="24" fillId="0" borderId="50" xfId="65" applyFont="1" applyFill="1" applyBorder="1" applyAlignment="1" applyProtection="1">
      <alignment vertical="center" wrapText="1" shrinkToFit="1"/>
      <protection/>
    </xf>
    <xf numFmtId="0" fontId="24" fillId="0" borderId="51" xfId="65" applyFont="1" applyFill="1" applyBorder="1" applyAlignment="1" applyProtection="1">
      <alignment vertical="center" wrapText="1" shrinkToFit="1"/>
      <protection/>
    </xf>
    <xf numFmtId="0" fontId="21" fillId="0" borderId="50" xfId="65" applyFont="1" applyFill="1" applyBorder="1" applyAlignment="1" applyProtection="1">
      <alignment vertical="center" wrapText="1" shrinkToFit="1"/>
      <protection/>
    </xf>
    <xf numFmtId="0" fontId="21" fillId="0" borderId="14" xfId="65" applyFont="1" applyFill="1" applyBorder="1" applyAlignment="1" applyProtection="1">
      <alignment vertical="center" wrapText="1" shrinkToFit="1"/>
      <protection/>
    </xf>
    <xf numFmtId="0" fontId="21" fillId="0" borderId="52" xfId="65" applyFont="1" applyFill="1" applyBorder="1" applyAlignment="1" applyProtection="1">
      <alignment vertical="center" wrapText="1" shrinkToFit="1"/>
      <protection/>
    </xf>
    <xf numFmtId="0" fontId="21" fillId="0" borderId="0" xfId="65" applyFont="1" applyProtection="1">
      <alignment vertical="center"/>
      <protection/>
    </xf>
    <xf numFmtId="0" fontId="26" fillId="0" borderId="0" xfId="65" applyFont="1" applyProtection="1">
      <alignment vertical="center"/>
      <protection/>
    </xf>
    <xf numFmtId="0" fontId="0" fillId="33" borderId="0" xfId="0" applyFill="1" applyAlignment="1" applyProtection="1">
      <alignment horizontal="center" vertical="center"/>
      <protection locked="0"/>
    </xf>
    <xf numFmtId="0" fontId="5" fillId="0" borderId="51" xfId="0" applyFont="1" applyFill="1" applyBorder="1" applyAlignment="1" applyProtection="1">
      <alignment horizontal="right" vertical="center"/>
      <protection/>
    </xf>
    <xf numFmtId="0" fontId="5" fillId="0" borderId="16" xfId="0" applyFont="1" applyBorder="1" applyAlignment="1">
      <alignment horizontal="right" vertical="center"/>
    </xf>
    <xf numFmtId="0" fontId="1" fillId="0" borderId="0" xfId="0" applyFont="1" applyAlignment="1" quotePrefix="1">
      <alignment horizontal="center" vertical="center"/>
    </xf>
    <xf numFmtId="0" fontId="1" fillId="0" borderId="0" xfId="0" applyFont="1" applyAlignment="1">
      <alignment vertical="center"/>
    </xf>
    <xf numFmtId="0" fontId="0" fillId="40" borderId="0" xfId="0" applyFill="1" applyAlignment="1" applyProtection="1">
      <alignment horizontal="center" vertical="center" wrapText="1"/>
      <protection/>
    </xf>
    <xf numFmtId="0" fontId="11" fillId="34" borderId="35" xfId="0" applyFont="1" applyFill="1" applyBorder="1" applyAlignment="1" applyProtection="1">
      <alignment horizontal="center" vertical="center"/>
      <protection locked="0"/>
    </xf>
    <xf numFmtId="0" fontId="11" fillId="33" borderId="27" xfId="0" applyFont="1" applyFill="1" applyBorder="1" applyAlignment="1" applyProtection="1">
      <alignment horizontal="center" vertical="center"/>
      <protection locked="0"/>
    </xf>
    <xf numFmtId="0" fontId="11" fillId="33" borderId="12" xfId="0" applyFont="1" applyFill="1" applyBorder="1" applyAlignment="1" applyProtection="1">
      <alignment horizontal="center" vertical="center"/>
      <protection locked="0"/>
    </xf>
    <xf numFmtId="0" fontId="11" fillId="34" borderId="14" xfId="0"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protection locked="0"/>
    </xf>
    <xf numFmtId="0" fontId="11" fillId="34" borderId="0" xfId="0" applyFont="1" applyFill="1" applyBorder="1" applyAlignment="1" applyProtection="1">
      <alignment horizontal="center" vertical="center"/>
      <protection locked="0"/>
    </xf>
    <xf numFmtId="0" fontId="11" fillId="33" borderId="35" xfId="0" applyFont="1" applyFill="1" applyBorder="1" applyAlignment="1" applyProtection="1">
      <alignment horizontal="center" vertical="center"/>
      <protection locked="0"/>
    </xf>
    <xf numFmtId="185" fontId="11" fillId="34" borderId="27" xfId="0" applyNumberFormat="1" applyFont="1" applyFill="1" applyBorder="1" applyAlignment="1" applyProtection="1">
      <alignment horizontal="center" vertical="center"/>
      <protection locked="0"/>
    </xf>
    <xf numFmtId="177" fontId="11" fillId="33" borderId="0" xfId="0" applyNumberFormat="1" applyFont="1" applyFill="1" applyBorder="1" applyAlignment="1" applyProtection="1">
      <alignment horizontal="center" vertical="center"/>
      <protection locked="0"/>
    </xf>
    <xf numFmtId="185" fontId="11" fillId="34" borderId="0" xfId="0" applyNumberFormat="1" applyFont="1" applyFill="1" applyBorder="1" applyAlignment="1" applyProtection="1">
      <alignment horizontal="center" vertical="center"/>
      <protection locked="0"/>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5" fillId="34" borderId="78" xfId="0" applyFont="1" applyFill="1" applyBorder="1" applyAlignment="1" applyProtection="1">
      <alignment vertical="center"/>
      <protection locked="0"/>
    </xf>
    <xf numFmtId="0" fontId="5" fillId="34" borderId="62" xfId="0" applyFont="1" applyFill="1" applyBorder="1" applyAlignment="1" applyProtection="1">
      <alignment vertical="center"/>
      <protection locked="0"/>
    </xf>
    <xf numFmtId="0" fontId="5" fillId="34" borderId="115" xfId="0" applyFont="1" applyFill="1" applyBorder="1" applyAlignment="1" applyProtection="1">
      <alignment vertical="center"/>
      <protection locked="0"/>
    </xf>
    <xf numFmtId="0" fontId="5" fillId="34" borderId="29" xfId="0" applyFont="1" applyFill="1" applyBorder="1" applyAlignment="1" applyProtection="1">
      <alignment vertical="center"/>
      <protection locked="0"/>
    </xf>
    <xf numFmtId="0" fontId="5" fillId="34" borderId="30" xfId="0" applyFont="1" applyFill="1" applyBorder="1" applyAlignment="1" applyProtection="1">
      <alignment vertical="center"/>
      <protection locked="0"/>
    </xf>
    <xf numFmtId="0" fontId="5" fillId="34" borderId="116" xfId="0" applyFont="1" applyFill="1" applyBorder="1" applyAlignment="1" applyProtection="1">
      <alignment vertical="center"/>
      <protection locked="0"/>
    </xf>
    <xf numFmtId="0" fontId="5" fillId="40" borderId="55" xfId="0" applyFont="1" applyFill="1" applyBorder="1" applyAlignment="1" applyProtection="1">
      <alignment vertical="center"/>
      <protection/>
    </xf>
    <xf numFmtId="0" fontId="5" fillId="40" borderId="31" xfId="0" applyFont="1" applyFill="1" applyBorder="1" applyAlignment="1" applyProtection="1">
      <alignment vertical="center"/>
      <protection/>
    </xf>
    <xf numFmtId="0" fontId="5" fillId="40" borderId="117" xfId="0" applyFont="1" applyFill="1" applyBorder="1" applyAlignment="1" applyProtection="1">
      <alignment vertical="center"/>
      <protection/>
    </xf>
    <xf numFmtId="0" fontId="6" fillId="0" borderId="35"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11" fillId="34" borderId="35" xfId="0" applyFont="1" applyFill="1" applyBorder="1" applyAlignment="1">
      <alignment horizontal="center" vertical="center"/>
    </xf>
    <xf numFmtId="0" fontId="11" fillId="34" borderId="48" xfId="0" applyFont="1" applyFill="1" applyBorder="1" applyAlignment="1">
      <alignment horizontal="center" vertical="center"/>
    </xf>
    <xf numFmtId="0" fontId="11" fillId="33" borderId="0" xfId="0" applyFont="1" applyFill="1" applyBorder="1" applyAlignment="1" applyProtection="1">
      <alignment vertical="center"/>
      <protection locked="0"/>
    </xf>
    <xf numFmtId="0" fontId="11" fillId="34" borderId="12" xfId="0"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11" fillId="0" borderId="12" xfId="0" applyFont="1" applyBorder="1" applyAlignment="1" applyProtection="1">
      <alignment vertical="center"/>
      <protection locked="0"/>
    </xf>
    <xf numFmtId="0" fontId="11" fillId="0" borderId="12" xfId="0" applyFont="1" applyBorder="1" applyAlignment="1">
      <alignment horizontal="left" vertical="center" shrinkToFit="1"/>
    </xf>
    <xf numFmtId="0" fontId="11" fillId="0" borderId="11" xfId="0" applyFont="1" applyBorder="1" applyAlignment="1">
      <alignment horizontal="left" vertical="center" shrinkToFit="1"/>
    </xf>
    <xf numFmtId="0" fontId="6" fillId="33" borderId="85" xfId="0" applyFont="1" applyFill="1" applyBorder="1" applyAlignment="1" applyProtection="1">
      <alignment horizontal="center" vertical="center"/>
      <protection locked="0"/>
    </xf>
    <xf numFmtId="0" fontId="11" fillId="34" borderId="27" xfId="0" applyFont="1" applyFill="1" applyBorder="1" applyAlignment="1" applyProtection="1">
      <alignment horizontal="center" vertical="center"/>
      <protection locked="0"/>
    </xf>
    <xf numFmtId="0" fontId="11" fillId="33" borderId="27"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6" fillId="33" borderId="97" xfId="0" applyFont="1" applyFill="1" applyBorder="1" applyAlignment="1" applyProtection="1">
      <alignment horizontal="center" vertical="center"/>
      <protection locked="0"/>
    </xf>
    <xf numFmtId="0" fontId="11" fillId="33" borderId="17" xfId="0" applyFont="1" applyFill="1" applyBorder="1" applyAlignment="1" applyProtection="1">
      <alignment horizontal="center" vertical="center"/>
      <protection locked="0"/>
    </xf>
    <xf numFmtId="0" fontId="11" fillId="33" borderId="37" xfId="0" applyFont="1" applyFill="1" applyBorder="1" applyAlignment="1" applyProtection="1">
      <alignment horizontal="center" vertical="center"/>
      <protection locked="0"/>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11" fillId="0" borderId="15"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15" xfId="0" applyFont="1" applyBorder="1" applyAlignment="1">
      <alignment horizontal="left" vertical="center"/>
    </xf>
    <xf numFmtId="0" fontId="11" fillId="0" borderId="0" xfId="0" applyFont="1" applyBorder="1" applyAlignment="1">
      <alignment horizontal="left" vertical="center"/>
    </xf>
    <xf numFmtId="0" fontId="11" fillId="0" borderId="16" xfId="0" applyFont="1" applyBorder="1" applyAlignment="1">
      <alignment horizontal="left" vertical="center"/>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6" fillId="33" borderId="88" xfId="0" applyFont="1" applyFill="1" applyBorder="1" applyAlignment="1" applyProtection="1">
      <alignment horizontal="center" vertical="center"/>
      <protection locked="0"/>
    </xf>
    <xf numFmtId="0" fontId="6" fillId="33" borderId="94" xfId="0" applyFont="1" applyFill="1" applyBorder="1" applyAlignment="1" applyProtection="1">
      <alignment horizontal="center" vertical="center"/>
      <protection locked="0"/>
    </xf>
    <xf numFmtId="0" fontId="11" fillId="33" borderId="14" xfId="0" applyFont="1" applyFill="1" applyBorder="1" applyAlignment="1" applyProtection="1">
      <alignment vertical="center"/>
      <protection locked="0"/>
    </xf>
    <xf numFmtId="0" fontId="11" fillId="33" borderId="14" xfId="0" applyFont="1" applyFill="1" applyBorder="1" applyAlignment="1" applyProtection="1">
      <alignment horizontal="center" vertical="center"/>
      <protection locked="0"/>
    </xf>
    <xf numFmtId="0" fontId="6" fillId="33" borderId="100" xfId="0" applyFont="1" applyFill="1" applyBorder="1" applyAlignment="1" applyProtection="1">
      <alignment horizontal="center" vertical="center"/>
      <protection locked="0"/>
    </xf>
    <xf numFmtId="0" fontId="11" fillId="33" borderId="49" xfId="0" applyFont="1" applyFill="1" applyBorder="1" applyAlignment="1" applyProtection="1">
      <alignment horizontal="center" vertical="center"/>
      <protection locked="0"/>
    </xf>
    <xf numFmtId="0" fontId="11" fillId="33" borderId="11" xfId="0" applyFont="1" applyFill="1" applyBorder="1" applyAlignment="1" applyProtection="1">
      <alignment horizontal="center" vertical="center"/>
      <protection locked="0"/>
    </xf>
    <xf numFmtId="0" fontId="5" fillId="0" borderId="50" xfId="0" applyFont="1" applyFill="1" applyBorder="1" applyAlignment="1" applyProtection="1">
      <alignment horizontal="right" vertical="center"/>
      <protection locked="0"/>
    </xf>
    <xf numFmtId="0" fontId="5" fillId="0" borderId="51" xfId="0" applyFont="1" applyBorder="1" applyAlignment="1">
      <alignment horizontal="right" vertical="center"/>
    </xf>
    <xf numFmtId="0" fontId="29" fillId="0" borderId="17"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48" xfId="0" applyFont="1" applyBorder="1" applyAlignment="1">
      <alignment horizontal="center" vertical="center" wrapText="1"/>
    </xf>
    <xf numFmtId="0" fontId="11" fillId="0" borderId="27"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5" fillId="0" borderId="34" xfId="0" applyFont="1" applyBorder="1" applyAlignment="1" applyProtection="1">
      <alignment horizontal="left" vertical="center" wrapText="1"/>
      <protection/>
    </xf>
    <xf numFmtId="0" fontId="5" fillId="0" borderId="56" xfId="0" applyFont="1" applyBorder="1" applyAlignment="1">
      <alignment horizontal="left" vertical="center" wrapText="1"/>
    </xf>
    <xf numFmtId="3" fontId="11" fillId="34" borderId="35" xfId="0" applyNumberFormat="1" applyFont="1" applyFill="1" applyBorder="1" applyAlignment="1" applyProtection="1">
      <alignment horizontal="center" vertical="center"/>
      <protection locked="0"/>
    </xf>
    <xf numFmtId="0" fontId="11" fillId="0" borderId="35" xfId="0" applyFont="1" applyBorder="1" applyAlignment="1" applyProtection="1">
      <alignment vertical="center"/>
      <protection locked="0"/>
    </xf>
    <xf numFmtId="0" fontId="0" fillId="0" borderId="20"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44" xfId="0" applyFill="1" applyBorder="1" applyAlignment="1">
      <alignment vertical="center"/>
    </xf>
    <xf numFmtId="0" fontId="0" fillId="0" borderId="27" xfId="0" applyFill="1" applyBorder="1" applyAlignment="1">
      <alignment vertical="center"/>
    </xf>
    <xf numFmtId="0" fontId="0" fillId="0" borderId="36"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116" xfId="0" applyFill="1" applyBorder="1" applyAlignment="1">
      <alignment vertical="center"/>
    </xf>
    <xf numFmtId="0" fontId="1" fillId="0" borderId="0" xfId="0" applyFont="1" applyAlignment="1">
      <alignment horizontal="left" vertical="center"/>
    </xf>
    <xf numFmtId="0" fontId="0" fillId="0" borderId="55" xfId="0" applyFill="1" applyBorder="1" applyAlignment="1">
      <alignment vertical="center"/>
    </xf>
    <xf numFmtId="0" fontId="0" fillId="0" borderId="31" xfId="0" applyFill="1" applyBorder="1" applyAlignment="1">
      <alignment vertical="center"/>
    </xf>
    <xf numFmtId="0" fontId="0" fillId="0" borderId="117" xfId="0" applyFill="1" applyBorder="1" applyAlignment="1">
      <alignment vertical="center"/>
    </xf>
    <xf numFmtId="0" fontId="4" fillId="0" borderId="10" xfId="0" applyFont="1" applyBorder="1" applyAlignment="1">
      <alignment vertical="center" textRotation="255"/>
    </xf>
    <xf numFmtId="0" fontId="4" fillId="0" borderId="34" xfId="0" applyFont="1" applyBorder="1" applyAlignment="1">
      <alignment vertical="center" textRotation="255"/>
    </xf>
    <xf numFmtId="0" fontId="4" fillId="0" borderId="56" xfId="0" applyFont="1" applyBorder="1" applyAlignment="1">
      <alignment vertical="center" textRotation="255"/>
    </xf>
    <xf numFmtId="0" fontId="11" fillId="34" borderId="62" xfId="0" applyFont="1" applyFill="1" applyBorder="1" applyAlignment="1" applyProtection="1">
      <alignment horizontal="center" vertical="center" shrinkToFit="1"/>
      <protection locked="0"/>
    </xf>
    <xf numFmtId="0" fontId="11" fillId="34" borderId="62" xfId="0" applyFont="1" applyFill="1" applyBorder="1" applyAlignment="1" applyProtection="1">
      <alignment vertical="center" shrinkToFit="1"/>
      <protection locked="0"/>
    </xf>
    <xf numFmtId="0" fontId="11" fillId="34" borderId="27" xfId="0" applyFont="1" applyFill="1" applyBorder="1" applyAlignment="1" applyProtection="1">
      <alignment horizontal="center" vertical="center" shrinkToFit="1"/>
      <protection locked="0"/>
    </xf>
    <xf numFmtId="0" fontId="11" fillId="34" borderId="0" xfId="0" applyFont="1" applyFill="1" applyBorder="1" applyAlignment="1" applyProtection="1">
      <alignment horizontal="center" vertical="center" shrinkToFit="1"/>
      <protection locked="0"/>
    </xf>
    <xf numFmtId="0" fontId="11" fillId="39" borderId="0" xfId="0" applyFont="1" applyFill="1" applyBorder="1" applyAlignment="1" applyProtection="1">
      <alignment vertical="center"/>
      <protection locked="0"/>
    </xf>
    <xf numFmtId="0" fontId="0" fillId="0" borderId="0" xfId="0" applyAlignment="1" applyProtection="1">
      <alignment vertical="center"/>
      <protection locked="0"/>
    </xf>
    <xf numFmtId="0" fontId="11" fillId="0" borderId="27" xfId="0" applyFont="1" applyBorder="1" applyAlignment="1">
      <alignment horizontal="left" vertical="center" shrinkToFit="1"/>
    </xf>
    <xf numFmtId="0" fontId="11" fillId="33" borderId="35" xfId="0" applyFont="1" applyFill="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11" fillId="0" borderId="0" xfId="0" applyFont="1" applyBorder="1" applyAlignment="1" applyProtection="1">
      <alignment horizontal="center" vertical="center"/>
      <protection locked="0"/>
    </xf>
    <xf numFmtId="0" fontId="3" fillId="33" borderId="0" xfId="61" applyFont="1" applyFill="1" applyBorder="1" applyAlignment="1" applyProtection="1">
      <alignment horizontal="center" vertical="center"/>
      <protection locked="0"/>
    </xf>
    <xf numFmtId="0" fontId="11" fillId="34" borderId="30" xfId="0" applyFont="1" applyFill="1" applyBorder="1" applyAlignment="1" applyProtection="1">
      <alignment horizontal="center" vertical="center"/>
      <protection locked="0"/>
    </xf>
    <xf numFmtId="0" fontId="11" fillId="33" borderId="27" xfId="0" applyFont="1" applyFill="1" applyBorder="1" applyAlignment="1" applyProtection="1">
      <alignment horizontal="center" vertical="center" shrinkToFit="1"/>
      <protection locked="0"/>
    </xf>
    <xf numFmtId="0" fontId="11" fillId="33" borderId="0" xfId="0" applyFont="1" applyFill="1" applyBorder="1" applyAlignment="1" applyProtection="1">
      <alignment horizontal="center" vertical="center" shrinkToFit="1"/>
      <protection locked="0"/>
    </xf>
    <xf numFmtId="0" fontId="11" fillId="0" borderId="27" xfId="0" applyFont="1" applyBorder="1" applyAlignment="1" applyProtection="1">
      <alignment horizontal="center" vertical="center"/>
      <protection locked="0"/>
    </xf>
    <xf numFmtId="0" fontId="11" fillId="0" borderId="35"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27" xfId="0" applyFont="1" applyFill="1"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0" fillId="0" borderId="34" xfId="0" applyBorder="1" applyAlignment="1">
      <alignment vertical="center" textRotation="255"/>
    </xf>
    <xf numFmtId="0" fontId="0" fillId="0" borderId="56" xfId="0" applyBorder="1" applyAlignment="1">
      <alignment vertical="center" textRotation="255"/>
    </xf>
    <xf numFmtId="0" fontId="11" fillId="34" borderId="35" xfId="0" applyFont="1" applyFill="1" applyBorder="1" applyAlignment="1" applyProtection="1">
      <alignment horizontal="center" vertical="center" shrinkToFit="1"/>
      <protection locked="0"/>
    </xf>
    <xf numFmtId="0" fontId="11" fillId="0" borderId="35" xfId="0" applyFont="1" applyBorder="1" applyAlignment="1" applyProtection="1">
      <alignment vertical="center" shrinkToFit="1"/>
      <protection locked="0"/>
    </xf>
    <xf numFmtId="49" fontId="0" fillId="34" borderId="0" xfId="43" applyNumberFormat="1" applyFont="1" applyFill="1" applyBorder="1" applyAlignment="1" applyProtection="1">
      <alignment horizontal="center" vertical="center"/>
      <protection locked="0"/>
    </xf>
    <xf numFmtId="49" fontId="11" fillId="34" borderId="0" xfId="0" applyNumberFormat="1" applyFont="1" applyFill="1" applyBorder="1" applyAlignment="1" applyProtection="1">
      <alignment horizontal="center" vertical="center"/>
      <protection locked="0"/>
    </xf>
    <xf numFmtId="0" fontId="10" fillId="34" borderId="35" xfId="0" applyFont="1" applyFill="1" applyBorder="1" applyAlignment="1">
      <alignment horizontal="center" vertical="center"/>
    </xf>
    <xf numFmtId="0" fontId="19" fillId="0" borderId="73" xfId="0" applyFont="1" applyBorder="1" applyAlignment="1">
      <alignment horizontal="distributed" vertical="center" wrapText="1"/>
    </xf>
    <xf numFmtId="0" fontId="19" fillId="0" borderId="30" xfId="0" applyFont="1" applyBorder="1" applyAlignment="1">
      <alignment horizontal="distributed" vertical="center" wrapText="1"/>
    </xf>
    <xf numFmtId="0" fontId="0" fillId="0" borderId="0" xfId="0" applyAlignment="1">
      <alignment vertical="center"/>
    </xf>
    <xf numFmtId="0" fontId="10" fillId="0" borderId="49" xfId="0" applyFont="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50" xfId="0" applyBorder="1" applyAlignment="1">
      <alignment vertical="center" wrapText="1"/>
    </xf>
    <xf numFmtId="0" fontId="0" fillId="0" borderId="14" xfId="0" applyBorder="1" applyAlignment="1">
      <alignment vertical="center" wrapText="1"/>
    </xf>
    <xf numFmtId="0" fontId="0" fillId="0" borderId="51" xfId="0" applyBorder="1" applyAlignment="1">
      <alignment vertical="center" wrapText="1"/>
    </xf>
    <xf numFmtId="0" fontId="4" fillId="0" borderId="63" xfId="0" applyFont="1" applyBorder="1" applyAlignment="1">
      <alignment vertical="center" wrapText="1"/>
    </xf>
    <xf numFmtId="0" fontId="0" fillId="0" borderId="66" xfId="0" applyBorder="1" applyAlignment="1">
      <alignment vertical="center" wrapText="1"/>
    </xf>
    <xf numFmtId="0" fontId="10" fillId="0" borderId="65" xfId="0" applyFont="1" applyBorder="1" applyAlignment="1">
      <alignment horizontal="center" vertical="center"/>
    </xf>
    <xf numFmtId="0" fontId="0" fillId="0" borderId="31" xfId="0" applyBorder="1" applyAlignment="1">
      <alignment horizontal="center" vertical="center"/>
    </xf>
    <xf numFmtId="0" fontId="0" fillId="0" borderId="114" xfId="0" applyBorder="1" applyAlignment="1">
      <alignment horizontal="center" vertical="center"/>
    </xf>
    <xf numFmtId="0" fontId="0" fillId="0" borderId="15"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24" fillId="0" borderId="17" xfId="0" applyFont="1" applyBorder="1" applyAlignment="1">
      <alignment horizontal="left" vertical="top" wrapText="1"/>
    </xf>
    <xf numFmtId="0" fontId="0" fillId="0" borderId="27" xfId="0" applyFont="1" applyBorder="1" applyAlignment="1">
      <alignment horizontal="left" vertical="top" wrapText="1"/>
    </xf>
    <xf numFmtId="0" fontId="0" fillId="0" borderId="37" xfId="0" applyFont="1" applyBorder="1" applyAlignment="1">
      <alignment horizontal="left" vertical="top" wrapText="1"/>
    </xf>
    <xf numFmtId="0" fontId="24" fillId="0" borderId="15" xfId="0" applyFont="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26" fillId="0" borderId="17" xfId="0" applyFont="1" applyBorder="1" applyAlignment="1">
      <alignment vertical="center" wrapText="1"/>
    </xf>
    <xf numFmtId="0" fontId="4" fillId="0" borderId="27" xfId="0" applyFont="1" applyBorder="1" applyAlignment="1">
      <alignment vertical="center" wrapText="1"/>
    </xf>
    <xf numFmtId="0" fontId="26" fillId="0" borderId="15" xfId="0" applyFont="1" applyBorder="1" applyAlignment="1">
      <alignment vertical="center" wrapText="1"/>
    </xf>
    <xf numFmtId="0" fontId="4" fillId="0" borderId="0" xfId="0" applyFont="1" applyBorder="1" applyAlignment="1">
      <alignment vertical="center" wrapText="1"/>
    </xf>
    <xf numFmtId="0" fontId="4" fillId="0" borderId="54" xfId="0" applyFont="1" applyBorder="1" applyAlignment="1">
      <alignment vertical="center" wrapText="1"/>
    </xf>
    <xf numFmtId="0" fontId="4" fillId="0" borderId="35" xfId="0" applyFont="1" applyBorder="1" applyAlignment="1">
      <alignment vertical="center" wrapText="1"/>
    </xf>
    <xf numFmtId="0" fontId="4" fillId="0" borderId="17" xfId="0" applyFont="1" applyFill="1" applyBorder="1" applyAlignment="1">
      <alignment horizontal="distributed" vertical="center" wrapText="1"/>
    </xf>
    <xf numFmtId="0" fontId="0" fillId="0" borderId="27" xfId="0" applyFont="1" applyBorder="1" applyAlignment="1">
      <alignment horizontal="distributed" vertical="center" wrapText="1"/>
    </xf>
    <xf numFmtId="0" fontId="4" fillId="0" borderId="15" xfId="0" applyFont="1" applyFill="1" applyBorder="1" applyAlignment="1">
      <alignment horizontal="distributed" vertical="center" wrapText="1"/>
    </xf>
    <xf numFmtId="0" fontId="0" fillId="0" borderId="0" xfId="0" applyFont="1" applyBorder="1" applyAlignment="1">
      <alignment horizontal="distributed" vertical="center" wrapText="1"/>
    </xf>
    <xf numFmtId="0" fontId="0" fillId="0" borderId="54" xfId="0" applyFont="1" applyBorder="1" applyAlignment="1">
      <alignment horizontal="distributed" vertical="center" wrapText="1"/>
    </xf>
    <xf numFmtId="0" fontId="0" fillId="0" borderId="35" xfId="0" applyFont="1" applyBorder="1" applyAlignment="1">
      <alignment horizontal="distributed" vertical="center" wrapText="1"/>
    </xf>
    <xf numFmtId="0" fontId="19" fillId="0" borderId="17"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27" xfId="0" applyFont="1" applyBorder="1" applyAlignment="1">
      <alignment horizontal="center" wrapText="1"/>
    </xf>
    <xf numFmtId="0" fontId="19" fillId="0" borderId="37" xfId="0" applyFont="1" applyBorder="1" applyAlignment="1">
      <alignment horizontal="center" wrapText="1"/>
    </xf>
    <xf numFmtId="0" fontId="19" fillId="0" borderId="15" xfId="0" applyFont="1" applyBorder="1" applyAlignment="1">
      <alignment horizontal="center" wrapText="1"/>
    </xf>
    <xf numFmtId="0" fontId="19" fillId="0" borderId="0" xfId="0" applyFont="1" applyAlignment="1">
      <alignment horizontal="center" wrapText="1"/>
    </xf>
    <xf numFmtId="0" fontId="19" fillId="0" borderId="16" xfId="0" applyFont="1" applyBorder="1" applyAlignment="1">
      <alignment horizontal="center" wrapText="1"/>
    </xf>
    <xf numFmtId="0" fontId="19" fillId="0" borderId="54" xfId="0" applyFont="1" applyBorder="1" applyAlignment="1">
      <alignment horizontal="center" wrapText="1"/>
    </xf>
    <xf numFmtId="0" fontId="19" fillId="0" borderId="35" xfId="0" applyFont="1" applyBorder="1" applyAlignment="1">
      <alignment horizontal="center" wrapText="1"/>
    </xf>
    <xf numFmtId="0" fontId="19" fillId="0" borderId="48" xfId="0" applyFont="1" applyBorder="1" applyAlignment="1">
      <alignment horizontal="center" wrapText="1"/>
    </xf>
    <xf numFmtId="0" fontId="4" fillId="0" borderId="17"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8" xfId="0" applyFont="1" applyBorder="1" applyAlignment="1">
      <alignment horizontal="center" vertical="center" wrapText="1"/>
    </xf>
    <xf numFmtId="0" fontId="10" fillId="0" borderId="65" xfId="0" applyFont="1" applyBorder="1" applyAlignment="1">
      <alignment horizontal="left" vertical="center" wrapText="1"/>
    </xf>
    <xf numFmtId="0" fontId="0" fillId="0" borderId="31" xfId="0" applyFont="1" applyBorder="1" applyAlignment="1">
      <alignment horizontal="left" vertical="center" wrapText="1"/>
    </xf>
    <xf numFmtId="0" fontId="10" fillId="0" borderId="65" xfId="0" applyFont="1" applyBorder="1" applyAlignment="1">
      <alignment horizontal="distributed" vertical="center"/>
    </xf>
    <xf numFmtId="0" fontId="0" fillId="0" borderId="31" xfId="0" applyFont="1" applyBorder="1" applyAlignment="1">
      <alignment horizontal="distributed" vertical="center"/>
    </xf>
    <xf numFmtId="0" fontId="10" fillId="0" borderId="17" xfId="0" applyFont="1" applyBorder="1" applyAlignment="1">
      <alignment horizontal="left" vertical="top" wrapText="1"/>
    </xf>
    <xf numFmtId="0" fontId="4" fillId="0" borderId="17"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54" xfId="0" applyFont="1" applyBorder="1" applyAlignment="1">
      <alignment horizontal="distributed" vertical="center" wrapText="1"/>
    </xf>
    <xf numFmtId="0" fontId="4" fillId="0" borderId="35" xfId="0" applyFont="1" applyBorder="1" applyAlignment="1">
      <alignment horizontal="distributed" vertical="center" wrapText="1"/>
    </xf>
    <xf numFmtId="0" fontId="4" fillId="0" borderId="17" xfId="0" applyFont="1" applyBorder="1" applyAlignment="1">
      <alignment vertical="center" wrapText="1"/>
    </xf>
    <xf numFmtId="0" fontId="4" fillId="0" borderId="15" xfId="0" applyFont="1" applyBorder="1" applyAlignment="1">
      <alignment horizontal="distributed" vertical="center" wrapText="1"/>
    </xf>
    <xf numFmtId="0" fontId="4" fillId="0" borderId="0" xfId="0" applyFont="1" applyAlignment="1">
      <alignment horizontal="distributed" vertical="center" wrapText="1"/>
    </xf>
    <xf numFmtId="0" fontId="10" fillId="0" borderId="17" xfId="0" applyFont="1" applyFill="1" applyBorder="1" applyAlignment="1">
      <alignment horizontal="left" vertical="center" wrapText="1"/>
    </xf>
    <xf numFmtId="0" fontId="0" fillId="0" borderId="27" xfId="0" applyBorder="1" applyAlignment="1">
      <alignment horizontal="left" vertical="center" wrapText="1"/>
    </xf>
    <xf numFmtId="0" fontId="0" fillId="0" borderId="37" xfId="0" applyBorder="1" applyAlignment="1">
      <alignment horizontal="left" vertical="center" wrapText="1"/>
    </xf>
    <xf numFmtId="0" fontId="24" fillId="0" borderId="0" xfId="65" applyFont="1" applyFill="1" applyBorder="1" applyAlignment="1" applyProtection="1">
      <alignment vertical="center" wrapText="1" shrinkToFit="1"/>
      <protection/>
    </xf>
    <xf numFmtId="0" fontId="0" fillId="0" borderId="0" xfId="0" applyFont="1" applyFill="1" applyBorder="1" applyAlignment="1">
      <alignment vertical="center" wrapText="1" shrinkToFit="1"/>
    </xf>
    <xf numFmtId="0" fontId="5" fillId="0" borderId="50" xfId="0" applyFont="1" applyBorder="1" applyAlignment="1">
      <alignment horizontal="distributed" vertical="center"/>
    </xf>
    <xf numFmtId="0" fontId="5" fillId="0" borderId="14" xfId="0" applyFont="1" applyBorder="1" applyAlignment="1">
      <alignment horizontal="distributed" vertical="center"/>
    </xf>
    <xf numFmtId="0" fontId="5" fillId="0" borderId="51" xfId="0" applyFont="1" applyBorder="1" applyAlignment="1">
      <alignment horizontal="distributed" vertical="center"/>
    </xf>
    <xf numFmtId="0" fontId="5" fillId="0" borderId="65" xfId="64" applyFont="1" applyBorder="1" applyAlignment="1" applyProtection="1">
      <alignment horizontal="center" vertical="center"/>
      <protection/>
    </xf>
    <xf numFmtId="0" fontId="5" fillId="0" borderId="31" xfId="64" applyFont="1" applyBorder="1" applyAlignment="1" applyProtection="1">
      <alignment horizontal="center" vertical="center"/>
      <protection/>
    </xf>
    <xf numFmtId="0" fontId="5" fillId="0" borderId="114" xfId="64" applyFont="1" applyBorder="1" applyAlignment="1" applyProtection="1">
      <alignment horizontal="center" vertical="center"/>
      <protection/>
    </xf>
    <xf numFmtId="49" fontId="10" fillId="0" borderId="49" xfId="65" applyNumberFormat="1" applyFont="1" applyFill="1" applyBorder="1" applyAlignment="1" applyProtection="1">
      <alignment vertical="center"/>
      <protection/>
    </xf>
    <xf numFmtId="0" fontId="0" fillId="0" borderId="12" xfId="0" applyBorder="1" applyAlignment="1">
      <alignment vertical="center"/>
    </xf>
    <xf numFmtId="0" fontId="0" fillId="0" borderId="11" xfId="0" applyBorder="1" applyAlignment="1">
      <alignment vertical="center"/>
    </xf>
    <xf numFmtId="0" fontId="32" fillId="31" borderId="15" xfId="63" applyFont="1" applyFill="1" applyBorder="1" applyAlignment="1" applyProtection="1">
      <alignment horizontal="center" vertical="center" wrapText="1" shrinkToFit="1"/>
      <protection locked="0"/>
    </xf>
    <xf numFmtId="0" fontId="32" fillId="31" borderId="0" xfId="63" applyFont="1" applyFill="1" applyAlignment="1" applyProtection="1">
      <alignment horizontal="center" vertical="center" wrapText="1" shrinkToFit="1"/>
      <protection locked="0"/>
    </xf>
    <xf numFmtId="0" fontId="0" fillId="31" borderId="16" xfId="0" applyFont="1" applyFill="1" applyBorder="1" applyAlignment="1">
      <alignment horizontal="center" vertical="center" wrapText="1" shrinkToFit="1"/>
    </xf>
    <xf numFmtId="49" fontId="10" fillId="0" borderId="49" xfId="65" applyNumberFormat="1" applyFont="1" applyFill="1" applyBorder="1" applyAlignment="1" applyProtection="1">
      <alignment vertical="center" wrapText="1" shrinkToFit="1"/>
      <protection/>
    </xf>
    <xf numFmtId="0" fontId="0" fillId="0" borderId="12" xfId="0" applyFont="1" applyBorder="1" applyAlignment="1">
      <alignment vertical="center" wrapText="1" shrinkToFit="1"/>
    </xf>
    <xf numFmtId="0" fontId="10" fillId="0" borderId="49" xfId="65" applyFont="1" applyFill="1" applyBorder="1" applyAlignment="1" applyProtection="1">
      <alignment horizontal="distributed" vertical="center" wrapText="1" shrinkToFit="1"/>
      <protection/>
    </xf>
    <xf numFmtId="0" fontId="10" fillId="0" borderId="12" xfId="65" applyFont="1" applyFill="1" applyBorder="1" applyAlignment="1" applyProtection="1">
      <alignment horizontal="distributed" vertical="center" wrapText="1" shrinkToFit="1"/>
      <protection/>
    </xf>
    <xf numFmtId="0" fontId="10" fillId="0" borderId="11" xfId="65" applyFont="1" applyFill="1" applyBorder="1" applyAlignment="1" applyProtection="1">
      <alignment horizontal="distributed" vertical="center" wrapText="1" shrinkToFit="1"/>
      <protection/>
    </xf>
    <xf numFmtId="0" fontId="24" fillId="0" borderId="12" xfId="65" applyFont="1" applyFill="1" applyBorder="1" applyAlignment="1" applyProtection="1">
      <alignment vertical="center" wrapText="1" shrinkToFit="1"/>
      <protection/>
    </xf>
    <xf numFmtId="0" fontId="33" fillId="0" borderId="15" xfId="63" applyFont="1" applyFill="1" applyBorder="1" applyAlignment="1" applyProtection="1">
      <alignment horizontal="center" wrapText="1" shrinkToFit="1"/>
      <protection/>
    </xf>
    <xf numFmtId="0" fontId="0" fillId="0" borderId="0" xfId="0" applyFont="1" applyFill="1" applyBorder="1" applyAlignment="1">
      <alignment horizontal="center" wrapText="1" shrinkToFit="1"/>
    </xf>
    <xf numFmtId="0" fontId="0" fillId="0" borderId="19" xfId="0" applyFont="1" applyFill="1" applyBorder="1" applyAlignment="1">
      <alignment horizontal="center" wrapText="1" shrinkToFit="1"/>
    </xf>
    <xf numFmtId="0" fontId="10" fillId="0" borderId="15" xfId="65" applyFont="1" applyFill="1" applyBorder="1" applyAlignment="1" applyProtection="1">
      <alignment horizontal="left" vertical="center" wrapText="1" shrinkToFit="1"/>
      <protection/>
    </xf>
    <xf numFmtId="0" fontId="0" fillId="0" borderId="0"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10" fillId="0" borderId="15" xfId="0" applyFont="1" applyBorder="1" applyAlignment="1">
      <alignment vertical="center"/>
    </xf>
    <xf numFmtId="0" fontId="10" fillId="0" borderId="0" xfId="0" applyFont="1" applyBorder="1" applyAlignment="1">
      <alignment vertical="center"/>
    </xf>
    <xf numFmtId="0" fontId="10" fillId="0" borderId="35" xfId="65" applyFont="1" applyFill="1" applyBorder="1" applyAlignment="1" applyProtection="1">
      <alignment vertical="center" wrapText="1" shrinkToFit="1"/>
      <protection/>
    </xf>
    <xf numFmtId="0" fontId="0" fillId="0" borderId="35" xfId="0" applyFont="1" applyBorder="1" applyAlignment="1">
      <alignment vertical="center" wrapText="1" shrinkToFit="1"/>
    </xf>
    <xf numFmtId="0" fontId="33" fillId="0" borderId="15" xfId="63" applyFont="1" applyFill="1" applyBorder="1" applyAlignment="1" applyProtection="1">
      <alignment horizontal="center" vertical="top" wrapText="1" shrinkToFit="1"/>
      <protection/>
    </xf>
    <xf numFmtId="0" fontId="0" fillId="0" borderId="0" xfId="0" applyFont="1" applyFill="1" applyBorder="1" applyAlignment="1">
      <alignment horizontal="center" vertical="top" wrapText="1" shrinkToFit="1"/>
    </xf>
    <xf numFmtId="0" fontId="0" fillId="0" borderId="19" xfId="0" applyFont="1" applyFill="1" applyBorder="1" applyAlignment="1">
      <alignment horizontal="center" vertical="top" wrapText="1" shrinkToFit="1"/>
    </xf>
    <xf numFmtId="0" fontId="10" fillId="0" borderId="0" xfId="65" applyFont="1" applyFill="1" applyBorder="1" applyAlignment="1" applyProtection="1">
      <alignment horizontal="center" vertical="center" wrapText="1" shrinkToFit="1"/>
      <protection/>
    </xf>
    <xf numFmtId="0" fontId="10" fillId="0" borderId="16" xfId="65" applyFont="1" applyFill="1" applyBorder="1" applyAlignment="1" applyProtection="1">
      <alignment horizontal="center" vertical="center" wrapText="1" shrinkToFit="1"/>
      <protection/>
    </xf>
    <xf numFmtId="0" fontId="69" fillId="0" borderId="15" xfId="65" applyFont="1" applyFill="1" applyBorder="1" applyAlignment="1" applyProtection="1">
      <alignment horizontal="distributed" vertical="center" wrapText="1" shrinkToFit="1"/>
      <protection/>
    </xf>
    <xf numFmtId="0" fontId="69" fillId="0" borderId="0" xfId="65" applyFont="1" applyFill="1" applyBorder="1" applyAlignment="1" applyProtection="1">
      <alignment horizontal="distributed" vertical="center" wrapText="1" shrinkToFit="1"/>
      <protection/>
    </xf>
    <xf numFmtId="0" fontId="70" fillId="0" borderId="0" xfId="0" applyFont="1" applyFill="1" applyBorder="1" applyAlignment="1">
      <alignment horizontal="distributed" vertical="center" wrapText="1" shrinkToFit="1"/>
    </xf>
    <xf numFmtId="0" fontId="70" fillId="0" borderId="16" xfId="0" applyFont="1" applyFill="1" applyBorder="1" applyAlignment="1">
      <alignment horizontal="distributed" vertical="center" wrapText="1" shrinkToFit="1"/>
    </xf>
    <xf numFmtId="0" fontId="69" fillId="0" borderId="17" xfId="65" applyFont="1" applyFill="1" applyBorder="1" applyAlignment="1" applyProtection="1">
      <alignment horizontal="distributed" vertical="center" wrapText="1" shrinkToFit="1"/>
      <protection/>
    </xf>
    <xf numFmtId="0" fontId="70" fillId="0" borderId="27" xfId="0" applyFont="1" applyFill="1" applyBorder="1" applyAlignment="1">
      <alignment horizontal="distributed" vertical="center" wrapText="1" shrinkToFit="1"/>
    </xf>
    <xf numFmtId="0" fontId="70" fillId="0" borderId="37" xfId="0" applyFont="1" applyFill="1" applyBorder="1" applyAlignment="1">
      <alignment horizontal="distributed" vertical="center" wrapText="1" shrinkToFit="1"/>
    </xf>
    <xf numFmtId="0" fontId="24" fillId="0" borderId="27" xfId="65" applyFont="1" applyFill="1" applyBorder="1" applyAlignment="1" applyProtection="1">
      <alignment vertical="center" wrapText="1" shrinkToFit="1"/>
      <protection/>
    </xf>
    <xf numFmtId="0" fontId="0" fillId="0" borderId="27" xfId="0" applyFont="1" applyBorder="1" applyAlignment="1">
      <alignment vertical="center" wrapText="1" shrinkToFit="1"/>
    </xf>
    <xf numFmtId="0" fontId="10" fillId="0" borderId="27" xfId="65" applyFont="1" applyFill="1" applyBorder="1" applyAlignment="1" applyProtection="1">
      <alignment vertical="center" wrapText="1" shrinkToFit="1"/>
      <protection/>
    </xf>
    <xf numFmtId="0" fontId="0" fillId="0" borderId="27" xfId="0" applyFont="1" applyFill="1" applyBorder="1" applyAlignment="1">
      <alignment vertical="center" wrapText="1" shrinkToFit="1"/>
    </xf>
    <xf numFmtId="0" fontId="0" fillId="0" borderId="37" xfId="0" applyFont="1" applyFill="1" applyBorder="1" applyAlignment="1">
      <alignment vertical="center" wrapText="1" shrinkToFit="1"/>
    </xf>
    <xf numFmtId="0" fontId="21" fillId="0" borderId="15" xfId="65" applyFont="1" applyFill="1" applyBorder="1" applyAlignment="1" applyProtection="1">
      <alignment horizontal="center" vertical="center" wrapText="1" shrinkToFit="1"/>
      <protection/>
    </xf>
    <xf numFmtId="0" fontId="21" fillId="0" borderId="0" xfId="65" applyFont="1" applyFill="1" applyBorder="1" applyAlignment="1" applyProtection="1">
      <alignment horizontal="center" vertical="center" wrapText="1" shrinkToFit="1"/>
      <protection/>
    </xf>
    <xf numFmtId="0" fontId="21" fillId="0" borderId="19" xfId="65" applyFont="1" applyFill="1" applyBorder="1" applyAlignment="1" applyProtection="1">
      <alignment horizontal="center" vertical="center" wrapText="1" shrinkToFit="1"/>
      <protection/>
    </xf>
    <xf numFmtId="0" fontId="10" fillId="0" borderId="15" xfId="0" applyFont="1" applyFill="1" applyBorder="1" applyAlignment="1">
      <alignment horizontal="distributed" vertical="center" wrapText="1" shrinkToFit="1"/>
    </xf>
    <xf numFmtId="0" fontId="0" fillId="0" borderId="0" xfId="0" applyFont="1" applyFill="1" applyBorder="1" applyAlignment="1">
      <alignment horizontal="distributed" vertical="center" wrapText="1" shrinkToFit="1"/>
    </xf>
    <xf numFmtId="0" fontId="0" fillId="0" borderId="16" xfId="0" applyFont="1" applyFill="1" applyBorder="1" applyAlignment="1">
      <alignment horizontal="distributed" vertical="center" wrapText="1" shrinkToFit="1"/>
    </xf>
    <xf numFmtId="0" fontId="10" fillId="0" borderId="0" xfId="65" applyFont="1" applyFill="1" applyBorder="1" applyAlignment="1" applyProtection="1">
      <alignment vertical="center" wrapText="1" shrinkToFit="1"/>
      <protection/>
    </xf>
    <xf numFmtId="0" fontId="0" fillId="0" borderId="16" xfId="0" applyFont="1" applyFill="1" applyBorder="1" applyAlignment="1">
      <alignment vertical="center" wrapText="1" shrinkToFit="1"/>
    </xf>
    <xf numFmtId="0" fontId="10" fillId="0" borderId="15" xfId="65" applyFont="1" applyFill="1" applyBorder="1" applyAlignment="1" applyProtection="1">
      <alignment horizontal="distributed" vertical="center" wrapText="1" shrinkToFit="1"/>
      <protection/>
    </xf>
    <xf numFmtId="0" fontId="10" fillId="0" borderId="0" xfId="65" applyFont="1" applyFill="1" applyBorder="1" applyAlignment="1" applyProtection="1">
      <alignment horizontal="distributed" vertical="center" wrapText="1" shrinkToFit="1"/>
      <protection/>
    </xf>
    <xf numFmtId="0" fontId="10" fillId="0" borderId="0" xfId="0" applyFont="1" applyFill="1" applyBorder="1" applyAlignment="1">
      <alignment horizontal="distributed" vertical="center" wrapText="1" shrinkToFit="1"/>
    </xf>
    <xf numFmtId="0" fontId="10" fillId="0" borderId="16" xfId="0" applyFont="1" applyFill="1" applyBorder="1" applyAlignment="1">
      <alignment horizontal="distributed" vertical="center" wrapText="1" shrinkToFit="1"/>
    </xf>
    <xf numFmtId="0" fontId="24" fillId="0" borderId="97" xfId="65" applyFont="1" applyFill="1" applyBorder="1" applyAlignment="1" applyProtection="1">
      <alignment vertical="center" wrapText="1" shrinkToFit="1"/>
      <protection/>
    </xf>
    <xf numFmtId="0" fontId="0" fillId="0" borderId="97" xfId="0" applyFont="1" applyBorder="1" applyAlignment="1">
      <alignment vertical="center" wrapText="1" shrinkToFit="1"/>
    </xf>
    <xf numFmtId="0" fontId="24" fillId="0" borderId="0" xfId="0" applyFont="1" applyFill="1" applyBorder="1" applyAlignment="1" applyProtection="1">
      <alignment horizontal="left" vertical="center" wrapText="1" shrinkToFit="1"/>
      <protection locked="0"/>
    </xf>
    <xf numFmtId="0" fontId="24" fillId="0" borderId="16" xfId="0" applyFont="1" applyFill="1" applyBorder="1" applyAlignment="1" applyProtection="1">
      <alignment horizontal="left" vertical="center" wrapText="1" shrinkToFit="1"/>
      <protection locked="0"/>
    </xf>
    <xf numFmtId="0" fontId="12" fillId="0" borderId="0" xfId="65" applyFont="1" applyFill="1" applyBorder="1" applyAlignment="1" applyProtection="1">
      <alignment horizontal="left" vertical="center" shrinkToFit="1"/>
      <protection/>
    </xf>
    <xf numFmtId="0" fontId="0" fillId="0" borderId="0" xfId="0" applyFill="1" applyBorder="1" applyAlignment="1">
      <alignment horizontal="left" vertical="center" shrinkToFit="1"/>
    </xf>
    <xf numFmtId="0" fontId="69" fillId="0" borderId="15" xfId="0" applyFont="1" applyFill="1" applyBorder="1" applyAlignment="1">
      <alignment horizontal="distributed" vertical="center" wrapText="1" shrinkToFit="1"/>
    </xf>
    <xf numFmtId="0" fontId="69" fillId="0" borderId="0" xfId="0" applyFont="1" applyFill="1" applyBorder="1" applyAlignment="1">
      <alignment horizontal="distributed" vertical="center" wrapText="1" shrinkToFit="1"/>
    </xf>
    <xf numFmtId="0" fontId="69" fillId="0" borderId="16" xfId="0" applyFont="1" applyFill="1" applyBorder="1" applyAlignment="1">
      <alignment horizontal="distributed" vertical="center" wrapText="1" shrinkToFit="1"/>
    </xf>
    <xf numFmtId="0" fontId="10" fillId="0" borderId="17" xfId="0" applyFont="1" applyFill="1" applyBorder="1" applyAlignment="1">
      <alignment horizontal="distributed" vertical="center" wrapText="1" shrinkToFit="1"/>
    </xf>
    <xf numFmtId="0" fontId="0" fillId="0" borderId="27" xfId="0" applyFont="1" applyFill="1" applyBorder="1" applyAlignment="1">
      <alignment horizontal="distributed" vertical="center" wrapText="1" shrinkToFit="1"/>
    </xf>
    <xf numFmtId="0" fontId="0" fillId="0" borderId="37" xfId="0" applyFont="1" applyFill="1" applyBorder="1" applyAlignment="1">
      <alignment horizontal="distributed" vertical="center" wrapText="1" shrinkToFit="1"/>
    </xf>
    <xf numFmtId="0" fontId="10" fillId="0" borderId="17" xfId="65" applyFont="1" applyFill="1" applyBorder="1" applyAlignment="1" applyProtection="1">
      <alignment horizontal="left" vertical="center" wrapText="1" shrinkToFit="1"/>
      <protection/>
    </xf>
    <xf numFmtId="0" fontId="0" fillId="0" borderId="27" xfId="0" applyFont="1" applyFill="1" applyBorder="1" applyAlignment="1">
      <alignment horizontal="left" vertical="center" wrapText="1" shrinkToFit="1"/>
    </xf>
    <xf numFmtId="0" fontId="10" fillId="0" borderId="27" xfId="65" applyFont="1" applyFill="1" applyBorder="1" applyAlignment="1" applyProtection="1">
      <alignment horizontal="left" vertical="center" wrapText="1" shrinkToFit="1"/>
      <protection/>
    </xf>
    <xf numFmtId="0" fontId="12" fillId="0" borderId="0" xfId="0" applyFont="1" applyFill="1" applyBorder="1" applyAlignment="1">
      <alignment horizontal="left" vertical="center" shrinkToFit="1"/>
    </xf>
    <xf numFmtId="0" fontId="10" fillId="0" borderId="0" xfId="65" applyFont="1" applyFill="1" applyBorder="1" applyAlignment="1" applyProtection="1">
      <alignment horizontal="left" vertical="center" wrapText="1" shrinkToFit="1"/>
      <protection/>
    </xf>
    <xf numFmtId="0" fontId="10" fillId="0" borderId="54" xfId="65" applyFont="1" applyFill="1" applyBorder="1" applyAlignment="1" applyProtection="1">
      <alignment horizontal="left" vertical="center" wrapText="1" shrinkToFit="1"/>
      <protection/>
    </xf>
    <xf numFmtId="0" fontId="0" fillId="0" borderId="35" xfId="0" applyFont="1" applyFill="1" applyBorder="1" applyAlignment="1">
      <alignment horizontal="left" vertical="center" wrapText="1" shrinkToFit="1"/>
    </xf>
    <xf numFmtId="0" fontId="0" fillId="0" borderId="15" xfId="0" applyFont="1" applyFill="1" applyBorder="1" applyAlignment="1">
      <alignment horizontal="distributed" vertical="center" wrapText="1" shrinkToFit="1"/>
    </xf>
    <xf numFmtId="0" fontId="10" fillId="0" borderId="17" xfId="65" applyFont="1" applyFill="1" applyBorder="1" applyAlignment="1" applyProtection="1">
      <alignment horizontal="distributed" vertical="center" wrapText="1" shrinkToFit="1"/>
      <protection/>
    </xf>
    <xf numFmtId="0" fontId="0" fillId="0" borderId="54" xfId="0" applyFont="1" applyFill="1" applyBorder="1" applyAlignment="1">
      <alignment horizontal="distributed" vertical="center" wrapText="1" shrinkToFit="1"/>
    </xf>
    <xf numFmtId="0" fontId="0" fillId="0" borderId="35" xfId="0" applyFont="1" applyFill="1" applyBorder="1" applyAlignment="1">
      <alignment horizontal="distributed" vertical="center" wrapText="1" shrinkToFit="1"/>
    </xf>
    <xf numFmtId="0" fontId="0" fillId="0" borderId="48" xfId="0" applyFont="1" applyFill="1" applyBorder="1" applyAlignment="1">
      <alignment horizontal="distributed" vertical="center" wrapText="1" shrinkToFit="1"/>
    </xf>
    <xf numFmtId="0" fontId="0" fillId="0" borderId="54" xfId="0" applyFont="1" applyBorder="1" applyAlignment="1">
      <alignment vertical="center" wrapText="1" shrinkToFit="1"/>
    </xf>
    <xf numFmtId="0" fontId="0" fillId="0" borderId="48" xfId="0" applyFont="1" applyBorder="1" applyAlignment="1">
      <alignment vertical="center" wrapText="1" shrinkToFit="1"/>
    </xf>
    <xf numFmtId="0" fontId="24" fillId="0" borderId="94" xfId="65" applyFont="1" applyFill="1" applyBorder="1" applyAlignment="1" applyProtection="1">
      <alignment vertical="center" wrapText="1" shrinkToFit="1"/>
      <protection/>
    </xf>
    <xf numFmtId="0" fontId="0" fillId="0" borderId="94" xfId="0" applyFont="1" applyBorder="1" applyAlignment="1">
      <alignment vertical="center" wrapText="1" shrinkToFit="1"/>
    </xf>
    <xf numFmtId="0" fontId="10" fillId="0" borderId="27" xfId="0" applyFont="1" applyFill="1" applyBorder="1" applyAlignment="1">
      <alignment horizontal="distributed" vertical="center" wrapText="1" shrinkToFit="1"/>
    </xf>
    <xf numFmtId="0" fontId="10" fillId="0" borderId="37" xfId="0" applyFont="1" applyFill="1" applyBorder="1" applyAlignment="1">
      <alignment horizontal="distributed" vertical="center" wrapText="1" shrinkToFit="1"/>
    </xf>
    <xf numFmtId="0" fontId="10" fillId="0" borderId="15" xfId="0" applyFont="1" applyBorder="1" applyAlignment="1">
      <alignment horizontal="distributed" vertical="center" wrapText="1" shrinkToFit="1"/>
    </xf>
    <xf numFmtId="0" fontId="10" fillId="0" borderId="0" xfId="0" applyFont="1" applyBorder="1" applyAlignment="1">
      <alignment horizontal="distributed" vertical="center" wrapText="1" shrinkToFit="1"/>
    </xf>
    <xf numFmtId="0" fontId="10" fillId="0" borderId="16" xfId="0" applyFont="1" applyBorder="1" applyAlignment="1">
      <alignment horizontal="distributed" vertical="center" wrapText="1" shrinkToFit="1"/>
    </xf>
    <xf numFmtId="0" fontId="0" fillId="0" borderId="54" xfId="0" applyFont="1" applyBorder="1" applyAlignment="1">
      <alignment horizontal="distributed" vertical="center" wrapText="1" shrinkToFit="1"/>
    </xf>
    <xf numFmtId="0" fontId="0" fillId="0" borderId="35" xfId="0" applyFont="1" applyBorder="1" applyAlignment="1">
      <alignment horizontal="distributed" vertical="center" wrapText="1" shrinkToFit="1"/>
    </xf>
    <xf numFmtId="0" fontId="0" fillId="0" borderId="48" xfId="0" applyFont="1" applyBorder="1" applyAlignment="1">
      <alignment horizontal="distributed" vertical="center" wrapText="1" shrinkToFit="1"/>
    </xf>
    <xf numFmtId="0" fontId="12" fillId="0" borderId="0" xfId="0" applyFont="1" applyFill="1" applyBorder="1" applyAlignment="1">
      <alignment vertical="center" shrinkToFit="1"/>
    </xf>
    <xf numFmtId="0" fontId="10" fillId="41" borderId="97" xfId="65" applyFont="1" applyFill="1" applyBorder="1" applyAlignment="1" applyProtection="1">
      <alignment horizontal="left" vertical="center" wrapText="1" shrinkToFit="1"/>
      <protection/>
    </xf>
    <xf numFmtId="0" fontId="0" fillId="41" borderId="97" xfId="0" applyFont="1" applyFill="1" applyBorder="1" applyAlignment="1">
      <alignment vertical="center" wrapText="1" shrinkToFit="1"/>
    </xf>
    <xf numFmtId="0" fontId="10" fillId="0" borderId="97" xfId="0" applyFont="1" applyFill="1" applyBorder="1" applyAlignment="1">
      <alignment vertical="center" wrapText="1" shrinkToFit="1"/>
    </xf>
    <xf numFmtId="0" fontId="0" fillId="0" borderId="98" xfId="0" applyFont="1" applyFill="1" applyBorder="1" applyAlignment="1">
      <alignment vertical="center" wrapText="1" shrinkToFit="1"/>
    </xf>
    <xf numFmtId="0" fontId="25" fillId="0" borderId="15" xfId="0" applyFont="1" applyFill="1" applyBorder="1" applyAlignment="1">
      <alignment vertical="center" wrapText="1" shrinkToFit="1"/>
    </xf>
    <xf numFmtId="0" fontId="25" fillId="0" borderId="0" xfId="0" applyFont="1" applyFill="1" applyBorder="1" applyAlignment="1">
      <alignment vertical="center" wrapText="1" shrinkToFit="1"/>
    </xf>
    <xf numFmtId="0" fontId="25" fillId="0" borderId="16" xfId="0" applyFont="1" applyFill="1" applyBorder="1" applyAlignment="1">
      <alignment vertical="center" wrapText="1" shrinkToFit="1"/>
    </xf>
    <xf numFmtId="0" fontId="12" fillId="0" borderId="0"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10" fillId="0" borderId="97" xfId="65" applyFont="1" applyFill="1" applyBorder="1" applyAlignment="1" applyProtection="1">
      <alignment horizontal="left" vertical="center" wrapText="1" shrinkToFit="1"/>
      <protection/>
    </xf>
    <xf numFmtId="0" fontId="10" fillId="0" borderId="54" xfId="0" applyFont="1" applyFill="1" applyBorder="1" applyAlignment="1">
      <alignment horizontal="distributed" vertical="center" wrapText="1" shrinkToFit="1"/>
    </xf>
    <xf numFmtId="0" fontId="0" fillId="0" borderId="97" xfId="0" applyFont="1" applyFill="1" applyBorder="1" applyAlignment="1">
      <alignment vertical="center" wrapText="1" shrinkToFit="1"/>
    </xf>
    <xf numFmtId="0" fontId="10" fillId="0" borderId="73" xfId="0" applyFont="1" applyFill="1" applyBorder="1" applyAlignment="1">
      <alignment horizontal="distributed" vertical="center" wrapText="1" shrinkToFit="1"/>
    </xf>
    <xf numFmtId="0" fontId="0" fillId="0" borderId="30" xfId="0" applyFont="1" applyFill="1" applyBorder="1" applyAlignment="1">
      <alignment horizontal="distributed" vertical="center" wrapText="1" shrinkToFit="1"/>
    </xf>
    <xf numFmtId="0" fontId="0" fillId="0" borderId="77" xfId="0" applyFont="1" applyFill="1" applyBorder="1" applyAlignment="1">
      <alignment horizontal="distributed" vertical="center" wrapText="1" shrinkToFit="1"/>
    </xf>
    <xf numFmtId="0" fontId="0" fillId="0" borderId="50" xfId="0" applyFont="1" applyFill="1" applyBorder="1" applyAlignment="1">
      <alignment horizontal="distributed" vertical="center" wrapText="1" shrinkToFit="1"/>
    </xf>
    <xf numFmtId="0" fontId="0" fillId="0" borderId="14" xfId="0" applyFont="1" applyFill="1" applyBorder="1" applyAlignment="1">
      <alignment horizontal="distributed" vertical="center" wrapText="1" shrinkToFit="1"/>
    </xf>
    <xf numFmtId="0" fontId="0" fillId="0" borderId="51" xfId="0" applyFont="1" applyFill="1" applyBorder="1" applyAlignment="1">
      <alignment horizontal="distributed" vertical="center" wrapText="1" shrinkToFit="1"/>
    </xf>
    <xf numFmtId="0" fontId="10" fillId="0" borderId="50" xfId="0" applyFont="1" applyFill="1" applyBorder="1" applyAlignment="1">
      <alignment horizontal="distributed" vertical="center" wrapText="1" shrinkToFit="1"/>
    </xf>
    <xf numFmtId="0" fontId="10" fillId="0" borderId="28" xfId="0" applyFont="1" applyBorder="1" applyAlignment="1">
      <alignment horizontal="left" vertical="center" wrapText="1" shrinkToFit="1"/>
    </xf>
    <xf numFmtId="0" fontId="10" fillId="0" borderId="23" xfId="0" applyFont="1" applyBorder="1" applyAlignment="1">
      <alignment horizontal="left" vertical="center" shrinkToFit="1"/>
    </xf>
    <xf numFmtId="0" fontId="3" fillId="33" borderId="0" xfId="0" applyFont="1" applyFill="1" applyBorder="1" applyAlignment="1" applyProtection="1">
      <alignment horizontal="center"/>
      <protection locked="0"/>
    </xf>
    <xf numFmtId="0" fontId="11" fillId="0" borderId="0" xfId="0" applyFont="1" applyFill="1" applyBorder="1" applyAlignment="1" applyProtection="1">
      <alignment horizontal="left" vertical="center" wrapText="1"/>
      <protection locked="0"/>
    </xf>
    <xf numFmtId="0" fontId="11" fillId="0" borderId="35" xfId="0" applyFont="1" applyFill="1" applyBorder="1" applyAlignment="1" applyProtection="1">
      <alignment horizontal="left" vertical="center" wrapText="1"/>
      <protection locked="0"/>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23" xfId="0" applyFont="1" applyBorder="1" applyAlignment="1">
      <alignment horizontal="center" vertical="center"/>
    </xf>
    <xf numFmtId="0" fontId="5" fillId="0" borderId="28" xfId="0" applyFont="1" applyBorder="1" applyAlignment="1">
      <alignment horizontal="left" vertical="center" wrapText="1"/>
    </xf>
    <xf numFmtId="0" fontId="5" fillId="0" borderId="23" xfId="0" applyFont="1" applyBorder="1" applyAlignment="1">
      <alignment horizontal="left" vertical="center" wrapText="1"/>
    </xf>
    <xf numFmtId="0" fontId="3" fillId="34" borderId="35" xfId="0" applyFont="1" applyFill="1" applyBorder="1" applyAlignment="1">
      <alignment horizontal="center" vertical="center" wrapText="1"/>
    </xf>
    <xf numFmtId="0" fontId="4" fillId="0" borderId="23" xfId="0" applyFont="1" applyBorder="1" applyAlignment="1">
      <alignment horizontal="center" vertical="center" wrapText="1" shrinkToFit="1"/>
    </xf>
    <xf numFmtId="0" fontId="4" fillId="0" borderId="23" xfId="0" applyFont="1" applyBorder="1" applyAlignment="1">
      <alignment horizontal="center" vertical="center" shrinkToFit="1"/>
    </xf>
    <xf numFmtId="0" fontId="3" fillId="34" borderId="0" xfId="0" applyFont="1" applyFill="1" applyBorder="1" applyAlignment="1">
      <alignment vertical="center" wrapText="1"/>
    </xf>
    <xf numFmtId="0" fontId="0" fillId="34" borderId="0" xfId="0" applyFill="1" applyAlignment="1">
      <alignment vertical="center" wrapText="1"/>
    </xf>
    <xf numFmtId="0" fontId="3" fillId="34" borderId="0" xfId="0" applyFont="1" applyFill="1" applyBorder="1" applyAlignment="1">
      <alignment horizontal="center" vertical="center" wrapText="1"/>
    </xf>
    <xf numFmtId="0" fontId="10" fillId="0" borderId="28" xfId="0" applyFont="1" applyBorder="1" applyAlignment="1">
      <alignment horizontal="left" vertical="center" wrapText="1"/>
    </xf>
    <xf numFmtId="0" fontId="11" fillId="0" borderId="0" xfId="0" applyFont="1" applyFill="1" applyBorder="1" applyAlignment="1" applyProtection="1">
      <alignment horizontal="left" vertical="center" shrinkToFit="1"/>
      <protection locked="0"/>
    </xf>
    <xf numFmtId="0" fontId="11" fillId="0" borderId="16" xfId="0" applyFont="1" applyFill="1" applyBorder="1" applyAlignment="1" applyProtection="1">
      <alignment horizontal="left" vertical="center" shrinkToFit="1"/>
      <protection locked="0"/>
    </xf>
    <xf numFmtId="0" fontId="11" fillId="0" borderId="16" xfId="0" applyFont="1" applyFill="1" applyBorder="1" applyAlignment="1">
      <alignment horizontal="left" vertical="center" shrinkToFit="1"/>
    </xf>
    <xf numFmtId="0" fontId="3" fillId="34"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34" borderId="0" xfId="0" applyFont="1" applyFill="1" applyBorder="1" applyAlignment="1" applyProtection="1">
      <alignment horizontal="center" vertical="center" wrapText="1"/>
      <protection locked="0"/>
    </xf>
    <xf numFmtId="0" fontId="0" fillId="34" borderId="0" xfId="0" applyFill="1" applyBorder="1" applyAlignment="1" applyProtection="1">
      <alignment horizontal="center" vertical="center" wrapText="1"/>
      <protection locked="0"/>
    </xf>
    <xf numFmtId="0" fontId="11" fillId="0" borderId="35" xfId="0" applyFont="1" applyFill="1" applyBorder="1" applyAlignment="1" applyProtection="1">
      <alignment horizontal="center" vertical="center"/>
      <protection locked="0"/>
    </xf>
    <xf numFmtId="0" fontId="3" fillId="0" borderId="0" xfId="0" applyFont="1" applyFill="1" applyBorder="1" applyAlignment="1" applyProtection="1">
      <alignment horizontal="left" shrinkToFit="1"/>
      <protection locked="0"/>
    </xf>
    <xf numFmtId="0" fontId="3" fillId="34" borderId="35" xfId="0" applyFont="1" applyFill="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0" fillId="0" borderId="34" xfId="0" applyBorder="1" applyAlignment="1">
      <alignment vertical="center"/>
    </xf>
    <xf numFmtId="0" fontId="0" fillId="0" borderId="56" xfId="0" applyBorder="1" applyAlignment="1">
      <alignment vertical="center"/>
    </xf>
    <xf numFmtId="0" fontId="4" fillId="0" borderId="10"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56" xfId="0" applyFont="1" applyBorder="1" applyAlignment="1">
      <alignment horizontal="center" vertical="center" textRotation="255"/>
    </xf>
    <xf numFmtId="0" fontId="0" fillId="0" borderId="73" xfId="0" applyBorder="1" applyAlignment="1" applyProtection="1">
      <alignment vertical="center"/>
      <protection/>
    </xf>
    <xf numFmtId="0" fontId="0" fillId="0" borderId="30" xfId="0" applyBorder="1" applyAlignment="1" applyProtection="1">
      <alignment vertical="center"/>
      <protection/>
    </xf>
    <xf numFmtId="0" fontId="0" fillId="0" borderId="116" xfId="0" applyBorder="1" applyAlignment="1" applyProtection="1">
      <alignment vertical="center"/>
      <protection/>
    </xf>
    <xf numFmtId="0" fontId="10" fillId="33" borderId="17" xfId="0" applyFont="1" applyFill="1" applyBorder="1" applyAlignment="1" applyProtection="1">
      <alignment horizontal="center" vertical="center" wrapText="1"/>
      <protection locked="0"/>
    </xf>
    <xf numFmtId="0" fontId="10" fillId="33" borderId="27" xfId="0" applyFont="1" applyFill="1" applyBorder="1" applyAlignment="1" applyProtection="1">
      <alignment horizontal="center" vertical="center" wrapText="1"/>
      <protection locked="0"/>
    </xf>
    <xf numFmtId="0" fontId="10" fillId="33" borderId="37" xfId="0" applyFont="1" applyFill="1" applyBorder="1" applyAlignment="1" applyProtection="1">
      <alignment horizontal="center" vertical="center" wrapText="1"/>
      <protection locked="0"/>
    </xf>
    <xf numFmtId="0" fontId="10" fillId="33" borderId="54" xfId="0" applyFont="1" applyFill="1" applyBorder="1" applyAlignment="1" applyProtection="1">
      <alignment horizontal="center" vertical="center" wrapText="1"/>
      <protection locked="0"/>
    </xf>
    <xf numFmtId="0" fontId="10" fillId="33" borderId="35" xfId="0" applyFont="1" applyFill="1" applyBorder="1" applyAlignment="1" applyProtection="1">
      <alignment horizontal="center" vertical="center" wrapText="1"/>
      <protection locked="0"/>
    </xf>
    <xf numFmtId="0" fontId="10" fillId="33" borderId="48" xfId="0" applyFont="1" applyFill="1" applyBorder="1" applyAlignment="1" applyProtection="1">
      <alignment horizontal="center" vertical="center" wrapText="1"/>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77" xfId="0" applyBorder="1" applyAlignment="1">
      <alignment horizontal="center" vertical="center"/>
    </xf>
    <xf numFmtId="0" fontId="0" fillId="0" borderId="77" xfId="0" applyBorder="1" applyAlignment="1" applyProtection="1">
      <alignment vertical="center"/>
      <protection/>
    </xf>
    <xf numFmtId="0" fontId="0" fillId="0" borderId="20" xfId="0" applyBorder="1" applyAlignment="1">
      <alignment vertical="center"/>
    </xf>
    <xf numFmtId="0" fontId="0" fillId="0" borderId="13" xfId="0" applyBorder="1" applyAlignment="1">
      <alignment vertical="center"/>
    </xf>
    <xf numFmtId="0" fontId="9" fillId="0" borderId="78" xfId="0" applyFont="1" applyFill="1" applyBorder="1" applyAlignment="1" applyProtection="1">
      <alignment vertical="center"/>
      <protection/>
    </xf>
    <xf numFmtId="0" fontId="9" fillId="0" borderId="62" xfId="0" applyFont="1" applyFill="1" applyBorder="1" applyAlignment="1" applyProtection="1">
      <alignment/>
      <protection/>
    </xf>
    <xf numFmtId="0" fontId="9" fillId="0" borderId="115" xfId="0" applyFont="1" applyFill="1" applyBorder="1" applyAlignment="1" applyProtection="1">
      <alignment/>
      <protection/>
    </xf>
    <xf numFmtId="0" fontId="0" fillId="0" borderId="29" xfId="0" applyBorder="1" applyAlignment="1">
      <alignment vertical="center"/>
    </xf>
    <xf numFmtId="0" fontId="0" fillId="0" borderId="30" xfId="0" applyBorder="1" applyAlignment="1">
      <alignment vertical="center"/>
    </xf>
    <xf numFmtId="0" fontId="0" fillId="0" borderId="116" xfId="0" applyBorder="1" applyAlignment="1">
      <alignment vertical="center"/>
    </xf>
    <xf numFmtId="0" fontId="9" fillId="0" borderId="29" xfId="0" applyFont="1" applyFill="1" applyBorder="1" applyAlignment="1" applyProtection="1">
      <alignment vertical="center"/>
      <protection/>
    </xf>
    <xf numFmtId="0" fontId="9" fillId="0" borderId="30" xfId="0" applyFont="1" applyFill="1" applyBorder="1" applyAlignment="1" applyProtection="1">
      <alignment vertical="center"/>
      <protection/>
    </xf>
    <xf numFmtId="0" fontId="9" fillId="0" borderId="116" xfId="0" applyFont="1" applyFill="1" applyBorder="1" applyAlignment="1" applyProtection="1">
      <alignment vertical="center"/>
      <protection/>
    </xf>
    <xf numFmtId="0" fontId="0" fillId="0" borderId="44" xfId="0" applyBorder="1" applyAlignment="1">
      <alignment vertical="center"/>
    </xf>
    <xf numFmtId="0" fontId="0" fillId="0" borderId="36" xfId="0" applyBorder="1" applyAlignment="1">
      <alignment vertical="center"/>
    </xf>
    <xf numFmtId="0" fontId="0" fillId="0" borderId="53" xfId="0" applyBorder="1" applyAlignment="1">
      <alignment vertical="center"/>
    </xf>
    <xf numFmtId="0" fontId="0" fillId="0" borderId="14" xfId="0" applyBorder="1" applyAlignment="1">
      <alignment vertical="center"/>
    </xf>
    <xf numFmtId="0" fontId="0" fillId="0" borderId="52" xfId="0" applyBorder="1" applyAlignment="1">
      <alignment vertical="center"/>
    </xf>
    <xf numFmtId="0" fontId="9" fillId="34" borderId="30" xfId="0" applyFont="1" applyFill="1" applyBorder="1" applyAlignment="1" applyProtection="1">
      <alignment vertical="center"/>
      <protection locked="0"/>
    </xf>
    <xf numFmtId="0" fontId="9" fillId="34" borderId="116" xfId="0" applyFont="1" applyFill="1" applyBorder="1" applyAlignment="1" applyProtection="1">
      <alignment vertical="center"/>
      <protection locked="0"/>
    </xf>
    <xf numFmtId="0" fontId="9" fillId="34" borderId="31" xfId="0" applyFont="1" applyFill="1" applyBorder="1" applyAlignment="1" applyProtection="1">
      <alignment vertical="center"/>
      <protection locked="0"/>
    </xf>
    <xf numFmtId="0" fontId="9" fillId="34" borderId="117" xfId="0" applyFont="1" applyFill="1" applyBorder="1" applyAlignment="1" applyProtection="1">
      <alignment vertical="center"/>
      <protection locked="0"/>
    </xf>
    <xf numFmtId="0" fontId="0" fillId="0" borderId="49" xfId="0" applyBorder="1" applyAlignment="1">
      <alignment horizontal="center" vertical="center"/>
    </xf>
    <xf numFmtId="0" fontId="0" fillId="0" borderId="11" xfId="0" applyBorder="1" applyAlignment="1">
      <alignment horizontal="center" vertical="center"/>
    </xf>
    <xf numFmtId="0" fontId="0" fillId="0" borderId="50" xfId="0" applyBorder="1" applyAlignment="1">
      <alignment horizontal="center" vertical="center"/>
    </xf>
    <xf numFmtId="0" fontId="0" fillId="0" borderId="14"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9"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15" xfId="0" applyBorder="1" applyAlignment="1" applyProtection="1">
      <alignment vertical="center"/>
      <protection/>
    </xf>
    <xf numFmtId="0" fontId="0" fillId="0" borderId="0" xfId="0" applyBorder="1" applyAlignment="1" applyProtection="1">
      <alignment vertical="center"/>
      <protection/>
    </xf>
    <xf numFmtId="0" fontId="0" fillId="0" borderId="19" xfId="0" applyBorder="1" applyAlignment="1" applyProtection="1">
      <alignment vertical="center"/>
      <protection/>
    </xf>
    <xf numFmtId="0" fontId="10" fillId="33" borderId="17" xfId="0" applyFont="1" applyFill="1" applyBorder="1" applyAlignment="1" applyProtection="1">
      <alignment vertical="center" wrapText="1"/>
      <protection locked="0"/>
    </xf>
    <xf numFmtId="0" fontId="10" fillId="33" borderId="27" xfId="0" applyFont="1" applyFill="1" applyBorder="1" applyAlignment="1" applyProtection="1">
      <alignment vertical="center" wrapText="1"/>
      <protection locked="0"/>
    </xf>
    <xf numFmtId="0" fontId="10" fillId="33" borderId="37" xfId="0" applyFont="1" applyFill="1" applyBorder="1" applyAlignment="1" applyProtection="1">
      <alignment vertical="center" wrapText="1"/>
      <protection locked="0"/>
    </xf>
    <xf numFmtId="0" fontId="10" fillId="33" borderId="54" xfId="0" applyFont="1" applyFill="1" applyBorder="1" applyAlignment="1" applyProtection="1">
      <alignment vertical="center" wrapText="1"/>
      <protection locked="0"/>
    </xf>
    <xf numFmtId="0" fontId="10" fillId="33" borderId="35" xfId="0" applyFont="1" applyFill="1" applyBorder="1" applyAlignment="1" applyProtection="1">
      <alignment vertical="center" wrapText="1"/>
      <protection locked="0"/>
    </xf>
    <xf numFmtId="0" fontId="10" fillId="33" borderId="48" xfId="0" applyFont="1" applyFill="1" applyBorder="1" applyAlignment="1" applyProtection="1">
      <alignment vertical="center" wrapText="1"/>
      <protection locked="0"/>
    </xf>
    <xf numFmtId="0" fontId="0" fillId="0" borderId="78" xfId="0" applyBorder="1" applyAlignment="1">
      <alignment horizontal="center" vertical="center"/>
    </xf>
    <xf numFmtId="0" fontId="0" fillId="0" borderId="62" xfId="0" applyBorder="1" applyAlignment="1">
      <alignment horizontal="center" vertical="center"/>
    </xf>
    <xf numFmtId="0" fontId="0" fillId="0" borderId="21" xfId="0" applyBorder="1" applyAlignment="1">
      <alignment horizontal="center" vertical="center"/>
    </xf>
    <xf numFmtId="0" fontId="10" fillId="33" borderId="49" xfId="0" applyFont="1" applyFill="1" applyBorder="1" applyAlignment="1" applyProtection="1">
      <alignment vertical="center" wrapText="1"/>
      <protection locked="0"/>
    </xf>
    <xf numFmtId="0" fontId="10" fillId="33" borderId="12" xfId="0" applyFont="1" applyFill="1" applyBorder="1" applyAlignment="1" applyProtection="1">
      <alignment vertical="center" wrapText="1"/>
      <protection locked="0"/>
    </xf>
    <xf numFmtId="0" fontId="10" fillId="33" borderId="11" xfId="0" applyFont="1" applyFill="1" applyBorder="1" applyAlignment="1" applyProtection="1">
      <alignment vertical="center" wrapText="1"/>
      <protection locked="0"/>
    </xf>
    <xf numFmtId="0" fontId="10" fillId="33" borderId="15" xfId="0" applyFont="1" applyFill="1" applyBorder="1" applyAlignment="1" applyProtection="1">
      <alignment vertical="center" wrapText="1"/>
      <protection locked="0"/>
    </xf>
    <xf numFmtId="0" fontId="10" fillId="33" borderId="0" xfId="0" applyFont="1" applyFill="1" applyBorder="1" applyAlignment="1" applyProtection="1">
      <alignment vertical="center" wrapText="1"/>
      <protection locked="0"/>
    </xf>
    <xf numFmtId="0" fontId="10" fillId="33" borderId="16" xfId="0" applyFont="1" applyFill="1" applyBorder="1" applyAlignment="1" applyProtection="1">
      <alignment vertical="center" wrapText="1"/>
      <protection locked="0"/>
    </xf>
    <xf numFmtId="0" fontId="0" fillId="0" borderId="11" xfId="0" applyBorder="1" applyAlignment="1" applyProtection="1">
      <alignment vertical="center"/>
      <protection/>
    </xf>
    <xf numFmtId="0" fontId="0" fillId="0" borderId="16" xfId="0" applyBorder="1" applyAlignment="1" applyProtection="1">
      <alignment vertical="center"/>
      <protection/>
    </xf>
    <xf numFmtId="0" fontId="0" fillId="0" borderId="55" xfId="0" applyBorder="1" applyAlignment="1">
      <alignment horizontal="center" vertical="center"/>
    </xf>
    <xf numFmtId="0" fontId="10" fillId="33" borderId="50" xfId="0" applyFont="1" applyFill="1" applyBorder="1" applyAlignment="1" applyProtection="1">
      <alignment vertical="center" wrapText="1"/>
      <protection locked="0"/>
    </xf>
    <xf numFmtId="0" fontId="10" fillId="33" borderId="14" xfId="0" applyFont="1" applyFill="1" applyBorder="1" applyAlignment="1" applyProtection="1">
      <alignment vertical="center" wrapText="1"/>
      <protection locked="0"/>
    </xf>
    <xf numFmtId="0" fontId="10" fillId="33" borderId="51" xfId="0" applyFont="1" applyFill="1" applyBorder="1" applyAlignment="1" applyProtection="1">
      <alignment vertical="center" wrapText="1"/>
      <protection locked="0"/>
    </xf>
    <xf numFmtId="0" fontId="0" fillId="0" borderId="65" xfId="0" applyBorder="1" applyAlignment="1" applyProtection="1">
      <alignment vertical="center"/>
      <protection/>
    </xf>
    <xf numFmtId="0" fontId="0" fillId="0" borderId="31" xfId="0" applyBorder="1" applyAlignment="1" applyProtection="1">
      <alignment vertical="center"/>
      <protection/>
    </xf>
    <xf numFmtId="0" fontId="0" fillId="0" borderId="114" xfId="0" applyBorder="1" applyAlignment="1" applyProtection="1">
      <alignment vertical="center"/>
      <protection/>
    </xf>
    <xf numFmtId="0" fontId="0" fillId="0" borderId="117" xfId="0" applyBorder="1" applyAlignment="1" applyProtection="1">
      <alignment vertical="center"/>
      <protection/>
    </xf>
    <xf numFmtId="0" fontId="0" fillId="0" borderId="10" xfId="0" applyBorder="1" applyAlignment="1">
      <alignment vertical="center" wrapText="1"/>
    </xf>
    <xf numFmtId="0" fontId="0" fillId="0" borderId="34" xfId="0" applyBorder="1" applyAlignment="1">
      <alignment vertical="center" wrapText="1"/>
    </xf>
    <xf numFmtId="0" fontId="0" fillId="0" borderId="56" xfId="0" applyBorder="1" applyAlignment="1">
      <alignment vertical="center" wrapText="1"/>
    </xf>
    <xf numFmtId="0" fontId="10" fillId="0" borderId="49" xfId="0" applyFont="1" applyBorder="1" applyAlignment="1">
      <alignment horizontal="center" vertical="center" wrapText="1"/>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12" xfId="0" applyBorder="1" applyAlignment="1">
      <alignment/>
    </xf>
    <xf numFmtId="0" fontId="0" fillId="0" borderId="13" xfId="0" applyBorder="1" applyAlignment="1">
      <alignment/>
    </xf>
    <xf numFmtId="0" fontId="0" fillId="0" borderId="15" xfId="0" applyBorder="1" applyAlignment="1">
      <alignment/>
    </xf>
    <xf numFmtId="0" fontId="0" fillId="0" borderId="0" xfId="0" applyAlignment="1">
      <alignment/>
    </xf>
    <xf numFmtId="0" fontId="0" fillId="0" borderId="19" xfId="0" applyBorder="1" applyAlignment="1">
      <alignment/>
    </xf>
    <xf numFmtId="0" fontId="0" fillId="0" borderId="50" xfId="0" applyBorder="1" applyAlignment="1">
      <alignment/>
    </xf>
    <xf numFmtId="0" fontId="0" fillId="0" borderId="14" xfId="0" applyBorder="1" applyAlignment="1">
      <alignment/>
    </xf>
    <xf numFmtId="0" fontId="0" fillId="0" borderId="52" xfId="0" applyBorder="1" applyAlignment="1">
      <alignment/>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53" xfId="0" applyBorder="1" applyAlignment="1">
      <alignment horizontal="center" vertical="center" wrapText="1"/>
    </xf>
    <xf numFmtId="0" fontId="0" fillId="0" borderId="14" xfId="0" applyBorder="1" applyAlignment="1">
      <alignment horizontal="center" vertical="center" wrapText="1"/>
    </xf>
    <xf numFmtId="0" fontId="0" fillId="0" borderId="52" xfId="0"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0" fillId="0" borderId="0" xfId="0" applyBorder="1" applyAlignment="1">
      <alignment horizontal="center" vertical="center"/>
    </xf>
    <xf numFmtId="0" fontId="0" fillId="0" borderId="16" xfId="0" applyBorder="1" applyAlignment="1">
      <alignment horizontal="center" vertical="center"/>
    </xf>
    <xf numFmtId="0" fontId="10" fillId="0" borderId="15" xfId="0" applyFont="1" applyBorder="1" applyAlignment="1">
      <alignment horizontal="center" vertical="center" wrapText="1"/>
    </xf>
    <xf numFmtId="0" fontId="0" fillId="0" borderId="15" xfId="0" applyBorder="1" applyAlignment="1">
      <alignment horizontal="center" vertical="center"/>
    </xf>
    <xf numFmtId="0" fontId="10" fillId="0" borderId="19" xfId="0" applyFont="1" applyBorder="1" applyAlignment="1">
      <alignment horizontal="center" vertical="center" wrapText="1"/>
    </xf>
    <xf numFmtId="0" fontId="0" fillId="0" borderId="19" xfId="0" applyBorder="1" applyAlignment="1">
      <alignment horizontal="center" vertical="center"/>
    </xf>
    <xf numFmtId="0" fontId="10" fillId="0" borderId="3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4" xfId="0" applyFont="1"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0" fillId="0" borderId="28" xfId="0" applyFont="1" applyBorder="1" applyAlignment="1">
      <alignment horizontal="center" vertical="center" textRotation="255" wrapText="1"/>
    </xf>
    <xf numFmtId="0" fontId="10" fillId="0" borderId="23" xfId="0" applyFont="1" applyBorder="1" applyAlignment="1">
      <alignment horizontal="center" vertical="center" textRotation="255" wrapText="1"/>
    </xf>
    <xf numFmtId="0" fontId="10" fillId="0" borderId="26" xfId="0" applyFont="1" applyBorder="1" applyAlignment="1">
      <alignment horizontal="center" vertical="center" textRotation="255" wrapText="1"/>
    </xf>
    <xf numFmtId="0" fontId="10" fillId="0" borderId="36" xfId="0" applyFont="1" applyBorder="1" applyAlignment="1">
      <alignment horizontal="center" vertical="center" textRotation="255" wrapText="1"/>
    </xf>
    <xf numFmtId="0" fontId="10" fillId="0" borderId="19" xfId="0" applyFont="1" applyBorder="1" applyAlignment="1">
      <alignment horizontal="center" vertical="center" textRotation="255" wrapText="1"/>
    </xf>
    <xf numFmtId="0" fontId="10" fillId="0" borderId="52" xfId="0" applyFont="1" applyBorder="1" applyAlignment="1">
      <alignment horizontal="center" vertical="center" textRotation="255" wrapText="1"/>
    </xf>
    <xf numFmtId="0" fontId="10" fillId="0" borderId="27" xfId="0" applyFont="1" applyBorder="1" applyAlignment="1">
      <alignment horizontal="center" vertical="center" wrapText="1"/>
    </xf>
    <xf numFmtId="0" fontId="10" fillId="0" borderId="121" xfId="0" applyFont="1" applyBorder="1" applyAlignment="1">
      <alignment horizontal="center" vertical="center" textRotation="255" wrapText="1"/>
    </xf>
    <xf numFmtId="0" fontId="10" fillId="0" borderId="34" xfId="0" applyFont="1" applyBorder="1" applyAlignment="1">
      <alignment horizontal="center" vertical="center" textRotation="255" wrapText="1"/>
    </xf>
    <xf numFmtId="0" fontId="10" fillId="0" borderId="56" xfId="0" applyFont="1" applyBorder="1" applyAlignment="1">
      <alignment horizontal="center" vertical="center" textRotation="255" wrapText="1"/>
    </xf>
    <xf numFmtId="0" fontId="10" fillId="0" borderId="17" xfId="0" applyFont="1" applyBorder="1" applyAlignment="1">
      <alignment horizontal="center" vertical="center" textRotation="255" wrapText="1"/>
    </xf>
    <xf numFmtId="0" fontId="10" fillId="0" borderId="15" xfId="0" applyFont="1" applyBorder="1" applyAlignment="1">
      <alignment horizontal="center" vertical="center" textRotation="255" wrapText="1"/>
    </xf>
    <xf numFmtId="0" fontId="10" fillId="0" borderId="50" xfId="0" applyFont="1" applyBorder="1" applyAlignment="1">
      <alignment horizontal="center" vertical="center" textRotation="255" wrapText="1"/>
    </xf>
    <xf numFmtId="0" fontId="10" fillId="0" borderId="36" xfId="0" applyFont="1" applyBorder="1" applyAlignment="1">
      <alignment horizontal="center" vertical="center" wrapText="1"/>
    </xf>
    <xf numFmtId="0" fontId="0" fillId="0" borderId="56" xfId="0" applyBorder="1" applyAlignment="1">
      <alignment horizontal="center" vertical="center" textRotation="255" wrapText="1"/>
    </xf>
    <xf numFmtId="0" fontId="10" fillId="0" borderId="17" xfId="0" applyFont="1" applyBorder="1" applyAlignment="1">
      <alignment horizontal="center" vertical="center" textRotation="90" wrapText="1"/>
    </xf>
    <xf numFmtId="0" fontId="10" fillId="0" borderId="50" xfId="0" applyFont="1" applyBorder="1" applyAlignment="1">
      <alignment horizontal="center" vertical="center" textRotation="90" wrapText="1"/>
    </xf>
    <xf numFmtId="0" fontId="10" fillId="0" borderId="53" xfId="0" applyFont="1" applyBorder="1" applyAlignment="1">
      <alignment horizontal="center" vertical="center" wrapText="1"/>
    </xf>
    <xf numFmtId="0" fontId="10" fillId="0" borderId="67" xfId="0" applyFont="1" applyBorder="1" applyAlignment="1">
      <alignment horizontal="center" vertical="center" textRotation="255" wrapText="1"/>
    </xf>
    <xf numFmtId="0" fontId="10" fillId="0" borderId="66" xfId="0" applyFont="1" applyBorder="1" applyAlignment="1">
      <alignment horizontal="center" vertical="center" textRotation="255" wrapText="1"/>
    </xf>
    <xf numFmtId="0" fontId="10" fillId="0" borderId="37" xfId="0" applyFont="1" applyBorder="1" applyAlignment="1">
      <alignment horizontal="center" vertical="center" textRotation="255" wrapText="1"/>
    </xf>
    <xf numFmtId="0" fontId="10" fillId="0" borderId="16" xfId="0" applyFont="1" applyBorder="1" applyAlignment="1">
      <alignment horizontal="center" vertical="center" textRotation="255" wrapText="1"/>
    </xf>
    <xf numFmtId="0" fontId="10" fillId="0" borderId="51" xfId="0" applyFont="1" applyBorder="1" applyAlignment="1">
      <alignment horizontal="center" vertical="center" textRotation="255" wrapText="1"/>
    </xf>
    <xf numFmtId="0" fontId="10" fillId="0" borderId="68" xfId="0" applyFont="1" applyBorder="1" applyAlignment="1">
      <alignment horizontal="center" vertical="center" textRotation="255" wrapText="1"/>
    </xf>
    <xf numFmtId="0" fontId="4" fillId="0" borderId="10" xfId="0" applyFont="1" applyBorder="1" applyAlignment="1">
      <alignment vertical="top" textRotation="255"/>
    </xf>
    <xf numFmtId="0" fontId="4" fillId="0" borderId="34" xfId="0" applyFont="1" applyBorder="1" applyAlignment="1">
      <alignment vertical="center"/>
    </xf>
    <xf numFmtId="0" fontId="11" fillId="0" borderId="15" xfId="0" applyFont="1" applyBorder="1" applyAlignment="1">
      <alignment vertical="center" wrapText="1"/>
    </xf>
    <xf numFmtId="0" fontId="11" fillId="0" borderId="0" xfId="0" applyFont="1" applyBorder="1" applyAlignment="1">
      <alignment vertical="center" wrapText="1"/>
    </xf>
    <xf numFmtId="0" fontId="11" fillId="0" borderId="16" xfId="0" applyFont="1" applyBorder="1" applyAlignment="1">
      <alignment vertical="center" wrapText="1"/>
    </xf>
    <xf numFmtId="0" fontId="12" fillId="34" borderId="15" xfId="0" applyFont="1" applyFill="1" applyBorder="1" applyAlignment="1" applyProtection="1">
      <alignment horizontal="left" vertical="center" wrapText="1"/>
      <protection locked="0"/>
    </xf>
    <xf numFmtId="0" fontId="12" fillId="34" borderId="0" xfId="0" applyFont="1" applyFill="1" applyBorder="1" applyAlignment="1" applyProtection="1">
      <alignment horizontal="left" vertical="center" wrapText="1"/>
      <protection locked="0"/>
    </xf>
    <xf numFmtId="0" fontId="12" fillId="34" borderId="19" xfId="0" applyFont="1" applyFill="1" applyBorder="1" applyAlignment="1" applyProtection="1">
      <alignment horizontal="left" vertical="center" wrapText="1"/>
      <protection locked="0"/>
    </xf>
    <xf numFmtId="0" fontId="6" fillId="0" borderId="16" xfId="0" applyFont="1" applyBorder="1" applyAlignment="1">
      <alignment horizontal="center" vertical="center"/>
    </xf>
    <xf numFmtId="0" fontId="11" fillId="0" borderId="41" xfId="0" applyFont="1" applyBorder="1" applyAlignment="1">
      <alignment vertical="center" wrapText="1"/>
    </xf>
    <xf numFmtId="0" fontId="11" fillId="0" borderId="42" xfId="0" applyFont="1" applyBorder="1" applyAlignment="1">
      <alignment vertical="center" wrapText="1"/>
    </xf>
    <xf numFmtId="0" fontId="11" fillId="0" borderId="43" xfId="0" applyFont="1" applyBorder="1" applyAlignment="1">
      <alignment vertical="center" wrapText="1"/>
    </xf>
    <xf numFmtId="176" fontId="12" fillId="0" borderId="15" xfId="0" applyNumberFormat="1" applyFont="1" applyBorder="1" applyAlignment="1" applyProtection="1">
      <alignment horizontal="left" vertical="center" wrapText="1"/>
      <protection/>
    </xf>
    <xf numFmtId="176" fontId="12" fillId="0" borderId="0" xfId="0" applyNumberFormat="1" applyFont="1" applyBorder="1" applyAlignment="1" applyProtection="1">
      <alignment horizontal="left" vertical="center" wrapText="1"/>
      <protection/>
    </xf>
    <xf numFmtId="176" fontId="12" fillId="0" borderId="19" xfId="0" applyNumberFormat="1" applyFont="1" applyBorder="1" applyAlignment="1" applyProtection="1">
      <alignment horizontal="left" vertical="center" wrapText="1"/>
      <protection/>
    </xf>
    <xf numFmtId="176" fontId="12" fillId="0" borderId="41" xfId="0" applyNumberFormat="1" applyFont="1" applyBorder="1" applyAlignment="1" applyProtection="1">
      <alignment horizontal="left" vertical="center" wrapText="1"/>
      <protection/>
    </xf>
    <xf numFmtId="176" fontId="12" fillId="0" borderId="42" xfId="0" applyNumberFormat="1" applyFont="1" applyBorder="1" applyAlignment="1" applyProtection="1">
      <alignment horizontal="left" vertical="center" wrapText="1"/>
      <protection/>
    </xf>
    <xf numFmtId="176" fontId="12" fillId="0" borderId="83" xfId="0" applyNumberFormat="1" applyFont="1" applyBorder="1" applyAlignment="1" applyProtection="1">
      <alignment horizontal="left" vertical="center" wrapText="1"/>
      <protection/>
    </xf>
    <xf numFmtId="0" fontId="6" fillId="0" borderId="122" xfId="0" applyFont="1" applyBorder="1" applyAlignment="1">
      <alignment horizontal="center" vertical="center"/>
    </xf>
    <xf numFmtId="0" fontId="6" fillId="0" borderId="81" xfId="0" applyFont="1" applyBorder="1" applyAlignment="1">
      <alignment horizontal="center" vertical="center"/>
    </xf>
    <xf numFmtId="0" fontId="11" fillId="0" borderId="17" xfId="0" applyFont="1" applyBorder="1" applyAlignment="1">
      <alignment vertical="center" wrapText="1"/>
    </xf>
    <xf numFmtId="0" fontId="11" fillId="0" borderId="27" xfId="0" applyFont="1" applyBorder="1" applyAlignment="1">
      <alignment vertical="center" wrapText="1"/>
    </xf>
    <xf numFmtId="0" fontId="11" fillId="0" borderId="37" xfId="0" applyFont="1" applyBorder="1" applyAlignment="1">
      <alignment vertical="center" wrapText="1"/>
    </xf>
    <xf numFmtId="0" fontId="12" fillId="34" borderId="17" xfId="0" applyFont="1" applyFill="1" applyBorder="1" applyAlignment="1" applyProtection="1">
      <alignment horizontal="left" vertical="center" wrapText="1"/>
      <protection locked="0"/>
    </xf>
    <xf numFmtId="0" fontId="12" fillId="34" borderId="27" xfId="0" applyFont="1" applyFill="1" applyBorder="1" applyAlignment="1" applyProtection="1">
      <alignment horizontal="left" vertical="center" wrapText="1"/>
      <protection locked="0"/>
    </xf>
    <xf numFmtId="0" fontId="12" fillId="34" borderId="36" xfId="0" applyFont="1" applyFill="1" applyBorder="1" applyAlignment="1" applyProtection="1">
      <alignment horizontal="left" vertical="center" wrapText="1"/>
      <protection locked="0"/>
    </xf>
    <xf numFmtId="0" fontId="12" fillId="34" borderId="41" xfId="0" applyFont="1" applyFill="1" applyBorder="1" applyAlignment="1" applyProtection="1">
      <alignment horizontal="left" vertical="center" wrapText="1"/>
      <protection locked="0"/>
    </xf>
    <xf numFmtId="0" fontId="12" fillId="34" borderId="42" xfId="0" applyFont="1" applyFill="1" applyBorder="1" applyAlignment="1" applyProtection="1">
      <alignment horizontal="left" vertical="center" wrapText="1"/>
      <protection locked="0"/>
    </xf>
    <xf numFmtId="0" fontId="12" fillId="34" borderId="83" xfId="0" applyFont="1" applyFill="1" applyBorder="1" applyAlignment="1" applyProtection="1">
      <alignment horizontal="left" vertical="center" wrapText="1"/>
      <protection locked="0"/>
    </xf>
    <xf numFmtId="0" fontId="6" fillId="0" borderId="123" xfId="0" applyFont="1" applyBorder="1" applyAlignment="1">
      <alignment horizontal="center" vertical="center"/>
    </xf>
    <xf numFmtId="0" fontId="6" fillId="0" borderId="124"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68" xfId="0" applyFont="1" applyBorder="1" applyAlignment="1">
      <alignment horizontal="center" vertical="center"/>
    </xf>
    <xf numFmtId="0" fontId="6" fillId="0" borderId="34" xfId="0" applyFont="1" applyBorder="1" applyAlignment="1">
      <alignment horizontal="center" vertical="center"/>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176" fontId="12" fillId="0" borderId="17" xfId="0" applyNumberFormat="1" applyFont="1" applyFill="1" applyBorder="1" applyAlignment="1" applyProtection="1">
      <alignment horizontal="left" vertical="center" wrapText="1"/>
      <protection/>
    </xf>
    <xf numFmtId="176" fontId="12" fillId="0" borderId="27" xfId="0" applyNumberFormat="1" applyFont="1" applyFill="1" applyBorder="1" applyAlignment="1" applyProtection="1">
      <alignment horizontal="left" vertical="center" wrapText="1"/>
      <protection/>
    </xf>
    <xf numFmtId="176" fontId="12" fillId="0" borderId="36" xfId="0" applyNumberFormat="1" applyFont="1" applyFill="1" applyBorder="1" applyAlignment="1" applyProtection="1">
      <alignment horizontal="left" vertical="center" wrapText="1"/>
      <protection/>
    </xf>
    <xf numFmtId="176" fontId="12" fillId="0" borderId="41" xfId="0" applyNumberFormat="1" applyFont="1" applyFill="1" applyBorder="1" applyAlignment="1" applyProtection="1">
      <alignment horizontal="left" vertical="center" wrapText="1"/>
      <protection/>
    </xf>
    <xf numFmtId="176" fontId="12" fillId="0" borderId="42" xfId="0" applyNumberFormat="1" applyFont="1" applyFill="1" applyBorder="1" applyAlignment="1" applyProtection="1">
      <alignment horizontal="left" vertical="center" wrapText="1"/>
      <protection/>
    </xf>
    <xf numFmtId="176" fontId="12" fillId="0" borderId="83" xfId="0" applyNumberFormat="1" applyFont="1" applyFill="1" applyBorder="1" applyAlignment="1" applyProtection="1">
      <alignment horizontal="left" vertical="center" wrapText="1"/>
      <protection/>
    </xf>
    <xf numFmtId="0" fontId="6" fillId="0" borderId="121" xfId="0" applyFont="1" applyBorder="1" applyAlignment="1">
      <alignment horizontal="center" vertical="center"/>
    </xf>
    <xf numFmtId="0" fontId="6" fillId="0" borderId="17" xfId="0" applyFont="1" applyBorder="1" applyAlignment="1">
      <alignment horizontal="center" vertical="center"/>
    </xf>
    <xf numFmtId="0" fontId="6" fillId="0" borderId="41" xfId="0" applyFont="1" applyBorder="1" applyAlignment="1">
      <alignment horizontal="center"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6" fillId="0" borderId="67" xfId="0" applyFont="1" applyBorder="1" applyAlignment="1">
      <alignment horizontal="center" vertical="center"/>
    </xf>
    <xf numFmtId="0" fontId="6" fillId="0" borderId="82" xfId="0" applyFont="1" applyBorder="1" applyAlignment="1">
      <alignment horizontal="center" vertical="center"/>
    </xf>
    <xf numFmtId="0" fontId="6" fillId="0" borderId="37"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36" xfId="0" applyFont="1" applyBorder="1" applyAlignment="1">
      <alignment horizontal="center" vertical="center" textRotation="255" wrapText="1"/>
    </xf>
    <xf numFmtId="0" fontId="6" fillId="0" borderId="83" xfId="0" applyFont="1" applyBorder="1" applyAlignment="1">
      <alignment horizontal="center" vertical="center" textRotation="255" wrapText="1"/>
    </xf>
    <xf numFmtId="0" fontId="6" fillId="0" borderId="38" xfId="0" applyFont="1" applyBorder="1" applyAlignment="1">
      <alignment horizontal="center" vertical="center"/>
    </xf>
    <xf numFmtId="0" fontId="6" fillId="0" borderId="25" xfId="0" applyFont="1" applyBorder="1" applyAlignment="1">
      <alignment horizontal="center" vertical="center"/>
    </xf>
    <xf numFmtId="0" fontId="6" fillId="0" borderId="125" xfId="0" applyFont="1" applyBorder="1" applyAlignment="1">
      <alignment horizontal="center" vertical="center"/>
    </xf>
    <xf numFmtId="0" fontId="6" fillId="0" borderId="40" xfId="0" applyFont="1" applyBorder="1" applyAlignment="1">
      <alignment horizontal="center" vertical="center"/>
    </xf>
    <xf numFmtId="0" fontId="6" fillId="0" borderId="46" xfId="0" applyFont="1" applyBorder="1" applyAlignment="1">
      <alignment horizontal="center" vertical="center" wrapText="1"/>
    </xf>
    <xf numFmtId="0" fontId="6" fillId="0" borderId="126" xfId="0" applyFont="1" applyBorder="1" applyAlignment="1">
      <alignment horizontal="center" vertical="center" textRotation="255" wrapText="1"/>
    </xf>
    <xf numFmtId="0" fontId="6" fillId="0" borderId="127" xfId="0" applyFont="1" applyBorder="1" applyAlignment="1">
      <alignment horizontal="center" vertical="center"/>
    </xf>
    <xf numFmtId="0" fontId="6" fillId="0" borderId="128" xfId="0" applyFont="1" applyBorder="1" applyAlignment="1">
      <alignment horizontal="center" vertical="center"/>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wrapText="1"/>
    </xf>
    <xf numFmtId="0" fontId="6" fillId="0" borderId="132" xfId="0" applyFont="1" applyBorder="1" applyAlignment="1">
      <alignment horizontal="center" vertical="center" textRotation="255" wrapText="1"/>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wrapText="1"/>
    </xf>
    <xf numFmtId="0" fontId="6" fillId="0" borderId="138" xfId="0" applyFont="1" applyBorder="1" applyAlignment="1">
      <alignment horizontal="center" vertical="center" textRotation="255" wrapText="1"/>
    </xf>
    <xf numFmtId="0" fontId="11" fillId="0" borderId="38" xfId="0" applyFont="1" applyBorder="1" applyAlignment="1">
      <alignment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12" fillId="34" borderId="38" xfId="0" applyFont="1" applyFill="1" applyBorder="1" applyAlignment="1" applyProtection="1">
      <alignment horizontal="left" vertical="center" wrapText="1"/>
      <protection locked="0"/>
    </xf>
    <xf numFmtId="0" fontId="12" fillId="34" borderId="39" xfId="0" applyFont="1" applyFill="1" applyBorder="1" applyAlignment="1" applyProtection="1">
      <alignment horizontal="left" vertical="center" wrapText="1"/>
      <protection locked="0"/>
    </xf>
    <xf numFmtId="0" fontId="12" fillId="34" borderId="126" xfId="0" applyFont="1" applyFill="1" applyBorder="1" applyAlignment="1" applyProtection="1">
      <alignment horizontal="left" vertical="center" wrapText="1"/>
      <protection locked="0"/>
    </xf>
    <xf numFmtId="176" fontId="12" fillId="0" borderId="38" xfId="0" applyNumberFormat="1" applyFont="1" applyBorder="1" applyAlignment="1" applyProtection="1">
      <alignment horizontal="left" vertical="center" wrapText="1"/>
      <protection/>
    </xf>
    <xf numFmtId="176" fontId="9" fillId="0" borderId="39" xfId="0" applyNumberFormat="1" applyFont="1" applyBorder="1" applyAlignment="1" applyProtection="1">
      <alignment horizontal="left" vertical="center" wrapText="1"/>
      <protection/>
    </xf>
    <xf numFmtId="176" fontId="9" fillId="0" borderId="126" xfId="0" applyNumberFormat="1" applyFont="1" applyBorder="1" applyAlignment="1" applyProtection="1">
      <alignment horizontal="left" vertical="center" wrapText="1"/>
      <protection/>
    </xf>
    <xf numFmtId="176" fontId="9" fillId="0" borderId="42" xfId="0" applyNumberFormat="1" applyFont="1" applyBorder="1" applyAlignment="1" applyProtection="1">
      <alignment horizontal="left" vertical="center" wrapText="1"/>
      <protection/>
    </xf>
    <xf numFmtId="176" fontId="9" fillId="0" borderId="83" xfId="0" applyNumberFormat="1" applyFont="1" applyBorder="1" applyAlignment="1" applyProtection="1">
      <alignment horizontal="left" vertical="center" wrapText="1"/>
      <protection/>
    </xf>
    <xf numFmtId="176" fontId="9" fillId="0" borderId="41" xfId="0" applyNumberFormat="1" applyFont="1" applyBorder="1" applyAlignment="1" applyProtection="1">
      <alignment horizontal="left" vertical="center" wrapText="1"/>
      <protection/>
    </xf>
    <xf numFmtId="176" fontId="12" fillId="0" borderId="54" xfId="0" applyNumberFormat="1" applyFont="1" applyBorder="1" applyAlignment="1" applyProtection="1">
      <alignment horizontal="left" vertical="center" wrapText="1"/>
      <protection/>
    </xf>
    <xf numFmtId="176" fontId="9" fillId="0" borderId="35" xfId="0" applyNumberFormat="1" applyFont="1" applyBorder="1" applyAlignment="1" applyProtection="1">
      <alignment horizontal="left" vertical="center" wrapText="1"/>
      <protection/>
    </xf>
    <xf numFmtId="176" fontId="9" fillId="0" borderId="80" xfId="0" applyNumberFormat="1" applyFont="1" applyBorder="1" applyAlignment="1" applyProtection="1">
      <alignment horizontal="left" vertical="center" wrapText="1"/>
      <protection/>
    </xf>
    <xf numFmtId="176" fontId="12" fillId="0" borderId="17" xfId="0" applyNumberFormat="1" applyFont="1" applyBorder="1" applyAlignment="1" applyProtection="1">
      <alignment horizontal="left" vertical="center" wrapText="1"/>
      <protection/>
    </xf>
    <xf numFmtId="176" fontId="9" fillId="0" borderId="27" xfId="0" applyNumberFormat="1" applyFont="1" applyBorder="1" applyAlignment="1" applyProtection="1">
      <alignment horizontal="left" vertical="center" wrapText="1"/>
      <protection/>
    </xf>
    <xf numFmtId="176" fontId="9" fillId="0" borderId="36" xfId="0" applyNumberFormat="1" applyFont="1" applyBorder="1" applyAlignment="1" applyProtection="1">
      <alignment horizontal="left" vertical="center" wrapText="1"/>
      <protection/>
    </xf>
    <xf numFmtId="176" fontId="12" fillId="0" borderId="50" xfId="0" applyNumberFormat="1" applyFont="1" applyBorder="1" applyAlignment="1" applyProtection="1">
      <alignment horizontal="left" vertical="center" wrapText="1"/>
      <protection/>
    </xf>
    <xf numFmtId="176" fontId="9" fillId="0" borderId="14" xfId="0" applyNumberFormat="1" applyFont="1" applyBorder="1" applyAlignment="1" applyProtection="1">
      <alignment horizontal="left" vertical="center" wrapText="1"/>
      <protection/>
    </xf>
    <xf numFmtId="176" fontId="9" fillId="0" borderId="52" xfId="0" applyNumberFormat="1" applyFont="1" applyBorder="1" applyAlignment="1" applyProtection="1">
      <alignment horizontal="left" vertical="center" wrapText="1"/>
      <protection/>
    </xf>
    <xf numFmtId="0" fontId="10" fillId="0" borderId="38" xfId="0" applyFont="1" applyBorder="1" applyAlignment="1" applyProtection="1">
      <alignment shrinkToFit="1"/>
      <protection/>
    </xf>
    <xf numFmtId="0" fontId="0" fillId="0" borderId="39" xfId="0" applyBorder="1" applyAlignment="1" applyProtection="1">
      <alignment shrinkToFit="1"/>
      <protection/>
    </xf>
    <xf numFmtId="0" fontId="0" fillId="0" borderId="40" xfId="0" applyBorder="1" applyAlignment="1" applyProtection="1">
      <alignment shrinkToFit="1"/>
      <protection/>
    </xf>
    <xf numFmtId="176" fontId="9" fillId="0" borderId="0" xfId="0" applyNumberFormat="1" applyFont="1" applyBorder="1" applyAlignment="1" applyProtection="1">
      <alignment horizontal="left" vertical="center" wrapText="1"/>
      <protection/>
    </xf>
    <xf numFmtId="176" fontId="9" fillId="0" borderId="19" xfId="0" applyNumberFormat="1" applyFont="1" applyBorder="1" applyAlignment="1" applyProtection="1">
      <alignment horizontal="left" vertical="center" wrapText="1"/>
      <protection/>
    </xf>
    <xf numFmtId="176" fontId="12" fillId="0" borderId="15" xfId="0" applyNumberFormat="1" applyFont="1" applyFill="1" applyBorder="1" applyAlignment="1" applyProtection="1">
      <alignment horizontal="left" vertical="center" wrapText="1"/>
      <protection/>
    </xf>
    <xf numFmtId="176" fontId="12" fillId="0" borderId="0" xfId="0" applyNumberFormat="1" applyFont="1" applyFill="1" applyBorder="1" applyAlignment="1" applyProtection="1">
      <alignment horizontal="left" vertical="center" wrapText="1"/>
      <protection/>
    </xf>
    <xf numFmtId="176" fontId="12" fillId="0" borderId="19" xfId="0" applyNumberFormat="1" applyFont="1" applyFill="1" applyBorder="1" applyAlignment="1" applyProtection="1">
      <alignment horizontal="left" vertical="center" wrapText="1"/>
      <protection/>
    </xf>
    <xf numFmtId="176" fontId="12" fillId="0" borderId="38" xfId="0" applyNumberFormat="1" applyFont="1" applyFill="1" applyBorder="1" applyAlignment="1" applyProtection="1">
      <alignment horizontal="left" vertical="center" wrapText="1"/>
      <protection/>
    </xf>
    <xf numFmtId="176" fontId="12" fillId="0" borderId="39" xfId="0" applyNumberFormat="1" applyFont="1" applyFill="1" applyBorder="1" applyAlignment="1" applyProtection="1">
      <alignment horizontal="left" vertical="center" wrapText="1"/>
      <protection/>
    </xf>
    <xf numFmtId="176" fontId="12" fillId="0" borderId="126" xfId="0" applyNumberFormat="1" applyFont="1" applyFill="1" applyBorder="1" applyAlignment="1" applyProtection="1">
      <alignment horizontal="left" vertical="center" wrapText="1"/>
      <protection/>
    </xf>
    <xf numFmtId="176" fontId="12" fillId="0" borderId="17" xfId="0" applyNumberFormat="1" applyFont="1" applyFill="1" applyBorder="1" applyAlignment="1" applyProtection="1">
      <alignment horizontal="left" vertical="center" shrinkToFit="1"/>
      <protection/>
    </xf>
    <xf numFmtId="176" fontId="12" fillId="0" borderId="27" xfId="0" applyNumberFormat="1" applyFont="1" applyFill="1" applyBorder="1" applyAlignment="1" applyProtection="1">
      <alignment horizontal="left" vertical="center" shrinkToFit="1"/>
      <protection/>
    </xf>
    <xf numFmtId="176" fontId="12" fillId="0" borderId="36" xfId="0" applyNumberFormat="1" applyFont="1" applyFill="1" applyBorder="1" applyAlignment="1" applyProtection="1">
      <alignment horizontal="left" vertical="center" shrinkToFit="1"/>
      <protection/>
    </xf>
    <xf numFmtId="176" fontId="12" fillId="0" borderId="41" xfId="0" applyNumberFormat="1" applyFont="1" applyFill="1" applyBorder="1" applyAlignment="1" applyProtection="1">
      <alignment horizontal="left" vertical="center" shrinkToFit="1"/>
      <protection/>
    </xf>
    <xf numFmtId="176" fontId="12" fillId="0" borderId="42" xfId="0" applyNumberFormat="1" applyFont="1" applyFill="1" applyBorder="1" applyAlignment="1" applyProtection="1">
      <alignment horizontal="left" vertical="center" shrinkToFit="1"/>
      <protection/>
    </xf>
    <xf numFmtId="176" fontId="12" fillId="0" borderId="83" xfId="0" applyNumberFormat="1" applyFont="1" applyFill="1" applyBorder="1" applyAlignment="1" applyProtection="1">
      <alignment horizontal="left" vertical="center" shrinkToFit="1"/>
      <protection/>
    </xf>
    <xf numFmtId="176" fontId="12" fillId="0" borderId="38" xfId="0" applyNumberFormat="1" applyFont="1" applyFill="1" applyBorder="1" applyAlignment="1" applyProtection="1">
      <alignment horizontal="left" vertical="center" shrinkToFit="1"/>
      <protection/>
    </xf>
    <xf numFmtId="176" fontId="9" fillId="0" borderId="39" xfId="0" applyNumberFormat="1" applyFont="1" applyBorder="1" applyAlignment="1" applyProtection="1">
      <alignment horizontal="left" vertical="center" shrinkToFit="1"/>
      <protection/>
    </xf>
    <xf numFmtId="176" fontId="9" fillId="0" borderId="126" xfId="0" applyNumberFormat="1" applyFont="1" applyBorder="1" applyAlignment="1" applyProtection="1">
      <alignment horizontal="left" vertical="center" shrinkToFit="1"/>
      <protection/>
    </xf>
    <xf numFmtId="176" fontId="9" fillId="0" borderId="42" xfId="0" applyNumberFormat="1" applyFont="1" applyBorder="1" applyAlignment="1" applyProtection="1">
      <alignment horizontal="left" vertical="center" shrinkToFit="1"/>
      <protection/>
    </xf>
    <xf numFmtId="176" fontId="9" fillId="0" borderId="83" xfId="0" applyNumberFormat="1" applyFont="1" applyBorder="1" applyAlignment="1" applyProtection="1">
      <alignment horizontal="left" vertical="center" shrinkToFit="1"/>
      <protection/>
    </xf>
    <xf numFmtId="176" fontId="12" fillId="0" borderId="15" xfId="0" applyNumberFormat="1" applyFont="1" applyFill="1" applyBorder="1" applyAlignment="1" applyProtection="1">
      <alignment horizontal="left" vertical="center" shrinkToFit="1"/>
      <protection/>
    </xf>
    <xf numFmtId="176" fontId="9" fillId="0" borderId="0" xfId="0" applyNumberFormat="1" applyFont="1" applyBorder="1" applyAlignment="1" applyProtection="1">
      <alignment horizontal="left" vertical="center" shrinkToFit="1"/>
      <protection/>
    </xf>
    <xf numFmtId="176" fontId="9" fillId="0" borderId="19" xfId="0" applyNumberFormat="1" applyFont="1" applyBorder="1" applyAlignment="1" applyProtection="1">
      <alignment horizontal="left" vertical="center" shrinkToFit="1"/>
      <protection/>
    </xf>
    <xf numFmtId="0" fontId="9" fillId="34" borderId="27" xfId="0" applyFont="1" applyFill="1" applyBorder="1" applyAlignment="1" applyProtection="1">
      <alignment horizontal="left" vertical="center" wrapText="1"/>
      <protection locked="0"/>
    </xf>
    <xf numFmtId="0" fontId="9" fillId="34" borderId="36" xfId="0" applyFont="1" applyFill="1" applyBorder="1" applyAlignment="1" applyProtection="1">
      <alignment horizontal="left" vertical="center" wrapText="1"/>
      <protection locked="0"/>
    </xf>
    <xf numFmtId="0" fontId="9" fillId="34" borderId="41" xfId="0" applyFont="1" applyFill="1" applyBorder="1" applyAlignment="1" applyProtection="1">
      <alignment horizontal="left" vertical="center" wrapText="1"/>
      <protection locked="0"/>
    </xf>
    <xf numFmtId="0" fontId="9" fillId="34" borderId="42" xfId="0" applyFont="1" applyFill="1" applyBorder="1" applyAlignment="1" applyProtection="1">
      <alignment horizontal="left" vertical="center" wrapText="1"/>
      <protection locked="0"/>
    </xf>
    <xf numFmtId="0" fontId="9" fillId="34" borderId="83" xfId="0" applyFont="1" applyFill="1" applyBorder="1" applyAlignment="1" applyProtection="1">
      <alignment horizontal="left" vertical="center" wrapText="1"/>
      <protection locked="0"/>
    </xf>
    <xf numFmtId="0" fontId="10" fillId="0" borderId="38" xfId="0" applyFont="1" applyBorder="1" applyAlignment="1">
      <alignment shrinkToFit="1"/>
    </xf>
    <xf numFmtId="0" fontId="0" fillId="0" borderId="39" xfId="0" applyBorder="1" applyAlignment="1">
      <alignment shrinkToFit="1"/>
    </xf>
    <xf numFmtId="0" fontId="0" fillId="0" borderId="40" xfId="0" applyBorder="1" applyAlignment="1">
      <alignment shrinkToFit="1"/>
    </xf>
    <xf numFmtId="0" fontId="6" fillId="0" borderId="139" xfId="0" applyFont="1" applyBorder="1" applyAlignment="1">
      <alignment horizontal="center" vertical="center" textRotation="255" wrapText="1"/>
    </xf>
    <xf numFmtId="0" fontId="6" fillId="0" borderId="140" xfId="0" applyFont="1" applyBorder="1" applyAlignment="1">
      <alignment horizontal="center" vertical="center" textRotation="255" wrapText="1"/>
    </xf>
    <xf numFmtId="0" fontId="6" fillId="0" borderId="141" xfId="0" applyFont="1" applyBorder="1" applyAlignment="1">
      <alignment horizontal="center" vertical="center"/>
    </xf>
    <xf numFmtId="0" fontId="6" fillId="0" borderId="142" xfId="0" applyFont="1" applyBorder="1" applyAlignment="1">
      <alignment horizontal="center" vertical="center"/>
    </xf>
    <xf numFmtId="0" fontId="6" fillId="0" borderId="104"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43" xfId="0" applyFont="1" applyBorder="1" applyAlignment="1">
      <alignment horizontal="center"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105" xfId="0" applyFont="1" applyBorder="1" applyAlignment="1">
      <alignment horizontal="center" vertical="center"/>
    </xf>
    <xf numFmtId="0" fontId="6" fillId="0" borderId="109"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11" fillId="0" borderId="143" xfId="0" applyFont="1" applyBorder="1" applyAlignment="1">
      <alignment vertical="center" wrapText="1"/>
    </xf>
    <xf numFmtId="0" fontId="11" fillId="0" borderId="149" xfId="0" applyFont="1" applyBorder="1" applyAlignment="1">
      <alignment vertical="center" wrapText="1"/>
    </xf>
    <xf numFmtId="0" fontId="11" fillId="0" borderId="105" xfId="0" applyFont="1" applyBorder="1" applyAlignment="1">
      <alignment vertical="center" wrapText="1"/>
    </xf>
    <xf numFmtId="0" fontId="11" fillId="0" borderId="144" xfId="0" applyFont="1" applyBorder="1" applyAlignment="1">
      <alignment vertical="center" wrapText="1"/>
    </xf>
    <xf numFmtId="0" fontId="11" fillId="0" borderId="150" xfId="0" applyFont="1" applyBorder="1" applyAlignment="1">
      <alignment vertical="center" wrapText="1"/>
    </xf>
    <xf numFmtId="0" fontId="11" fillId="0" borderId="109" xfId="0" applyFont="1" applyBorder="1" applyAlignment="1">
      <alignment vertical="center" wrapText="1"/>
    </xf>
    <xf numFmtId="0" fontId="12" fillId="34" borderId="143" xfId="0" applyFont="1" applyFill="1" applyBorder="1" applyAlignment="1" applyProtection="1">
      <alignment horizontal="left" vertical="center" wrapText="1"/>
      <protection locked="0"/>
    </xf>
    <xf numFmtId="0" fontId="9" fillId="34" borderId="149" xfId="0" applyFont="1" applyFill="1" applyBorder="1" applyAlignment="1" applyProtection="1">
      <alignment horizontal="left" vertical="center" wrapText="1"/>
      <protection locked="0"/>
    </xf>
    <xf numFmtId="0" fontId="9" fillId="34" borderId="139" xfId="0" applyFont="1" applyFill="1" applyBorder="1" applyAlignment="1" applyProtection="1">
      <alignment horizontal="left" vertical="center" wrapText="1"/>
      <protection locked="0"/>
    </xf>
    <xf numFmtId="0" fontId="9" fillId="34" borderId="144" xfId="0" applyFont="1" applyFill="1" applyBorder="1" applyAlignment="1" applyProtection="1">
      <alignment horizontal="left" vertical="center" wrapText="1"/>
      <protection locked="0"/>
    </xf>
    <xf numFmtId="0" fontId="9" fillId="34" borderId="150" xfId="0" applyFont="1" applyFill="1" applyBorder="1" applyAlignment="1" applyProtection="1">
      <alignment horizontal="left" vertical="center" wrapText="1"/>
      <protection locked="0"/>
    </xf>
    <xf numFmtId="0" fontId="9" fillId="34" borderId="140" xfId="0" applyFont="1" applyFill="1" applyBorder="1" applyAlignment="1" applyProtection="1">
      <alignment horizontal="left" vertical="center" wrapText="1"/>
      <protection locked="0"/>
    </xf>
    <xf numFmtId="0" fontId="6" fillId="0" borderId="151" xfId="0" applyFont="1" applyBorder="1" applyAlignment="1">
      <alignment horizontal="center" vertical="center" textRotation="255" wrapText="1"/>
    </xf>
    <xf numFmtId="0" fontId="9" fillId="34" borderId="143" xfId="0" applyFont="1" applyFill="1" applyBorder="1" applyAlignment="1" applyProtection="1">
      <alignment horizontal="left" vertical="center" wrapText="1"/>
      <protection locked="0"/>
    </xf>
    <xf numFmtId="0" fontId="6" fillId="0" borderId="152" xfId="0" applyFont="1" applyBorder="1" applyAlignment="1">
      <alignment horizontal="center" vertical="center"/>
    </xf>
    <xf numFmtId="0" fontId="6" fillId="0" borderId="102" xfId="0" applyFont="1" applyBorder="1" applyAlignment="1">
      <alignment horizontal="center" vertical="center" wrapText="1"/>
    </xf>
    <xf numFmtId="0" fontId="6" fillId="0" borderId="153" xfId="0" applyFont="1" applyBorder="1" applyAlignment="1">
      <alignment horizontal="center" vertical="center"/>
    </xf>
    <xf numFmtId="0" fontId="6" fillId="0" borderId="154" xfId="0" applyFont="1" applyBorder="1" applyAlignment="1">
      <alignment horizontal="center" vertical="center"/>
    </xf>
    <xf numFmtId="0" fontId="6" fillId="0" borderId="103" xfId="0" applyFont="1" applyBorder="1" applyAlignment="1">
      <alignment horizontal="center" vertical="center"/>
    </xf>
    <xf numFmtId="0" fontId="6" fillId="0" borderId="155" xfId="0" applyFont="1" applyBorder="1" applyAlignment="1">
      <alignment horizontal="center" vertical="center"/>
    </xf>
    <xf numFmtId="0" fontId="11" fillId="0" borderId="153" xfId="0" applyFont="1" applyBorder="1" applyAlignment="1">
      <alignment vertical="center" wrapText="1"/>
    </xf>
    <xf numFmtId="0" fontId="11" fillId="0" borderId="156" xfId="0" applyFont="1" applyBorder="1" applyAlignment="1">
      <alignment vertical="center" wrapText="1"/>
    </xf>
    <xf numFmtId="0" fontId="11" fillId="0" borderId="103" xfId="0" applyFont="1" applyBorder="1" applyAlignment="1">
      <alignment vertical="center" wrapText="1"/>
    </xf>
    <xf numFmtId="0" fontId="12" fillId="34" borderId="153" xfId="0" applyFont="1" applyFill="1" applyBorder="1" applyAlignment="1" applyProtection="1">
      <alignment horizontal="left" vertical="center" wrapText="1"/>
      <protection locked="0"/>
    </xf>
    <xf numFmtId="0" fontId="9" fillId="34" borderId="156" xfId="0" applyFont="1" applyFill="1" applyBorder="1" applyAlignment="1" applyProtection="1">
      <alignment horizontal="left" vertical="center" wrapText="1"/>
      <protection locked="0"/>
    </xf>
    <xf numFmtId="0" fontId="9" fillId="34" borderId="151" xfId="0" applyFont="1" applyFill="1" applyBorder="1" applyAlignment="1" applyProtection="1">
      <alignment horizontal="left" vertical="center" wrapText="1"/>
      <protection locked="0"/>
    </xf>
    <xf numFmtId="0" fontId="0" fillId="0" borderId="0" xfId="0" applyBorder="1" applyAlignment="1">
      <alignment/>
    </xf>
    <xf numFmtId="0" fontId="11" fillId="0" borderId="54" xfId="0" applyFont="1" applyBorder="1" applyAlignment="1">
      <alignment vertical="center" wrapText="1"/>
    </xf>
    <xf numFmtId="0" fontId="11" fillId="0" borderId="35" xfId="0" applyFont="1" applyBorder="1" applyAlignment="1">
      <alignment vertical="center" wrapText="1"/>
    </xf>
    <xf numFmtId="0" fontId="11" fillId="0" borderId="48" xfId="0" applyFont="1" applyBorder="1" applyAlignment="1">
      <alignment vertical="center" wrapText="1"/>
    </xf>
    <xf numFmtId="0" fontId="9" fillId="34" borderId="54" xfId="0" applyFont="1" applyFill="1" applyBorder="1" applyAlignment="1" applyProtection="1">
      <alignment horizontal="left" vertical="center" wrapText="1"/>
      <protection locked="0"/>
    </xf>
    <xf numFmtId="0" fontId="9" fillId="34" borderId="35" xfId="0" applyFont="1" applyFill="1" applyBorder="1" applyAlignment="1" applyProtection="1">
      <alignment horizontal="left" vertical="center" wrapText="1"/>
      <protection locked="0"/>
    </xf>
    <xf numFmtId="0" fontId="9" fillId="34" borderId="80" xfId="0" applyFont="1" applyFill="1" applyBorder="1" applyAlignment="1" applyProtection="1">
      <alignment horizontal="left" vertical="center" wrapText="1"/>
      <protection locked="0"/>
    </xf>
    <xf numFmtId="0" fontId="6" fillId="0" borderId="157" xfId="0" applyFont="1" applyBorder="1" applyAlignment="1">
      <alignment horizontal="center" vertical="center"/>
    </xf>
    <xf numFmtId="0" fontId="6" fillId="0" borderId="158" xfId="0" applyFont="1" applyBorder="1" applyAlignment="1">
      <alignment horizontal="center" vertical="center"/>
    </xf>
    <xf numFmtId="0" fontId="6" fillId="0" borderId="159" xfId="0" applyFont="1" applyBorder="1" applyAlignment="1">
      <alignment horizontal="center" vertical="center"/>
    </xf>
    <xf numFmtId="0" fontId="6" fillId="0" borderId="160" xfId="0" applyFont="1" applyBorder="1" applyAlignment="1">
      <alignment horizontal="center" vertical="center"/>
    </xf>
    <xf numFmtId="0" fontId="6" fillId="0" borderId="161" xfId="0" applyFont="1" applyBorder="1" applyAlignment="1">
      <alignment horizontal="center" vertical="center"/>
    </xf>
    <xf numFmtId="0" fontId="6" fillId="0" borderId="162" xfId="0" applyFont="1" applyBorder="1" applyAlignment="1">
      <alignment horizontal="center" vertical="center" wrapText="1"/>
    </xf>
    <xf numFmtId="0" fontId="6" fillId="0" borderId="163" xfId="0" applyFont="1" applyBorder="1" applyAlignment="1">
      <alignment horizontal="center" vertical="center" textRotation="255" wrapText="1"/>
    </xf>
    <xf numFmtId="0" fontId="11" fillId="0" borderId="164" xfId="0" applyFont="1" applyBorder="1" applyAlignment="1">
      <alignment vertical="center" wrapText="1"/>
    </xf>
    <xf numFmtId="0" fontId="11" fillId="0" borderId="165" xfId="0" applyFont="1" applyBorder="1" applyAlignment="1">
      <alignment vertical="center" wrapText="1"/>
    </xf>
    <xf numFmtId="0" fontId="11" fillId="0" borderId="107" xfId="0" applyFont="1" applyBorder="1" applyAlignment="1">
      <alignment vertical="center" wrapText="1"/>
    </xf>
    <xf numFmtId="0" fontId="12" fillId="0" borderId="143" xfId="0" applyFont="1" applyFill="1" applyBorder="1" applyAlignment="1" applyProtection="1">
      <alignment horizontal="left" vertical="center" wrapText="1"/>
      <protection/>
    </xf>
    <xf numFmtId="0" fontId="9" fillId="0" borderId="149" xfId="0" applyFont="1" applyFill="1" applyBorder="1" applyAlignment="1" applyProtection="1">
      <alignment horizontal="left" vertical="center" wrapText="1"/>
      <protection/>
    </xf>
    <xf numFmtId="0" fontId="9" fillId="0" borderId="139" xfId="0" applyFont="1" applyFill="1" applyBorder="1" applyAlignment="1" applyProtection="1">
      <alignment horizontal="left" vertical="center" wrapText="1"/>
      <protection/>
    </xf>
    <xf numFmtId="0" fontId="9" fillId="0" borderId="164" xfId="0" applyFont="1" applyFill="1" applyBorder="1" applyAlignment="1" applyProtection="1">
      <alignment horizontal="left" vertical="center" wrapText="1"/>
      <protection/>
    </xf>
    <xf numFmtId="0" fontId="9" fillId="0" borderId="165" xfId="0" applyFont="1" applyFill="1" applyBorder="1" applyAlignment="1" applyProtection="1">
      <alignment horizontal="left" vertical="center" wrapText="1"/>
      <protection/>
    </xf>
    <xf numFmtId="0" fontId="9" fillId="0" borderId="166" xfId="0" applyFont="1" applyFill="1" applyBorder="1" applyAlignment="1" applyProtection="1">
      <alignment horizontal="left" vertical="center" wrapText="1"/>
      <protection/>
    </xf>
    <xf numFmtId="0" fontId="6" fillId="0" borderId="167" xfId="0" applyFont="1" applyBorder="1" applyAlignment="1">
      <alignment horizontal="center" vertical="center"/>
    </xf>
    <xf numFmtId="0" fontId="6" fillId="0" borderId="164" xfId="0" applyFont="1" applyBorder="1" applyAlignment="1">
      <alignment horizontal="center" vertical="center"/>
    </xf>
    <xf numFmtId="0" fontId="6" fillId="0" borderId="168" xfId="0" applyFont="1" applyBorder="1" applyAlignment="1">
      <alignment horizontal="center" vertical="center"/>
    </xf>
    <xf numFmtId="0" fontId="6" fillId="0" borderId="169" xfId="0" applyFont="1" applyBorder="1" applyAlignment="1">
      <alignment horizontal="center" vertical="center"/>
    </xf>
    <xf numFmtId="0" fontId="6" fillId="0" borderId="107" xfId="0" applyFont="1" applyBorder="1" applyAlignment="1">
      <alignment horizontal="center" vertical="center"/>
    </xf>
    <xf numFmtId="0" fontId="6" fillId="0" borderId="106" xfId="0" applyFont="1" applyBorder="1" applyAlignment="1">
      <alignment horizontal="center" vertical="center" wrapText="1"/>
    </xf>
    <xf numFmtId="0" fontId="6" fillId="0" borderId="166" xfId="0" applyFont="1" applyBorder="1" applyAlignment="1">
      <alignment horizontal="center" vertical="center" textRotation="255" wrapText="1"/>
    </xf>
    <xf numFmtId="0" fontId="12" fillId="0" borderId="153" xfId="0" applyFont="1" applyFill="1" applyBorder="1" applyAlignment="1" applyProtection="1">
      <alignment horizontal="left" vertical="center" wrapText="1"/>
      <protection/>
    </xf>
    <xf numFmtId="0" fontId="9" fillId="0" borderId="156" xfId="0" applyFont="1" applyFill="1" applyBorder="1" applyAlignment="1" applyProtection="1">
      <alignment horizontal="left" vertical="center" wrapText="1"/>
      <protection/>
    </xf>
    <xf numFmtId="0" fontId="9" fillId="0" borderId="151" xfId="0" applyFont="1" applyFill="1" applyBorder="1" applyAlignment="1" applyProtection="1">
      <alignment horizontal="left" vertical="center" wrapText="1"/>
      <protection/>
    </xf>
    <xf numFmtId="0" fontId="9" fillId="0" borderId="143" xfId="0" applyFont="1" applyFill="1" applyBorder="1" applyAlignment="1" applyProtection="1">
      <alignment horizontal="left" vertical="center" wrapText="1"/>
      <protection/>
    </xf>
    <xf numFmtId="176" fontId="9" fillId="0" borderId="15" xfId="0" applyNumberFormat="1" applyFont="1" applyFill="1" applyBorder="1" applyAlignment="1" applyProtection="1">
      <alignment horizontal="left" vertical="center" wrapText="1"/>
      <protection/>
    </xf>
    <xf numFmtId="0" fontId="12" fillId="34" borderId="49"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wrapText="1"/>
      <protection/>
    </xf>
    <xf numFmtId="0" fontId="9" fillId="0" borderId="27" xfId="0" applyFont="1" applyFill="1" applyBorder="1" applyAlignment="1" applyProtection="1">
      <alignment horizontal="left" vertical="center" wrapText="1"/>
      <protection/>
    </xf>
    <xf numFmtId="0" fontId="9" fillId="0" borderId="36" xfId="0" applyFont="1" applyFill="1" applyBorder="1" applyAlignment="1" applyProtection="1">
      <alignment horizontal="left" vertical="center" wrapText="1"/>
      <protection/>
    </xf>
    <xf numFmtId="0" fontId="9" fillId="0" borderId="41" xfId="0" applyFont="1" applyFill="1" applyBorder="1" applyAlignment="1" applyProtection="1">
      <alignment horizontal="left" vertical="center" wrapText="1"/>
      <protection/>
    </xf>
    <xf numFmtId="0" fontId="9" fillId="0" borderId="42" xfId="0" applyFont="1" applyFill="1" applyBorder="1" applyAlignment="1" applyProtection="1">
      <alignment horizontal="left" vertical="center" wrapText="1"/>
      <protection/>
    </xf>
    <xf numFmtId="0" fontId="9" fillId="0" borderId="83" xfId="0" applyFont="1" applyFill="1" applyBorder="1" applyAlignment="1" applyProtection="1">
      <alignment horizontal="left" vertical="center" wrapText="1"/>
      <protection/>
    </xf>
    <xf numFmtId="0" fontId="15" fillId="0" borderId="38" xfId="0" applyFont="1" applyBorder="1" applyAlignment="1">
      <alignment vertical="center" wrapText="1"/>
    </xf>
    <xf numFmtId="0" fontId="15" fillId="0" borderId="39" xfId="0" applyFont="1" applyBorder="1" applyAlignment="1">
      <alignment vertical="center" wrapText="1"/>
    </xf>
    <xf numFmtId="0" fontId="15" fillId="0" borderId="40" xfId="0" applyFont="1" applyBorder="1" applyAlignment="1">
      <alignment vertical="center" wrapText="1"/>
    </xf>
    <xf numFmtId="0" fontId="15" fillId="0" borderId="15" xfId="0" applyFont="1" applyBorder="1" applyAlignment="1">
      <alignment vertical="center" wrapText="1"/>
    </xf>
    <xf numFmtId="0" fontId="15" fillId="0" borderId="0" xfId="0" applyFont="1" applyBorder="1" applyAlignment="1">
      <alignment vertical="center" wrapText="1"/>
    </xf>
    <xf numFmtId="0" fontId="15" fillId="0" borderId="16" xfId="0" applyFont="1" applyBorder="1" applyAlignment="1">
      <alignment vertical="center" wrapText="1"/>
    </xf>
    <xf numFmtId="0" fontId="9" fillId="34" borderId="39" xfId="0" applyFont="1" applyFill="1" applyBorder="1" applyAlignment="1" applyProtection="1">
      <alignment horizontal="left" vertical="center" wrapText="1"/>
      <protection locked="0"/>
    </xf>
    <xf numFmtId="0" fontId="9" fillId="34" borderId="126" xfId="0" applyFont="1" applyFill="1" applyBorder="1" applyAlignment="1" applyProtection="1">
      <alignment horizontal="left" vertical="center" wrapText="1"/>
      <protection locked="0"/>
    </xf>
    <xf numFmtId="0" fontId="15" fillId="0" borderId="41" xfId="0" applyFont="1" applyBorder="1" applyAlignment="1">
      <alignment vertical="center" wrapText="1"/>
    </xf>
    <xf numFmtId="0" fontId="15" fillId="0" borderId="42" xfId="0" applyFont="1" applyBorder="1" applyAlignment="1">
      <alignment vertical="center" wrapText="1"/>
    </xf>
    <xf numFmtId="0" fontId="15" fillId="0" borderId="43" xfId="0" applyFont="1" applyBorder="1" applyAlignment="1">
      <alignment vertical="center" wrapText="1"/>
    </xf>
    <xf numFmtId="0" fontId="9" fillId="34" borderId="0" xfId="0" applyFont="1" applyFill="1" applyBorder="1" applyAlignment="1" applyProtection="1">
      <alignment horizontal="left" vertical="center" wrapText="1"/>
      <protection locked="0"/>
    </xf>
    <xf numFmtId="0" fontId="9" fillId="34" borderId="19" xfId="0" applyFont="1" applyFill="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xf>
    <xf numFmtId="0" fontId="9" fillId="0" borderId="42" xfId="0" applyFont="1" applyBorder="1" applyAlignment="1" applyProtection="1">
      <alignment horizontal="left" vertical="center" wrapText="1"/>
      <protection/>
    </xf>
    <xf numFmtId="0" fontId="9" fillId="0" borderId="83" xfId="0" applyFont="1" applyBorder="1" applyAlignment="1" applyProtection="1">
      <alignment horizontal="left" vertical="center" wrapText="1"/>
      <protection/>
    </xf>
    <xf numFmtId="0" fontId="15" fillId="0" borderId="17" xfId="0" applyFont="1" applyBorder="1" applyAlignment="1">
      <alignment vertical="center" wrapText="1"/>
    </xf>
    <xf numFmtId="0" fontId="15" fillId="0" borderId="27" xfId="0" applyFont="1" applyBorder="1" applyAlignment="1">
      <alignment vertical="center" wrapText="1"/>
    </xf>
    <xf numFmtId="0" fontId="15" fillId="0" borderId="37" xfId="0" applyFont="1" applyBorder="1" applyAlignment="1">
      <alignment vertical="center" wrapText="1"/>
    </xf>
    <xf numFmtId="0" fontId="9" fillId="0" borderId="15"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0" borderId="19" xfId="0" applyFont="1" applyFill="1" applyBorder="1" applyAlignment="1" applyProtection="1">
      <alignment horizontal="left" vertical="center" wrapText="1"/>
      <protection/>
    </xf>
    <xf numFmtId="0" fontId="12" fillId="0" borderId="38" xfId="0" applyFont="1" applyFill="1" applyBorder="1" applyAlignment="1" applyProtection="1">
      <alignment horizontal="left" vertical="center" wrapText="1"/>
      <protection/>
    </xf>
    <xf numFmtId="0" fontId="9" fillId="0" borderId="39" xfId="0" applyFont="1" applyFill="1" applyBorder="1" applyAlignment="1" applyProtection="1">
      <alignment horizontal="left" vertical="center" wrapText="1"/>
      <protection/>
    </xf>
    <xf numFmtId="0" fontId="9" fillId="0" borderId="126" xfId="0" applyFont="1" applyFill="1" applyBorder="1" applyAlignment="1" applyProtection="1">
      <alignment horizontal="left" vertical="center" wrapText="1"/>
      <protection/>
    </xf>
    <xf numFmtId="0" fontId="9" fillId="0" borderId="54" xfId="0" applyFont="1" applyFill="1" applyBorder="1" applyAlignment="1" applyProtection="1">
      <alignment horizontal="left" vertical="center" wrapText="1"/>
      <protection/>
    </xf>
    <xf numFmtId="0" fontId="9" fillId="0" borderId="35" xfId="0" applyFont="1" applyFill="1" applyBorder="1" applyAlignment="1" applyProtection="1">
      <alignment horizontal="left" vertical="center" wrapText="1"/>
      <protection/>
    </xf>
    <xf numFmtId="0" fontId="9" fillId="0" borderId="80" xfId="0" applyFont="1" applyFill="1" applyBorder="1" applyAlignment="1" applyProtection="1">
      <alignment horizontal="left" vertical="center" wrapText="1"/>
      <protection/>
    </xf>
    <xf numFmtId="0" fontId="9" fillId="34" borderId="15" xfId="0" applyFont="1" applyFill="1" applyBorder="1" applyAlignment="1" applyProtection="1">
      <alignment horizontal="left" vertical="center" wrapText="1"/>
      <protection locked="0"/>
    </xf>
    <xf numFmtId="176" fontId="9" fillId="0" borderId="39" xfId="0" applyNumberFormat="1" applyFont="1" applyFill="1" applyBorder="1" applyAlignment="1" applyProtection="1">
      <alignment horizontal="left" vertical="center" wrapText="1"/>
      <protection/>
    </xf>
    <xf numFmtId="176" fontId="9" fillId="0" borderId="126" xfId="0" applyNumberFormat="1" applyFont="1" applyFill="1" applyBorder="1" applyAlignment="1" applyProtection="1">
      <alignment horizontal="left" vertical="center" wrapText="1"/>
      <protection/>
    </xf>
    <xf numFmtId="176" fontId="9" fillId="0" borderId="0" xfId="0" applyNumberFormat="1" applyFont="1" applyFill="1" applyBorder="1" applyAlignment="1" applyProtection="1">
      <alignment horizontal="left" vertical="center" wrapText="1"/>
      <protection/>
    </xf>
    <xf numFmtId="176" fontId="9" fillId="0" borderId="19" xfId="0" applyNumberFormat="1" applyFont="1" applyFill="1" applyBorder="1" applyAlignment="1" applyProtection="1">
      <alignment horizontal="left" vertical="center" wrapText="1"/>
      <protection/>
    </xf>
    <xf numFmtId="176" fontId="9" fillId="0" borderId="38" xfId="0" applyNumberFormat="1" applyFont="1" applyFill="1" applyBorder="1" applyAlignment="1" applyProtection="1">
      <alignment horizontal="left" vertical="center"/>
      <protection/>
    </xf>
    <xf numFmtId="176" fontId="9" fillId="0" borderId="39" xfId="0" applyNumberFormat="1" applyFont="1" applyFill="1" applyBorder="1" applyAlignment="1" applyProtection="1">
      <alignment horizontal="left" vertical="center"/>
      <protection/>
    </xf>
    <xf numFmtId="176" fontId="9" fillId="0" borderId="126" xfId="0" applyNumberFormat="1" applyFont="1" applyFill="1" applyBorder="1" applyAlignment="1" applyProtection="1">
      <alignment horizontal="left" vertical="center"/>
      <protection/>
    </xf>
    <xf numFmtId="176" fontId="9" fillId="0" borderId="41" xfId="0" applyNumberFormat="1" applyFont="1" applyFill="1" applyBorder="1" applyAlignment="1" applyProtection="1">
      <alignment horizontal="left" vertical="center"/>
      <protection/>
    </xf>
    <xf numFmtId="176" fontId="9" fillId="0" borderId="42" xfId="0" applyNumberFormat="1" applyFont="1" applyFill="1" applyBorder="1" applyAlignment="1" applyProtection="1">
      <alignment horizontal="left" vertical="center"/>
      <protection/>
    </xf>
    <xf numFmtId="176" fontId="9" fillId="0" borderId="83" xfId="0" applyNumberFormat="1" applyFont="1" applyFill="1" applyBorder="1" applyAlignment="1" applyProtection="1">
      <alignment horizontal="left" vertical="center"/>
      <protection/>
    </xf>
    <xf numFmtId="176" fontId="9" fillId="0" borderId="41" xfId="0" applyNumberFormat="1" applyFont="1" applyFill="1" applyBorder="1" applyAlignment="1" applyProtection="1">
      <alignment horizontal="left" vertical="center" wrapText="1"/>
      <protection/>
    </xf>
    <xf numFmtId="0" fontId="9" fillId="0" borderId="50"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52" xfId="0" applyFont="1" applyFill="1" applyBorder="1" applyAlignment="1" applyProtection="1">
      <alignment horizontal="left" vertical="center" wrapText="1"/>
      <protection/>
    </xf>
    <xf numFmtId="0" fontId="0" fillId="0" borderId="34" xfId="0" applyBorder="1" applyAlignment="1">
      <alignment vertical="top" textRotation="255"/>
    </xf>
    <xf numFmtId="0" fontId="0" fillId="0" borderId="56" xfId="0" applyBorder="1" applyAlignment="1">
      <alignment vertical="top" textRotation="255"/>
    </xf>
    <xf numFmtId="0" fontId="11" fillId="0" borderId="49" xfId="0" applyFont="1" applyBorder="1" applyAlignment="1">
      <alignment vertical="center" wrapText="1"/>
    </xf>
    <xf numFmtId="0" fontId="11" fillId="0" borderId="12" xfId="0" applyFont="1" applyBorder="1" applyAlignment="1">
      <alignment vertical="center" wrapText="1"/>
    </xf>
    <xf numFmtId="0" fontId="11" fillId="0" borderId="11" xfId="0" applyFont="1" applyBorder="1" applyAlignment="1">
      <alignment vertical="center" wrapText="1"/>
    </xf>
    <xf numFmtId="0" fontId="6" fillId="0" borderId="170" xfId="0" applyFont="1" applyBorder="1" applyAlignment="1">
      <alignment horizontal="center" vertical="center"/>
    </xf>
    <xf numFmtId="176" fontId="9" fillId="0" borderId="42" xfId="0" applyNumberFormat="1" applyFont="1" applyFill="1" applyBorder="1" applyAlignment="1" applyProtection="1">
      <alignment horizontal="left" vertical="center" wrapText="1"/>
      <protection/>
    </xf>
    <xf numFmtId="176" fontId="9" fillId="0" borderId="83" xfId="0" applyNumberFormat="1" applyFont="1" applyFill="1" applyBorder="1" applyAlignment="1" applyProtection="1">
      <alignment horizontal="left" vertical="center" wrapText="1"/>
      <protection/>
    </xf>
    <xf numFmtId="0" fontId="6" fillId="0" borderId="171" xfId="0" applyFont="1" applyBorder="1" applyAlignment="1">
      <alignment horizontal="center" vertical="center"/>
    </xf>
    <xf numFmtId="0" fontId="6" fillId="0" borderId="172" xfId="0" applyFont="1" applyBorder="1" applyAlignment="1">
      <alignment horizontal="center" vertical="center"/>
    </xf>
    <xf numFmtId="0" fontId="6" fillId="0" borderId="173" xfId="0" applyFont="1" applyBorder="1" applyAlignment="1">
      <alignment horizontal="center" vertical="center"/>
    </xf>
    <xf numFmtId="0" fontId="6" fillId="0" borderId="174" xfId="0" applyFont="1" applyBorder="1" applyAlignment="1">
      <alignment horizontal="center" vertical="center"/>
    </xf>
    <xf numFmtId="0" fontId="6" fillId="0" borderId="175" xfId="0" applyFont="1" applyBorder="1" applyAlignment="1">
      <alignment horizontal="center" vertical="center" wrapText="1"/>
    </xf>
    <xf numFmtId="0" fontId="6" fillId="0" borderId="176" xfId="0" applyFont="1" applyBorder="1" applyAlignment="1">
      <alignment horizontal="center" vertical="center" textRotation="255" wrapText="1"/>
    </xf>
    <xf numFmtId="176" fontId="9" fillId="0" borderId="27" xfId="0" applyNumberFormat="1" applyFont="1" applyFill="1" applyBorder="1" applyAlignment="1" applyProtection="1">
      <alignment horizontal="left" vertical="center" wrapText="1"/>
      <protection/>
    </xf>
    <xf numFmtId="176" fontId="9" fillId="0" borderId="36" xfId="0" applyNumberFormat="1" applyFont="1" applyFill="1" applyBorder="1" applyAlignment="1" applyProtection="1">
      <alignment horizontal="left" vertical="center" wrapText="1"/>
      <protection/>
    </xf>
    <xf numFmtId="176" fontId="9" fillId="0" borderId="54" xfId="0" applyNumberFormat="1" applyFont="1" applyBorder="1" applyAlignment="1" applyProtection="1">
      <alignment horizontal="left" vertical="center" wrapText="1"/>
      <protection/>
    </xf>
    <xf numFmtId="0" fontId="11" fillId="0" borderId="50" xfId="0" applyFont="1" applyBorder="1" applyAlignment="1">
      <alignment vertical="center" wrapText="1"/>
    </xf>
    <xf numFmtId="0" fontId="11" fillId="0" borderId="14" xfId="0" applyFont="1" applyBorder="1" applyAlignment="1">
      <alignment vertical="center" wrapText="1"/>
    </xf>
    <xf numFmtId="0" fontId="11" fillId="0" borderId="51" xfId="0" applyFont="1" applyBorder="1" applyAlignment="1">
      <alignment vertical="center" wrapText="1"/>
    </xf>
    <xf numFmtId="0" fontId="9" fillId="34" borderId="50"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52" xfId="0" applyFont="1" applyFill="1" applyBorder="1" applyAlignment="1" applyProtection="1">
      <alignment horizontal="left" vertical="center" wrapText="1"/>
      <protection locked="0"/>
    </xf>
    <xf numFmtId="0" fontId="6" fillId="0" borderId="177" xfId="0" applyFont="1" applyBorder="1" applyAlignment="1">
      <alignment horizontal="center" vertical="center"/>
    </xf>
    <xf numFmtId="0" fontId="6" fillId="0" borderId="178" xfId="0" applyFont="1" applyBorder="1" applyAlignment="1">
      <alignment horizontal="center" vertical="center"/>
    </xf>
    <xf numFmtId="0" fontId="6" fillId="0" borderId="179" xfId="0" applyFont="1" applyBorder="1" applyAlignment="1">
      <alignment horizontal="center" vertical="center"/>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textRotation="255" wrapText="1"/>
    </xf>
    <xf numFmtId="0" fontId="6" fillId="0" borderId="183" xfId="0" applyFont="1" applyBorder="1" applyAlignment="1">
      <alignment horizontal="center" vertical="center" wrapText="1"/>
    </xf>
    <xf numFmtId="0" fontId="11" fillId="0" borderId="41" xfId="0" applyFont="1" applyBorder="1" applyAlignment="1">
      <alignment horizontal="right" vertical="center" wrapText="1"/>
    </xf>
    <xf numFmtId="0" fontId="11" fillId="0" borderId="42" xfId="0" applyFont="1" applyBorder="1" applyAlignment="1">
      <alignment horizontal="right" vertical="center" wrapText="1"/>
    </xf>
    <xf numFmtId="0" fontId="11" fillId="0" borderId="43" xfId="0" applyFont="1" applyBorder="1" applyAlignment="1">
      <alignment horizontal="right" vertical="center" wrapText="1"/>
    </xf>
    <xf numFmtId="176" fontId="12" fillId="0" borderId="41" xfId="0" applyNumberFormat="1" applyFont="1" applyFill="1" applyBorder="1" applyAlignment="1" applyProtection="1">
      <alignment vertical="center" wrapText="1"/>
      <protection/>
    </xf>
    <xf numFmtId="176" fontId="12" fillId="0" borderId="42" xfId="0" applyNumberFormat="1" applyFont="1" applyFill="1" applyBorder="1" applyAlignment="1" applyProtection="1">
      <alignment vertical="center" wrapText="1"/>
      <protection/>
    </xf>
    <xf numFmtId="176" fontId="12" fillId="0" borderId="83" xfId="0" applyNumberFormat="1" applyFont="1" applyFill="1" applyBorder="1" applyAlignment="1" applyProtection="1">
      <alignment vertical="center" wrapText="1"/>
      <protection/>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15" xfId="0" applyFont="1" applyBorder="1" applyAlignment="1">
      <alignment horizontal="right" vertical="center" wrapText="1"/>
    </xf>
    <xf numFmtId="0" fontId="11" fillId="0" borderId="0" xfId="0" applyFont="1" applyBorder="1" applyAlignment="1">
      <alignment horizontal="right" vertical="center" wrapText="1"/>
    </xf>
    <xf numFmtId="0" fontId="11" fillId="0" borderId="16" xfId="0" applyFont="1" applyBorder="1" applyAlignment="1">
      <alignment horizontal="right" vertical="center" wrapText="1"/>
    </xf>
    <xf numFmtId="0" fontId="4" fillId="0" borderId="34" xfId="0" applyFont="1" applyBorder="1" applyAlignment="1">
      <alignment vertical="top" textRotation="255"/>
    </xf>
    <xf numFmtId="0" fontId="9" fillId="0" borderId="27" xfId="0" applyFont="1" applyBorder="1" applyAlignment="1" applyProtection="1">
      <alignment horizontal="left" vertical="center" wrapText="1"/>
      <protection/>
    </xf>
    <xf numFmtId="0" fontId="9" fillId="0" borderId="36" xfId="0" applyFont="1" applyBorder="1" applyAlignment="1" applyProtection="1">
      <alignment horizontal="left" vertical="center" wrapText="1"/>
      <protection/>
    </xf>
    <xf numFmtId="176" fontId="9" fillId="0" borderId="15" xfId="0" applyNumberFormat="1" applyFont="1" applyBorder="1" applyAlignment="1" applyProtection="1">
      <alignment horizontal="left" vertical="center" wrapText="1"/>
      <protection/>
    </xf>
    <xf numFmtId="0" fontId="12" fillId="0" borderId="38" xfId="0" applyFont="1" applyFill="1" applyBorder="1" applyAlignment="1" applyProtection="1">
      <alignment horizontal="left" vertical="center" shrinkToFit="1"/>
      <protection/>
    </xf>
    <xf numFmtId="0" fontId="9" fillId="0" borderId="39" xfId="0" applyFont="1" applyBorder="1" applyAlignment="1" applyProtection="1">
      <alignment horizontal="left" vertical="center" shrinkToFit="1"/>
      <protection/>
    </xf>
    <xf numFmtId="0" fontId="9" fillId="0" borderId="126" xfId="0" applyFont="1" applyBorder="1" applyAlignment="1" applyProtection="1">
      <alignment horizontal="left" vertical="center" shrinkToFit="1"/>
      <protection/>
    </xf>
    <xf numFmtId="0" fontId="11" fillId="0" borderId="17"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7" xfId="0" applyFont="1" applyBorder="1" applyAlignment="1">
      <alignment horizontal="center" vertical="center" wrapText="1"/>
    </xf>
    <xf numFmtId="176" fontId="12" fillId="34" borderId="38" xfId="0" applyNumberFormat="1" applyFont="1" applyFill="1" applyBorder="1" applyAlignment="1" applyProtection="1">
      <alignment horizontal="left" vertical="center" wrapText="1"/>
      <protection locked="0"/>
    </xf>
    <xf numFmtId="176" fontId="9" fillId="34" borderId="39" xfId="0" applyNumberFormat="1" applyFont="1" applyFill="1" applyBorder="1" applyAlignment="1" applyProtection="1">
      <alignment horizontal="left" vertical="center" wrapText="1"/>
      <protection locked="0"/>
    </xf>
    <xf numFmtId="176" fontId="9" fillId="34" borderId="126" xfId="0" applyNumberFormat="1" applyFont="1" applyFill="1" applyBorder="1" applyAlignment="1" applyProtection="1">
      <alignment horizontal="left" vertical="center" wrapText="1"/>
      <protection locked="0"/>
    </xf>
    <xf numFmtId="176" fontId="12" fillId="34" borderId="41" xfId="0" applyNumberFormat="1" applyFont="1" applyFill="1" applyBorder="1" applyAlignment="1" applyProtection="1">
      <alignment horizontal="left" vertical="center" wrapText="1"/>
      <protection locked="0"/>
    </xf>
    <xf numFmtId="176" fontId="9" fillId="34" borderId="42" xfId="0" applyNumberFormat="1" applyFont="1" applyFill="1" applyBorder="1" applyAlignment="1" applyProtection="1">
      <alignment horizontal="left" vertical="center" wrapText="1"/>
      <protection locked="0"/>
    </xf>
    <xf numFmtId="176" fontId="9" fillId="34" borderId="83" xfId="0" applyNumberFormat="1" applyFont="1" applyFill="1" applyBorder="1" applyAlignment="1" applyProtection="1">
      <alignment horizontal="left" vertical="center" wrapText="1"/>
      <protection locked="0"/>
    </xf>
    <xf numFmtId="176" fontId="12" fillId="34" borderId="15" xfId="0" applyNumberFormat="1" applyFont="1" applyFill="1" applyBorder="1" applyAlignment="1" applyProtection="1">
      <alignment horizontal="left" vertical="center" wrapText="1"/>
      <protection locked="0"/>
    </xf>
    <xf numFmtId="176" fontId="9" fillId="34" borderId="0" xfId="0" applyNumberFormat="1" applyFont="1" applyFill="1" applyBorder="1" applyAlignment="1" applyProtection="1">
      <alignment horizontal="left" vertical="center" wrapText="1"/>
      <protection locked="0"/>
    </xf>
    <xf numFmtId="176" fontId="9" fillId="34" borderId="19" xfId="0" applyNumberFormat="1" applyFont="1" applyFill="1" applyBorder="1" applyAlignment="1" applyProtection="1">
      <alignment horizontal="left" vertical="center" wrapText="1"/>
      <protection locked="0"/>
    </xf>
    <xf numFmtId="0" fontId="10" fillId="0" borderId="11"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28" xfId="0" applyFont="1" applyBorder="1" applyAlignment="1">
      <alignment horizontal="center" vertical="center" textRotation="90" wrapText="1"/>
    </xf>
    <xf numFmtId="0" fontId="10" fillId="0" borderId="26" xfId="0" applyFont="1" applyBorder="1" applyAlignment="1">
      <alignment horizontal="center" vertical="center" textRotation="90" wrapText="1"/>
    </xf>
    <xf numFmtId="0" fontId="10" fillId="0" borderId="121" xfId="0" applyFont="1" applyBorder="1" applyAlignment="1">
      <alignment horizontal="center" vertical="center" wrapText="1"/>
    </xf>
    <xf numFmtId="0" fontId="10" fillId="0" borderId="56" xfId="0" applyFont="1" applyBorder="1" applyAlignment="1">
      <alignment horizontal="center" vertical="center" wrapText="1"/>
    </xf>
    <xf numFmtId="0" fontId="4" fillId="0" borderId="56" xfId="0" applyFont="1" applyBorder="1" applyAlignment="1">
      <alignment vertical="top" textRotation="255"/>
    </xf>
    <xf numFmtId="0" fontId="12" fillId="34" borderId="12" xfId="0" applyFont="1" applyFill="1" applyBorder="1" applyAlignment="1" applyProtection="1">
      <alignment horizontal="left" vertical="center" wrapText="1"/>
      <protection locked="0"/>
    </xf>
    <xf numFmtId="0" fontId="12" fillId="34" borderId="13" xfId="0" applyFont="1" applyFill="1" applyBorder="1" applyAlignment="1" applyProtection="1">
      <alignment horizontal="left" vertical="center" wrapText="1"/>
      <protection locked="0"/>
    </xf>
    <xf numFmtId="0" fontId="12" fillId="34" borderId="54" xfId="0" applyFont="1" applyFill="1" applyBorder="1" applyAlignment="1" applyProtection="1">
      <alignment horizontal="left" vertical="center" wrapText="1"/>
      <protection locked="0"/>
    </xf>
    <xf numFmtId="0" fontId="12" fillId="34" borderId="35" xfId="0" applyFont="1" applyFill="1" applyBorder="1" applyAlignment="1" applyProtection="1">
      <alignment horizontal="left" vertical="center" wrapText="1"/>
      <protection locked="0"/>
    </xf>
    <xf numFmtId="0" fontId="12" fillId="34" borderId="80" xfId="0" applyFont="1" applyFill="1" applyBorder="1" applyAlignment="1" applyProtection="1">
      <alignment horizontal="left" vertical="center" wrapText="1"/>
      <protection locked="0"/>
    </xf>
    <xf numFmtId="0" fontId="6" fillId="0" borderId="10" xfId="0" applyFont="1" applyBorder="1" applyAlignment="1">
      <alignment horizontal="center" vertical="center"/>
    </xf>
    <xf numFmtId="0" fontId="6" fillId="0" borderId="184" xfId="0" applyFont="1" applyBorder="1" applyAlignment="1">
      <alignment horizontal="center" vertical="center"/>
    </xf>
    <xf numFmtId="176" fontId="12" fillId="0" borderId="39" xfId="0" applyNumberFormat="1" applyFont="1" applyBorder="1" applyAlignment="1" applyProtection="1">
      <alignment horizontal="left" vertical="center" wrapText="1"/>
      <protection/>
    </xf>
    <xf numFmtId="176" fontId="12" fillId="0" borderId="126" xfId="0" applyNumberFormat="1" applyFont="1" applyBorder="1" applyAlignment="1" applyProtection="1">
      <alignment horizontal="left" vertical="center" wrapText="1"/>
      <protection/>
    </xf>
    <xf numFmtId="0" fontId="12" fillId="0" borderId="38" xfId="0" applyFont="1" applyBorder="1" applyAlignment="1" applyProtection="1">
      <alignment horizontal="left" vertical="center" wrapText="1"/>
      <protection/>
    </xf>
    <xf numFmtId="0" fontId="12" fillId="0" borderId="39" xfId="0" applyFont="1" applyBorder="1" applyAlignment="1" applyProtection="1">
      <alignment horizontal="left" vertical="center" wrapText="1"/>
      <protection/>
    </xf>
    <xf numFmtId="0" fontId="12" fillId="0" borderId="126" xfId="0" applyFont="1" applyBorder="1" applyAlignment="1" applyProtection="1">
      <alignment horizontal="left" vertical="center" wrapText="1"/>
      <protection/>
    </xf>
    <xf numFmtId="0" fontId="12" fillId="0" borderId="42" xfId="0" applyFont="1" applyBorder="1" applyAlignment="1" applyProtection="1">
      <alignment horizontal="left" vertical="center" wrapText="1"/>
      <protection/>
    </xf>
    <xf numFmtId="0" fontId="12" fillId="0" borderId="83" xfId="0" applyFont="1" applyBorder="1" applyAlignment="1" applyProtection="1">
      <alignment horizontal="left" vertical="center" wrapText="1"/>
      <protection/>
    </xf>
    <xf numFmtId="0" fontId="6" fillId="0" borderId="22" xfId="0" applyFont="1" applyBorder="1" applyAlignment="1">
      <alignment horizontal="center" vertical="center"/>
    </xf>
    <xf numFmtId="0" fontId="6" fillId="0" borderId="70" xfId="0" applyFont="1" applyBorder="1" applyAlignment="1">
      <alignment horizontal="center" vertical="center"/>
    </xf>
    <xf numFmtId="0" fontId="6" fillId="0" borderId="63" xfId="0" applyFont="1" applyBorder="1" applyAlignment="1">
      <alignment horizontal="center" vertical="center"/>
    </xf>
    <xf numFmtId="0" fontId="6" fillId="0" borderId="72" xfId="0" applyFont="1" applyBorder="1" applyAlignment="1">
      <alignment horizontal="center" vertical="center"/>
    </xf>
    <xf numFmtId="0" fontId="6" fillId="0" borderId="47" xfId="0" applyFont="1" applyBorder="1" applyAlignment="1">
      <alignment horizontal="center" vertical="center" wrapText="1"/>
    </xf>
    <xf numFmtId="0" fontId="6" fillId="0" borderId="80" xfId="0" applyFont="1" applyBorder="1" applyAlignment="1">
      <alignment horizontal="center" vertical="center" textRotation="255" wrapText="1"/>
    </xf>
    <xf numFmtId="176" fontId="12" fillId="0" borderId="27" xfId="0" applyNumberFormat="1" applyFont="1" applyBorder="1" applyAlignment="1" applyProtection="1">
      <alignment horizontal="left" vertical="center" wrapText="1"/>
      <protection/>
    </xf>
    <xf numFmtId="176" fontId="12" fillId="0" borderId="36" xfId="0" applyNumberFormat="1" applyFont="1" applyBorder="1" applyAlignment="1" applyProtection="1">
      <alignment horizontal="left" vertical="center" wrapText="1"/>
      <protection/>
    </xf>
    <xf numFmtId="176" fontId="12" fillId="0" borderId="35" xfId="0" applyNumberFormat="1" applyFont="1" applyBorder="1" applyAlignment="1" applyProtection="1">
      <alignment horizontal="left" vertical="center" wrapText="1"/>
      <protection/>
    </xf>
    <xf numFmtId="176" fontId="12" fillId="0" borderId="80" xfId="0" applyNumberFormat="1"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36" xfId="0" applyFont="1" applyBorder="1" applyAlignment="1" applyProtection="1">
      <alignment horizontal="left" vertical="center" wrapText="1"/>
      <protection/>
    </xf>
    <xf numFmtId="0" fontId="12" fillId="0" borderId="54" xfId="0" applyFont="1" applyBorder="1" applyAlignment="1" applyProtection="1">
      <alignment horizontal="left" vertical="center" wrapText="1"/>
      <protection/>
    </xf>
    <xf numFmtId="0" fontId="12" fillId="0" borderId="35" xfId="0" applyFont="1" applyBorder="1" applyAlignment="1" applyProtection="1">
      <alignment horizontal="left" vertical="center" wrapText="1"/>
      <protection/>
    </xf>
    <xf numFmtId="0" fontId="12" fillId="0" borderId="80" xfId="0" applyFont="1" applyBorder="1" applyAlignment="1" applyProtection="1">
      <alignment horizontal="left" vertical="center" wrapText="1"/>
      <protection/>
    </xf>
    <xf numFmtId="0" fontId="12" fillId="0" borderId="27" xfId="0" applyFont="1" applyFill="1" applyBorder="1" applyAlignment="1" applyProtection="1">
      <alignment horizontal="left" vertical="center" wrapText="1"/>
      <protection/>
    </xf>
    <xf numFmtId="0" fontId="12" fillId="0" borderId="36" xfId="0" applyFont="1" applyFill="1" applyBorder="1" applyAlignment="1" applyProtection="1">
      <alignment horizontal="left" vertical="center" wrapText="1"/>
      <protection/>
    </xf>
    <xf numFmtId="0" fontId="12" fillId="0" borderId="41" xfId="0" applyFont="1" applyFill="1" applyBorder="1" applyAlignment="1" applyProtection="1">
      <alignment horizontal="left" vertical="center" wrapText="1"/>
      <protection/>
    </xf>
    <xf numFmtId="0" fontId="12" fillId="0" borderId="42" xfId="0" applyFont="1" applyFill="1" applyBorder="1" applyAlignment="1" applyProtection="1">
      <alignment horizontal="left" vertical="center" wrapText="1"/>
      <protection/>
    </xf>
    <xf numFmtId="0" fontId="12" fillId="0" borderId="83" xfId="0" applyFont="1" applyFill="1" applyBorder="1" applyAlignment="1" applyProtection="1">
      <alignment horizontal="left" vertical="center" wrapText="1"/>
      <protection/>
    </xf>
    <xf numFmtId="0" fontId="12" fillId="0" borderId="39" xfId="0" applyFont="1" applyFill="1" applyBorder="1" applyAlignment="1" applyProtection="1">
      <alignment horizontal="left" vertical="center" wrapText="1"/>
      <protection/>
    </xf>
    <xf numFmtId="0" fontId="12" fillId="0" borderId="126" xfId="0" applyFont="1" applyFill="1" applyBorder="1" applyAlignment="1" applyProtection="1">
      <alignment horizontal="left" vertical="center" wrapText="1"/>
      <protection/>
    </xf>
    <xf numFmtId="0" fontId="12" fillId="0" borderId="54" xfId="0" applyFont="1" applyFill="1" applyBorder="1" applyAlignment="1" applyProtection="1">
      <alignment horizontal="left" vertical="center" wrapText="1"/>
      <protection/>
    </xf>
    <xf numFmtId="0" fontId="12" fillId="0" borderId="35" xfId="0" applyFont="1" applyFill="1" applyBorder="1" applyAlignment="1" applyProtection="1">
      <alignment horizontal="left" vertical="center" wrapText="1"/>
      <protection/>
    </xf>
    <xf numFmtId="0" fontId="12" fillId="0" borderId="80" xfId="0" applyFont="1" applyFill="1" applyBorder="1" applyAlignment="1" applyProtection="1">
      <alignment horizontal="left" vertical="center" wrapText="1"/>
      <protection/>
    </xf>
    <xf numFmtId="0" fontId="6" fillId="0" borderId="26" xfId="0" applyFont="1" applyBorder="1" applyAlignment="1">
      <alignment horizontal="center" vertical="center"/>
    </xf>
    <xf numFmtId="176" fontId="12" fillId="0" borderId="50" xfId="0" applyNumberFormat="1" applyFont="1" applyFill="1" applyBorder="1" applyAlignment="1" applyProtection="1">
      <alignment horizontal="left" vertical="center" wrapText="1"/>
      <protection/>
    </xf>
    <xf numFmtId="176" fontId="12" fillId="0" borderId="14" xfId="0" applyNumberFormat="1" applyFont="1" applyFill="1" applyBorder="1" applyAlignment="1" applyProtection="1">
      <alignment horizontal="left" vertical="center" wrapText="1"/>
      <protection/>
    </xf>
    <xf numFmtId="176" fontId="12" fillId="0" borderId="52" xfId="0" applyNumberFormat="1" applyFont="1" applyFill="1" applyBorder="1" applyAlignment="1" applyProtection="1">
      <alignment horizontal="left" vertical="center" wrapText="1"/>
      <protection/>
    </xf>
    <xf numFmtId="0" fontId="6" fillId="0" borderId="56" xfId="0" applyFont="1" applyBorder="1" applyAlignment="1">
      <alignment horizontal="center" vertical="center"/>
    </xf>
    <xf numFmtId="0" fontId="6" fillId="0" borderId="66" xfId="0" applyFont="1" applyBorder="1" applyAlignment="1">
      <alignment horizontal="center" vertical="center"/>
    </xf>
    <xf numFmtId="0" fontId="6" fillId="0" borderId="52" xfId="0" applyFont="1" applyBorder="1" applyAlignment="1">
      <alignment horizontal="center" vertical="center" textRotation="255" wrapText="1"/>
    </xf>
    <xf numFmtId="0" fontId="6" fillId="0" borderId="53" xfId="0" applyFont="1" applyBorder="1" applyAlignment="1">
      <alignment horizontal="center" vertical="center" wrapText="1"/>
    </xf>
    <xf numFmtId="0" fontId="0" fillId="0" borderId="0" xfId="0" applyBorder="1" applyAlignment="1">
      <alignment vertical="center" wrapText="1"/>
    </xf>
    <xf numFmtId="0" fontId="6" fillId="0" borderId="17" xfId="0" applyFont="1" applyBorder="1" applyAlignment="1">
      <alignment vertical="center" wrapText="1"/>
    </xf>
    <xf numFmtId="0" fontId="6" fillId="0" borderId="27" xfId="0" applyFont="1" applyBorder="1" applyAlignment="1">
      <alignment vertical="center" wrapText="1"/>
    </xf>
    <xf numFmtId="0" fontId="6" fillId="0" borderId="37" xfId="0" applyFont="1" applyBorder="1" applyAlignment="1">
      <alignment vertical="center" wrapText="1"/>
    </xf>
    <xf numFmtId="0" fontId="6" fillId="0" borderId="15"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xf numFmtId="176" fontId="12" fillId="39" borderId="49" xfId="0" applyNumberFormat="1" applyFont="1" applyFill="1" applyBorder="1" applyAlignment="1" applyProtection="1">
      <alignment horizontal="left" vertical="center" wrapText="1"/>
      <protection locked="0"/>
    </xf>
    <xf numFmtId="176" fontId="9" fillId="39" borderId="12" xfId="0" applyNumberFormat="1" applyFont="1" applyFill="1" applyBorder="1" applyAlignment="1" applyProtection="1">
      <alignment horizontal="left" vertical="center" wrapText="1"/>
      <protection locked="0"/>
    </xf>
    <xf numFmtId="176" fontId="9" fillId="39" borderId="13" xfId="0" applyNumberFormat="1" applyFont="1" applyFill="1" applyBorder="1" applyAlignment="1" applyProtection="1">
      <alignment horizontal="left" vertical="center" wrapText="1"/>
      <protection locked="0"/>
    </xf>
    <xf numFmtId="176" fontId="9" fillId="39" borderId="15" xfId="0" applyNumberFormat="1" applyFont="1" applyFill="1" applyBorder="1" applyAlignment="1" applyProtection="1">
      <alignment horizontal="left" vertical="center" wrapText="1"/>
      <protection locked="0"/>
    </xf>
    <xf numFmtId="176" fontId="9" fillId="39" borderId="0" xfId="0" applyNumberFormat="1" applyFont="1" applyFill="1" applyBorder="1" applyAlignment="1" applyProtection="1">
      <alignment horizontal="left" vertical="center" wrapText="1"/>
      <protection locked="0"/>
    </xf>
    <xf numFmtId="176" fontId="9" fillId="39" borderId="19" xfId="0" applyNumberFormat="1" applyFont="1" applyFill="1" applyBorder="1" applyAlignment="1" applyProtection="1">
      <alignment horizontal="left" vertical="center" wrapText="1"/>
      <protection locked="0"/>
    </xf>
    <xf numFmtId="0" fontId="6" fillId="0" borderId="38" xfId="0" applyFont="1" applyBorder="1" applyAlignment="1">
      <alignment vertical="center" wrapText="1"/>
    </xf>
    <xf numFmtId="0" fontId="6" fillId="0" borderId="39" xfId="0" applyFont="1" applyBorder="1" applyAlignment="1">
      <alignment vertical="center" wrapText="1"/>
    </xf>
    <xf numFmtId="0" fontId="6" fillId="0" borderId="40" xfId="0" applyFont="1" applyBorder="1" applyAlignment="1">
      <alignment vertical="center" wrapText="1"/>
    </xf>
    <xf numFmtId="0" fontId="6" fillId="0" borderId="41" xfId="0" applyFont="1" applyBorder="1" applyAlignment="1">
      <alignment vertical="center" wrapText="1"/>
    </xf>
    <xf numFmtId="0" fontId="6" fillId="0" borderId="42" xfId="0" applyFont="1" applyBorder="1" applyAlignment="1">
      <alignment vertical="center" wrapText="1"/>
    </xf>
    <xf numFmtId="0" fontId="6" fillId="0" borderId="43" xfId="0" applyFont="1" applyBorder="1" applyAlignment="1">
      <alignment vertical="center" wrapText="1"/>
    </xf>
    <xf numFmtId="176" fontId="12" fillId="39" borderId="38" xfId="0" applyNumberFormat="1" applyFont="1" applyFill="1" applyBorder="1" applyAlignment="1" applyProtection="1">
      <alignment horizontal="left" vertical="center" wrapText="1"/>
      <protection locked="0"/>
    </xf>
    <xf numFmtId="176" fontId="9" fillId="39" borderId="39" xfId="0" applyNumberFormat="1" applyFont="1" applyFill="1" applyBorder="1" applyAlignment="1" applyProtection="1">
      <alignment horizontal="left" vertical="center" wrapText="1"/>
      <protection locked="0"/>
    </xf>
    <xf numFmtId="176" fontId="9" fillId="39" borderId="126" xfId="0" applyNumberFormat="1" applyFont="1" applyFill="1" applyBorder="1" applyAlignment="1" applyProtection="1">
      <alignment horizontal="left" vertical="center" wrapText="1"/>
      <protection locked="0"/>
    </xf>
    <xf numFmtId="176" fontId="9" fillId="39" borderId="41" xfId="0" applyNumberFormat="1" applyFont="1" applyFill="1" applyBorder="1" applyAlignment="1" applyProtection="1">
      <alignment horizontal="left" vertical="center" wrapText="1"/>
      <protection locked="0"/>
    </xf>
    <xf numFmtId="176" fontId="9" fillId="39" borderId="42" xfId="0" applyNumberFormat="1" applyFont="1" applyFill="1" applyBorder="1" applyAlignment="1" applyProtection="1">
      <alignment horizontal="left" vertical="center" wrapText="1"/>
      <protection locked="0"/>
    </xf>
    <xf numFmtId="176" fontId="9" fillId="39" borderId="83" xfId="0" applyNumberFormat="1" applyFont="1" applyFill="1" applyBorder="1" applyAlignment="1" applyProtection="1">
      <alignment horizontal="left" vertical="center" wrapText="1"/>
      <protection locked="0"/>
    </xf>
    <xf numFmtId="0" fontId="6" fillId="0" borderId="54" xfId="0" applyFont="1" applyBorder="1" applyAlignment="1">
      <alignment vertical="center" wrapText="1"/>
    </xf>
    <xf numFmtId="0" fontId="6" fillId="0" borderId="35" xfId="0" applyFont="1" applyBorder="1" applyAlignment="1">
      <alignment vertical="center" wrapText="1"/>
    </xf>
    <xf numFmtId="0" fontId="6" fillId="0" borderId="48" xfId="0" applyFont="1" applyBorder="1" applyAlignment="1">
      <alignment vertical="center" wrapText="1"/>
    </xf>
    <xf numFmtId="176" fontId="9" fillId="39" borderId="54" xfId="0" applyNumberFormat="1" applyFont="1" applyFill="1" applyBorder="1" applyAlignment="1" applyProtection="1">
      <alignment horizontal="left" vertical="center" wrapText="1"/>
      <protection locked="0"/>
    </xf>
    <xf numFmtId="176" fontId="9" fillId="39" borderId="35" xfId="0" applyNumberFormat="1" applyFont="1" applyFill="1" applyBorder="1" applyAlignment="1" applyProtection="1">
      <alignment horizontal="left" vertical="center" wrapText="1"/>
      <protection locked="0"/>
    </xf>
    <xf numFmtId="176" fontId="9" fillId="39" borderId="80" xfId="0" applyNumberFormat="1" applyFont="1" applyFill="1" applyBorder="1" applyAlignment="1" applyProtection="1">
      <alignment horizontal="left" vertical="center" wrapText="1"/>
      <protection locked="0"/>
    </xf>
    <xf numFmtId="176" fontId="11" fillId="0" borderId="17" xfId="0" applyNumberFormat="1" applyFont="1" applyBorder="1" applyAlignment="1" applyProtection="1">
      <alignment horizontal="left" vertical="center" wrapText="1"/>
      <protection locked="0"/>
    </xf>
    <xf numFmtId="176" fontId="3" fillId="0" borderId="27" xfId="0" applyNumberFormat="1" applyFont="1" applyBorder="1" applyAlignment="1" applyProtection="1">
      <alignment horizontal="left" vertical="center" wrapText="1"/>
      <protection locked="0"/>
    </xf>
    <xf numFmtId="176" fontId="3" fillId="0" borderId="36" xfId="0" applyNumberFormat="1" applyFont="1" applyBorder="1" applyAlignment="1" applyProtection="1">
      <alignment horizontal="left" vertical="center" wrapText="1"/>
      <protection locked="0"/>
    </xf>
    <xf numFmtId="176" fontId="3" fillId="0" borderId="41" xfId="0" applyNumberFormat="1" applyFont="1" applyBorder="1" applyAlignment="1" applyProtection="1">
      <alignment horizontal="left" vertical="center" wrapText="1"/>
      <protection locked="0"/>
    </xf>
    <xf numFmtId="176" fontId="3" fillId="0" borderId="42" xfId="0" applyNumberFormat="1" applyFont="1" applyBorder="1" applyAlignment="1" applyProtection="1">
      <alignment horizontal="left" vertical="center" wrapText="1"/>
      <protection locked="0"/>
    </xf>
    <xf numFmtId="176" fontId="3" fillId="0" borderId="83" xfId="0" applyNumberFormat="1" applyFont="1" applyBorder="1" applyAlignment="1" applyProtection="1">
      <alignment horizontal="left" vertical="center" wrapText="1"/>
      <protection locked="0"/>
    </xf>
    <xf numFmtId="0" fontId="10" fillId="0" borderId="15" xfId="0" applyFont="1" applyBorder="1" applyAlignment="1">
      <alignment vertical="center" wrapText="1"/>
    </xf>
    <xf numFmtId="0" fontId="11" fillId="34" borderId="38" xfId="0" applyFont="1" applyFill="1" applyBorder="1" applyAlignment="1" applyProtection="1">
      <alignment horizontal="left" vertical="center" wrapText="1"/>
      <protection locked="0"/>
    </xf>
    <xf numFmtId="0" fontId="11" fillId="34" borderId="39" xfId="0" applyFont="1" applyFill="1" applyBorder="1" applyAlignment="1" applyProtection="1">
      <alignment horizontal="left" vertical="center" wrapText="1"/>
      <protection locked="0"/>
    </xf>
    <xf numFmtId="0" fontId="11" fillId="34" borderId="126" xfId="0" applyFont="1" applyFill="1" applyBorder="1" applyAlignment="1" applyProtection="1">
      <alignment horizontal="left" vertical="center" wrapText="1"/>
      <protection locked="0"/>
    </xf>
    <xf numFmtId="0" fontId="11" fillId="34" borderId="41" xfId="0" applyFont="1" applyFill="1" applyBorder="1" applyAlignment="1" applyProtection="1">
      <alignment horizontal="left" vertical="center" wrapText="1"/>
      <protection locked="0"/>
    </xf>
    <xf numFmtId="0" fontId="11" fillId="34" borderId="42" xfId="0" applyFont="1" applyFill="1" applyBorder="1" applyAlignment="1" applyProtection="1">
      <alignment horizontal="left" vertical="center" wrapText="1"/>
      <protection locked="0"/>
    </xf>
    <xf numFmtId="0" fontId="11" fillId="34" borderId="83" xfId="0" applyFont="1" applyFill="1" applyBorder="1" applyAlignment="1" applyProtection="1">
      <alignment horizontal="left" vertical="center" wrapText="1"/>
      <protection locked="0"/>
    </xf>
    <xf numFmtId="0" fontId="10" fillId="0" borderId="17" xfId="0" applyFont="1" applyBorder="1" applyAlignment="1">
      <alignment vertical="center" wrapText="1"/>
    </xf>
    <xf numFmtId="0" fontId="0" fillId="0" borderId="27" xfId="0" applyBorder="1" applyAlignment="1">
      <alignment vertical="center" wrapText="1"/>
    </xf>
    <xf numFmtId="0" fontId="0" fillId="0" borderId="37" xfId="0" applyBorder="1" applyAlignment="1">
      <alignment vertical="center" wrapText="1"/>
    </xf>
    <xf numFmtId="0" fontId="11" fillId="0" borderId="127" xfId="0" applyFont="1" applyBorder="1" applyAlignment="1">
      <alignment vertical="center" wrapText="1"/>
    </xf>
    <xf numFmtId="0" fontId="11" fillId="0" borderId="185" xfId="0" applyFont="1" applyBorder="1" applyAlignment="1">
      <alignment vertical="center" wrapText="1"/>
    </xf>
    <xf numFmtId="0" fontId="11" fillId="0" borderId="130" xfId="0" applyFont="1" applyBorder="1" applyAlignment="1">
      <alignment vertical="center" wrapText="1"/>
    </xf>
    <xf numFmtId="0" fontId="12" fillId="34" borderId="127" xfId="0" applyFont="1" applyFill="1" applyBorder="1" applyAlignment="1" applyProtection="1">
      <alignment horizontal="left" vertical="center" wrapText="1"/>
      <protection locked="0"/>
    </xf>
    <xf numFmtId="0" fontId="12" fillId="34" borderId="185" xfId="0" applyFont="1" applyFill="1" applyBorder="1" applyAlignment="1" applyProtection="1">
      <alignment horizontal="left" vertical="center" wrapText="1"/>
      <protection locked="0"/>
    </xf>
    <xf numFmtId="0" fontId="12" fillId="34" borderId="132" xfId="0" applyFont="1" applyFill="1" applyBorder="1" applyAlignment="1" applyProtection="1">
      <alignment horizontal="left" vertical="center" wrapText="1"/>
      <protection locked="0"/>
    </xf>
    <xf numFmtId="0" fontId="11" fillId="34" borderId="127" xfId="0" applyFont="1" applyFill="1" applyBorder="1" applyAlignment="1" applyProtection="1">
      <alignment horizontal="left" vertical="center" wrapText="1"/>
      <protection locked="0"/>
    </xf>
    <xf numFmtId="0" fontId="11" fillId="34" borderId="185" xfId="0" applyFont="1" applyFill="1" applyBorder="1" applyAlignment="1" applyProtection="1">
      <alignment horizontal="left" vertical="center" wrapText="1"/>
      <protection locked="0"/>
    </xf>
    <xf numFmtId="0" fontId="11" fillId="34" borderId="132" xfId="0" applyFont="1" applyFill="1" applyBorder="1" applyAlignment="1" applyProtection="1">
      <alignment horizontal="left" vertical="center" wrapText="1"/>
      <protection locked="0"/>
    </xf>
    <xf numFmtId="0" fontId="0" fillId="0" borderId="185" xfId="0" applyBorder="1" applyAlignment="1">
      <alignment vertical="center" wrapText="1"/>
    </xf>
    <xf numFmtId="0" fontId="0" fillId="0" borderId="130" xfId="0" applyBorder="1" applyAlignment="1">
      <alignment vertical="center" wrapText="1"/>
    </xf>
    <xf numFmtId="0" fontId="0" fillId="0" borderId="127" xfId="0" applyBorder="1" applyAlignment="1">
      <alignment vertical="center" wrapText="1"/>
    </xf>
    <xf numFmtId="0" fontId="6" fillId="0" borderId="186" xfId="0" applyFont="1" applyBorder="1" applyAlignment="1">
      <alignment horizontal="center" vertical="center"/>
    </xf>
    <xf numFmtId="0" fontId="11" fillId="34" borderId="187" xfId="0" applyFont="1" applyFill="1" applyBorder="1" applyAlignment="1" applyProtection="1">
      <alignment horizontal="left" vertical="center" wrapText="1"/>
      <protection locked="0"/>
    </xf>
    <xf numFmtId="0" fontId="11" fillId="34" borderId="188" xfId="0" applyFont="1" applyFill="1" applyBorder="1" applyAlignment="1" applyProtection="1">
      <alignment horizontal="left" vertical="center" wrapText="1"/>
      <protection locked="0"/>
    </xf>
    <xf numFmtId="0" fontId="11" fillId="34" borderId="189" xfId="0" applyFont="1" applyFill="1" applyBorder="1" applyAlignment="1" applyProtection="1">
      <alignment horizontal="left" vertical="center" wrapText="1"/>
      <protection locked="0"/>
    </xf>
    <xf numFmtId="0" fontId="11" fillId="34" borderId="144" xfId="0" applyFont="1" applyFill="1" applyBorder="1" applyAlignment="1" applyProtection="1">
      <alignment horizontal="left" vertical="center" wrapText="1"/>
      <protection locked="0"/>
    </xf>
    <xf numFmtId="0" fontId="11" fillId="34" borderId="150" xfId="0" applyFont="1" applyFill="1" applyBorder="1" applyAlignment="1" applyProtection="1">
      <alignment horizontal="left" vertical="center" wrapText="1"/>
      <protection locked="0"/>
    </xf>
    <xf numFmtId="0" fontId="11" fillId="34" borderId="140" xfId="0" applyFont="1" applyFill="1" applyBorder="1" applyAlignment="1" applyProtection="1">
      <alignment horizontal="left" vertical="center" wrapText="1"/>
      <protection locked="0"/>
    </xf>
    <xf numFmtId="0" fontId="6" fillId="0" borderId="190" xfId="0" applyFont="1" applyBorder="1" applyAlignment="1">
      <alignment horizontal="center" vertical="center"/>
    </xf>
    <xf numFmtId="0" fontId="6" fillId="0" borderId="191" xfId="0" applyFont="1" applyBorder="1" applyAlignment="1">
      <alignment horizontal="center" vertical="center"/>
    </xf>
    <xf numFmtId="0" fontId="6" fillId="0" borderId="192" xfId="0" applyFont="1" applyBorder="1" applyAlignment="1">
      <alignment horizontal="center" vertical="center" wrapText="1"/>
    </xf>
    <xf numFmtId="0" fontId="6" fillId="0" borderId="189" xfId="0" applyFont="1" applyBorder="1" applyAlignment="1">
      <alignment horizontal="center" vertical="center" textRotation="255" wrapText="1"/>
    </xf>
    <xf numFmtId="0" fontId="12" fillId="0" borderId="38" xfId="0" applyFont="1" applyBorder="1" applyAlignment="1" applyProtection="1">
      <alignment horizontal="left" vertical="center" wrapText="1"/>
      <protection locked="0"/>
    </xf>
    <xf numFmtId="0" fontId="12" fillId="0" borderId="39" xfId="0" applyFont="1" applyBorder="1" applyAlignment="1" applyProtection="1">
      <alignment horizontal="left" vertical="center" wrapText="1"/>
      <protection locked="0"/>
    </xf>
    <xf numFmtId="0" fontId="12" fillId="0" borderId="12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52"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12" fillId="0" borderId="42" xfId="0" applyFont="1" applyBorder="1" applyAlignment="1" applyProtection="1">
      <alignment horizontal="left" vertical="center" wrapText="1"/>
      <protection locked="0"/>
    </xf>
    <xf numFmtId="0" fontId="12" fillId="0" borderId="83"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2" fillId="0" borderId="36"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54" xfId="0" applyFont="1" applyBorder="1" applyAlignment="1" applyProtection="1">
      <alignment horizontal="left" vertical="center" wrapText="1"/>
      <protection locked="0"/>
    </xf>
    <xf numFmtId="0" fontId="12" fillId="0" borderId="35" xfId="0" applyFont="1" applyBorder="1" applyAlignment="1" applyProtection="1">
      <alignment horizontal="left" vertical="center" wrapText="1"/>
      <protection locked="0"/>
    </xf>
    <xf numFmtId="0" fontId="12" fillId="0" borderId="80" xfId="0" applyFont="1" applyBorder="1" applyAlignment="1" applyProtection="1">
      <alignment horizontal="left" vertical="center" wrapText="1"/>
      <protection locked="0"/>
    </xf>
    <xf numFmtId="176" fontId="12" fillId="0" borderId="15" xfId="0" applyNumberFormat="1" applyFont="1" applyBorder="1" applyAlignment="1" applyProtection="1">
      <alignment horizontal="left" vertical="center" wrapText="1"/>
      <protection locked="0"/>
    </xf>
    <xf numFmtId="176" fontId="9" fillId="0" borderId="0" xfId="0" applyNumberFormat="1" applyFont="1" applyBorder="1" applyAlignment="1" applyProtection="1">
      <alignment horizontal="left" vertical="center" wrapText="1"/>
      <protection locked="0"/>
    </xf>
    <xf numFmtId="176" fontId="9" fillId="0" borderId="19" xfId="0" applyNumberFormat="1" applyFont="1" applyBorder="1" applyAlignment="1" applyProtection="1">
      <alignment horizontal="left" vertical="center" wrapText="1"/>
      <protection locked="0"/>
    </xf>
    <xf numFmtId="176" fontId="9" fillId="0" borderId="15" xfId="0" applyNumberFormat="1" applyFont="1" applyBorder="1" applyAlignment="1" applyProtection="1">
      <alignment horizontal="left" vertical="center" wrapText="1"/>
      <protection locked="0"/>
    </xf>
    <xf numFmtId="176" fontId="12" fillId="0" borderId="17" xfId="0" applyNumberFormat="1" applyFont="1" applyBorder="1" applyAlignment="1" applyProtection="1">
      <alignment horizontal="left" vertical="center" wrapText="1"/>
      <protection locked="0"/>
    </xf>
    <xf numFmtId="176" fontId="9" fillId="0" borderId="27" xfId="0" applyNumberFormat="1" applyFont="1" applyBorder="1" applyAlignment="1" applyProtection="1">
      <alignment horizontal="left" vertical="center" wrapText="1"/>
      <protection locked="0"/>
    </xf>
    <xf numFmtId="176" fontId="9" fillId="0" borderId="36" xfId="0" applyNumberFormat="1" applyFont="1" applyBorder="1" applyAlignment="1" applyProtection="1">
      <alignment horizontal="left" vertical="center" wrapText="1"/>
      <protection locked="0"/>
    </xf>
    <xf numFmtId="176" fontId="9" fillId="0" borderId="41" xfId="0" applyNumberFormat="1" applyFont="1" applyBorder="1" applyAlignment="1" applyProtection="1">
      <alignment horizontal="left" vertical="center" wrapText="1"/>
      <protection locked="0"/>
    </xf>
    <xf numFmtId="176" fontId="9" fillId="0" borderId="42" xfId="0" applyNumberFormat="1" applyFont="1" applyBorder="1" applyAlignment="1" applyProtection="1">
      <alignment horizontal="left" vertical="center" wrapText="1"/>
      <protection locked="0"/>
    </xf>
    <xf numFmtId="176" fontId="9" fillId="0" borderId="83" xfId="0" applyNumberFormat="1" applyFont="1" applyBorder="1" applyAlignment="1" applyProtection="1">
      <alignment horizontal="left" vertical="center" wrapText="1"/>
      <protection locked="0"/>
    </xf>
    <xf numFmtId="176" fontId="12" fillId="0" borderId="15" xfId="0" applyNumberFormat="1" applyFont="1" applyFill="1" applyBorder="1" applyAlignment="1" applyProtection="1">
      <alignment horizontal="left" vertical="center" wrapText="1"/>
      <protection locked="0"/>
    </xf>
    <xf numFmtId="176" fontId="9" fillId="0" borderId="0" xfId="0" applyNumberFormat="1" applyFont="1" applyFill="1" applyBorder="1" applyAlignment="1" applyProtection="1">
      <alignment horizontal="left" vertical="center" wrapText="1"/>
      <protection locked="0"/>
    </xf>
    <xf numFmtId="176" fontId="9" fillId="0" borderId="19" xfId="0" applyNumberFormat="1" applyFont="1" applyFill="1" applyBorder="1" applyAlignment="1" applyProtection="1">
      <alignment horizontal="left" vertical="center" wrapText="1"/>
      <protection locked="0"/>
    </xf>
    <xf numFmtId="176" fontId="9" fillId="0" borderId="15" xfId="0" applyNumberFormat="1" applyFont="1" applyFill="1" applyBorder="1" applyAlignment="1" applyProtection="1">
      <alignment horizontal="left" vertical="center" wrapText="1"/>
      <protection locked="0"/>
    </xf>
    <xf numFmtId="176" fontId="12" fillId="0" borderId="17" xfId="0" applyNumberFormat="1" applyFont="1" applyFill="1" applyBorder="1" applyAlignment="1" applyProtection="1">
      <alignment horizontal="left" vertical="center" wrapText="1"/>
      <protection locked="0"/>
    </xf>
    <xf numFmtId="176" fontId="9" fillId="0" borderId="27" xfId="0" applyNumberFormat="1" applyFont="1" applyFill="1" applyBorder="1" applyAlignment="1" applyProtection="1">
      <alignment horizontal="left" vertical="center" wrapText="1"/>
      <protection locked="0"/>
    </xf>
    <xf numFmtId="176" fontId="9" fillId="0" borderId="36" xfId="0" applyNumberFormat="1" applyFont="1" applyFill="1" applyBorder="1" applyAlignment="1" applyProtection="1">
      <alignment horizontal="left" vertical="center" wrapText="1"/>
      <protection locked="0"/>
    </xf>
    <xf numFmtId="176" fontId="9" fillId="0" borderId="41" xfId="0" applyNumberFormat="1" applyFont="1" applyFill="1" applyBorder="1" applyAlignment="1" applyProtection="1">
      <alignment horizontal="left" vertical="center" wrapText="1"/>
      <protection locked="0"/>
    </xf>
    <xf numFmtId="176" fontId="9" fillId="0" borderId="42" xfId="0" applyNumberFormat="1" applyFont="1" applyFill="1" applyBorder="1" applyAlignment="1" applyProtection="1">
      <alignment horizontal="left" vertical="center" wrapText="1"/>
      <protection locked="0"/>
    </xf>
    <xf numFmtId="176" fontId="9" fillId="0" borderId="83" xfId="0" applyNumberFormat="1" applyFont="1" applyFill="1" applyBorder="1" applyAlignment="1" applyProtection="1">
      <alignment horizontal="left" vertical="center" wrapText="1"/>
      <protection locked="0"/>
    </xf>
    <xf numFmtId="0" fontId="10" fillId="0" borderId="67" xfId="0" applyFont="1" applyBorder="1" applyAlignment="1">
      <alignment horizontal="center" vertical="center" textRotation="255" shrinkToFit="1"/>
    </xf>
    <xf numFmtId="0" fontId="10" fillId="0" borderId="68" xfId="0" applyFont="1" applyBorder="1" applyAlignment="1">
      <alignment horizontal="center" vertical="center" textRotation="255" shrinkToFit="1"/>
    </xf>
    <xf numFmtId="0" fontId="10" fillId="0" borderId="66" xfId="0" applyFont="1" applyBorder="1" applyAlignment="1">
      <alignment horizontal="center" vertical="center" textRotation="255" shrinkToFit="1"/>
    </xf>
    <xf numFmtId="0" fontId="12" fillId="0" borderId="49"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126"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9" fillId="0" borderId="83" xfId="0" applyFont="1" applyBorder="1" applyAlignment="1" applyProtection="1">
      <alignment horizontal="left" vertical="center" wrapText="1"/>
      <protection locked="0"/>
    </xf>
    <xf numFmtId="176" fontId="12" fillId="0" borderId="38" xfId="0" applyNumberFormat="1" applyFont="1" applyBorder="1" applyAlignment="1" applyProtection="1">
      <alignment horizontal="center" vertical="center" wrapText="1"/>
      <protection locked="0"/>
    </xf>
    <xf numFmtId="176" fontId="12" fillId="0" borderId="39" xfId="0" applyNumberFormat="1" applyFont="1" applyBorder="1" applyAlignment="1" applyProtection="1">
      <alignment horizontal="center" vertical="center" wrapText="1"/>
      <protection locked="0"/>
    </xf>
    <xf numFmtId="176" fontId="12" fillId="0" borderId="126" xfId="0" applyNumberFormat="1" applyFont="1" applyBorder="1" applyAlignment="1" applyProtection="1">
      <alignment horizontal="center" vertical="center" wrapText="1"/>
      <protection locked="0"/>
    </xf>
    <xf numFmtId="176" fontId="9" fillId="0" borderId="41" xfId="0" applyNumberFormat="1" applyFont="1" applyBorder="1" applyAlignment="1" applyProtection="1">
      <alignment horizontal="center" vertical="center" wrapText="1"/>
      <protection locked="0"/>
    </xf>
    <xf numFmtId="176" fontId="9" fillId="0" borderId="42" xfId="0" applyNumberFormat="1" applyFont="1" applyBorder="1" applyAlignment="1" applyProtection="1">
      <alignment horizontal="center" vertical="center" wrapText="1"/>
      <protection locked="0"/>
    </xf>
    <xf numFmtId="176" fontId="9" fillId="0" borderId="83" xfId="0" applyNumberFormat="1" applyFont="1" applyBorder="1" applyAlignment="1" applyProtection="1">
      <alignment horizontal="center" vertical="center" wrapText="1"/>
      <protection locked="0"/>
    </xf>
    <xf numFmtId="0" fontId="10" fillId="0" borderId="17" xfId="0" applyFont="1" applyFill="1" applyBorder="1" applyAlignment="1">
      <alignment horizontal="left" wrapText="1"/>
    </xf>
    <xf numFmtId="0" fontId="10" fillId="0" borderId="27" xfId="0" applyFont="1" applyFill="1" applyBorder="1" applyAlignment="1">
      <alignment horizontal="left" wrapText="1"/>
    </xf>
    <xf numFmtId="0" fontId="10" fillId="0" borderId="36" xfId="0" applyFont="1" applyFill="1" applyBorder="1" applyAlignment="1">
      <alignment horizontal="left" wrapText="1"/>
    </xf>
    <xf numFmtId="0" fontId="10" fillId="0" borderId="15" xfId="0" applyFont="1" applyFill="1" applyBorder="1" applyAlignment="1">
      <alignment horizontal="left" wrapText="1"/>
    </xf>
    <xf numFmtId="0" fontId="10" fillId="0" borderId="0" xfId="0" applyFont="1" applyFill="1" applyBorder="1" applyAlignment="1">
      <alignment horizontal="left" wrapText="1"/>
    </xf>
    <xf numFmtId="0" fontId="10" fillId="0" borderId="19" xfId="0" applyFont="1" applyFill="1" applyBorder="1" applyAlignment="1">
      <alignment horizontal="left" wrapText="1"/>
    </xf>
    <xf numFmtId="0" fontId="10" fillId="0" borderId="38" xfId="0" applyFont="1" applyBorder="1" applyAlignment="1">
      <alignment horizontal="center" shrinkToFit="1"/>
    </xf>
    <xf numFmtId="0" fontId="10" fillId="0" borderId="39" xfId="0" applyFont="1" applyBorder="1" applyAlignment="1">
      <alignment horizontal="center" shrinkToFit="1"/>
    </xf>
    <xf numFmtId="0" fontId="10" fillId="0" borderId="40" xfId="0" applyFont="1" applyBorder="1" applyAlignment="1">
      <alignment horizontal="center" shrinkToFit="1"/>
    </xf>
    <xf numFmtId="0" fontId="4" fillId="0" borderId="17" xfId="0" applyFont="1" applyBorder="1" applyAlignment="1">
      <alignment horizontal="left" wrapText="1" shrinkToFit="1"/>
    </xf>
    <xf numFmtId="0" fontId="4" fillId="0" borderId="27" xfId="0" applyFont="1" applyBorder="1" applyAlignment="1">
      <alignment horizontal="left" wrapText="1" shrinkToFit="1"/>
    </xf>
    <xf numFmtId="0" fontId="4" fillId="0" borderId="36" xfId="0" applyFont="1" applyBorder="1" applyAlignment="1">
      <alignment horizontal="left" wrapText="1" shrinkToFit="1"/>
    </xf>
    <xf numFmtId="0" fontId="4" fillId="0" borderId="15" xfId="0" applyFont="1" applyBorder="1" applyAlignment="1">
      <alignment horizontal="left" wrapText="1" shrinkToFit="1"/>
    </xf>
    <xf numFmtId="0" fontId="4" fillId="0" borderId="0" xfId="0" applyFont="1" applyBorder="1" applyAlignment="1">
      <alignment horizontal="left" wrapText="1" shrinkToFit="1"/>
    </xf>
    <xf numFmtId="0" fontId="4" fillId="0" borderId="19" xfId="0" applyFont="1" applyBorder="1" applyAlignment="1">
      <alignment horizontal="left" wrapText="1" shrinkToFit="1"/>
    </xf>
    <xf numFmtId="0" fontId="0" fillId="0" borderId="39" xfId="0" applyBorder="1" applyAlignment="1" applyProtection="1">
      <alignment horizontal="left" vertical="center" wrapText="1"/>
      <protection/>
    </xf>
    <xf numFmtId="0" fontId="0" fillId="0" borderId="126" xfId="0" applyBorder="1" applyAlignment="1" applyProtection="1">
      <alignment horizontal="left" vertical="center" wrapText="1"/>
      <protection/>
    </xf>
    <xf numFmtId="176" fontId="0" fillId="0" borderId="35" xfId="0" applyNumberFormat="1" applyBorder="1" applyAlignment="1" applyProtection="1">
      <alignment horizontal="left" vertical="center" wrapText="1"/>
      <protection/>
    </xf>
    <xf numFmtId="176" fontId="0" fillId="0" borderId="80" xfId="0" applyNumberFormat="1" applyBorder="1" applyAlignment="1" applyProtection="1">
      <alignment horizontal="left" vertical="center" wrapText="1"/>
      <protection/>
    </xf>
    <xf numFmtId="0" fontId="9" fillId="0" borderId="39" xfId="0" applyFont="1" applyBorder="1" applyAlignment="1" applyProtection="1">
      <alignment horizontal="left" vertical="center" wrapText="1"/>
      <protection/>
    </xf>
    <xf numFmtId="0" fontId="9" fillId="0" borderId="126" xfId="0" applyFont="1" applyBorder="1" applyAlignment="1" applyProtection="1">
      <alignment horizontal="left" vertical="center" wrapText="1"/>
      <protection/>
    </xf>
    <xf numFmtId="0" fontId="9" fillId="0" borderId="15"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9" xfId="0" applyFont="1" applyBorder="1" applyAlignment="1" applyProtection="1">
      <alignment horizontal="left" vertical="center" wrapText="1"/>
      <protection/>
    </xf>
    <xf numFmtId="0" fontId="12" fillId="0" borderId="15"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9" xfId="0" applyFont="1" applyBorder="1" applyAlignment="1" applyProtection="1">
      <alignment horizontal="left" vertical="center" wrapText="1"/>
      <protection/>
    </xf>
    <xf numFmtId="0" fontId="12" fillId="0" borderId="50" xfId="0" applyFont="1" applyBorder="1" applyAlignment="1" applyProtection="1">
      <alignment horizontal="left" vertical="center" wrapText="1"/>
      <protection/>
    </xf>
    <xf numFmtId="0" fontId="12" fillId="0" borderId="14" xfId="0" applyFont="1" applyBorder="1" applyAlignment="1" applyProtection="1">
      <alignment horizontal="left" vertical="center" wrapText="1"/>
      <protection/>
    </xf>
    <xf numFmtId="0" fontId="12" fillId="0" borderId="52" xfId="0" applyFont="1" applyBorder="1" applyAlignment="1" applyProtection="1">
      <alignment horizontal="left" vertical="center" wrapText="1"/>
      <protection/>
    </xf>
    <xf numFmtId="176" fontId="12" fillId="0" borderId="49" xfId="0" applyNumberFormat="1" applyFont="1" applyBorder="1" applyAlignment="1" applyProtection="1">
      <alignment horizontal="left" vertical="center" wrapText="1"/>
      <protection/>
    </xf>
    <xf numFmtId="176" fontId="9" fillId="0" borderId="12" xfId="0" applyNumberFormat="1" applyFont="1" applyBorder="1" applyAlignment="1" applyProtection="1">
      <alignment horizontal="left" vertical="center" wrapText="1"/>
      <protection/>
    </xf>
    <xf numFmtId="176" fontId="9" fillId="0" borderId="13" xfId="0" applyNumberFormat="1" applyFont="1" applyBorder="1" applyAlignment="1" applyProtection="1">
      <alignment horizontal="left" vertical="center" wrapText="1"/>
      <protection/>
    </xf>
    <xf numFmtId="0" fontId="10" fillId="0" borderId="15" xfId="0" applyFont="1" applyBorder="1" applyAlignment="1">
      <alignment shrinkToFit="1"/>
    </xf>
    <xf numFmtId="0" fontId="0" fillId="0" borderId="0" xfId="0" applyAlignment="1">
      <alignment shrinkToFit="1"/>
    </xf>
    <xf numFmtId="0" fontId="0" fillId="0" borderId="16" xfId="0" applyBorder="1" applyAlignment="1">
      <alignment shrinkToFit="1"/>
    </xf>
    <xf numFmtId="176" fontId="0" fillId="0" borderId="39" xfId="0" applyNumberFormat="1" applyBorder="1" applyAlignment="1" applyProtection="1">
      <alignment horizontal="left" vertical="center" wrapText="1"/>
      <protection/>
    </xf>
    <xf numFmtId="176" fontId="0" fillId="0" borderId="126" xfId="0" applyNumberFormat="1" applyBorder="1" applyAlignment="1" applyProtection="1">
      <alignment horizontal="left" vertical="center" wrapText="1"/>
      <protection/>
    </xf>
    <xf numFmtId="176" fontId="0" fillId="0" borderId="42" xfId="0" applyNumberFormat="1" applyBorder="1" applyAlignment="1" applyProtection="1">
      <alignment horizontal="left" vertical="center" wrapText="1"/>
      <protection/>
    </xf>
    <xf numFmtId="176" fontId="0" fillId="0" borderId="83" xfId="0" applyNumberFormat="1" applyBorder="1" applyAlignment="1" applyProtection="1">
      <alignment horizontal="left" vertical="center" wrapText="1"/>
      <protection/>
    </xf>
    <xf numFmtId="176" fontId="0" fillId="0" borderId="27" xfId="0" applyNumberFormat="1" applyBorder="1" applyAlignment="1" applyProtection="1">
      <alignment horizontal="left" vertical="center" wrapText="1"/>
      <protection/>
    </xf>
    <xf numFmtId="176" fontId="0" fillId="0" borderId="36" xfId="0" applyNumberFormat="1" applyBorder="1" applyAlignment="1" applyProtection="1">
      <alignment horizontal="left" vertical="center" wrapText="1"/>
      <protection/>
    </xf>
    <xf numFmtId="0" fontId="9" fillId="0" borderId="41" xfId="0" applyFont="1" applyBorder="1" applyAlignment="1" applyProtection="1">
      <alignment horizontal="left" vertical="center" wrapText="1"/>
      <protection/>
    </xf>
    <xf numFmtId="0" fontId="0" fillId="0" borderId="42" xfId="0" applyBorder="1" applyAlignment="1" applyProtection="1">
      <alignment horizontal="left" vertical="center" wrapText="1"/>
      <protection/>
    </xf>
    <xf numFmtId="0" fontId="0" fillId="0" borderId="83" xfId="0" applyBorder="1" applyAlignment="1" applyProtection="1">
      <alignment horizontal="left" vertical="center" wrapText="1"/>
      <protection/>
    </xf>
    <xf numFmtId="0" fontId="6" fillId="0" borderId="50" xfId="0" applyFont="1" applyBorder="1" applyAlignment="1">
      <alignment vertical="center" wrapText="1"/>
    </xf>
    <xf numFmtId="0" fontId="6" fillId="0" borderId="14" xfId="0" applyFont="1" applyBorder="1" applyAlignment="1">
      <alignment vertical="center" wrapText="1"/>
    </xf>
    <xf numFmtId="0" fontId="6" fillId="0" borderId="51" xfId="0" applyFont="1" applyBorder="1" applyAlignment="1">
      <alignment vertical="center" wrapText="1"/>
    </xf>
    <xf numFmtId="0" fontId="4" fillId="0" borderId="10" xfId="0" applyFont="1" applyBorder="1" applyAlignment="1">
      <alignment horizontal="center" vertical="top" wrapText="1"/>
    </xf>
    <xf numFmtId="0" fontId="4" fillId="0" borderId="34" xfId="0" applyFont="1" applyBorder="1" applyAlignment="1">
      <alignment horizontal="center" vertical="top" wrapText="1"/>
    </xf>
    <xf numFmtId="0" fontId="4" fillId="0" borderId="56" xfId="0" applyFont="1" applyBorder="1" applyAlignment="1">
      <alignment horizontal="center" vertical="top" wrapText="1"/>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新)設計内容説明書H14.4" xfId="61"/>
    <cellStyle name="標準_自己評価書A4" xfId="62"/>
    <cellStyle name="標準_設計内容説明書　第一面" xfId="63"/>
    <cellStyle name="標準_設計内容説明書　第二～四面" xfId="64"/>
    <cellStyle name="標準_設計内容説明書　第二面" xfId="65"/>
    <cellStyle name="Followed Hyperlink" xfId="66"/>
    <cellStyle name="良い" xfId="67"/>
  </cellStyles>
  <dxfs count="54">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ont>
        <color auto="1"/>
      </font>
    </dxf>
    <dxf>
      <font>
        <color indexed="22"/>
      </font>
      <fill>
        <patternFill>
          <bgColor indexed="22"/>
        </patternFill>
      </fill>
    </dxf>
    <dxf>
      <font>
        <color rgb="FFC0C0C0"/>
      </font>
      <fill>
        <patternFill>
          <bgColor rgb="FFC0C0C0"/>
        </patternFill>
      </fill>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9"/>
  <sheetViews>
    <sheetView showGridLines="0" view="pageBreakPreview" zoomScale="75" zoomScaleSheetLayoutView="75" zoomScalePageLayoutView="0" workbookViewId="0" topLeftCell="A1">
      <selection activeCell="N51" sqref="N51:P51"/>
    </sheetView>
  </sheetViews>
  <sheetFormatPr defaultColWidth="9.00390625" defaultRowHeight="13.5"/>
  <cols>
    <col min="1" max="10" width="9.125" style="32" customWidth="1"/>
    <col min="11" max="16384" width="9.00390625" style="32" customWidth="1"/>
  </cols>
  <sheetData>
    <row r="1" spans="1:10" ht="14.25">
      <c r="A1" s="936" t="s">
        <v>858</v>
      </c>
      <c r="B1" s="937"/>
      <c r="C1" s="937"/>
      <c r="D1" s="937"/>
      <c r="E1" s="937"/>
      <c r="F1" s="937"/>
      <c r="G1" s="937"/>
      <c r="H1" s="937"/>
      <c r="I1" s="937"/>
      <c r="J1" s="937"/>
    </row>
    <row r="2" ht="13.5">
      <c r="A2" s="38"/>
    </row>
    <row r="3" spans="8:10" ht="13.5" customHeight="1">
      <c r="H3" s="938" t="s">
        <v>1028</v>
      </c>
      <c r="I3" s="938"/>
      <c r="J3" s="938"/>
    </row>
    <row r="5" ht="13.5">
      <c r="A5" s="32" t="s">
        <v>859</v>
      </c>
    </row>
    <row r="6" spans="1:2" ht="13.5">
      <c r="A6" s="2" t="s">
        <v>560</v>
      </c>
      <c r="B6" s="32" t="s">
        <v>860</v>
      </c>
    </row>
    <row r="7" spans="1:2" ht="13.5">
      <c r="A7" s="2" t="s">
        <v>560</v>
      </c>
      <c r="B7" s="348" t="s">
        <v>861</v>
      </c>
    </row>
    <row r="9" ht="13.5">
      <c r="A9" s="32" t="s">
        <v>862</v>
      </c>
    </row>
    <row r="10" spans="1:3" ht="13.5">
      <c r="A10" s="2" t="s">
        <v>863</v>
      </c>
      <c r="B10" s="349" t="s">
        <v>864</v>
      </c>
      <c r="C10" s="32" t="s">
        <v>865</v>
      </c>
    </row>
    <row r="11" spans="1:3" ht="13.5">
      <c r="A11" s="2" t="s">
        <v>866</v>
      </c>
      <c r="B11" s="350" t="s">
        <v>867</v>
      </c>
      <c r="C11" s="32" t="s">
        <v>868</v>
      </c>
    </row>
    <row r="12" spans="1:3" ht="13.5">
      <c r="A12" s="2" t="s">
        <v>869</v>
      </c>
      <c r="B12" s="350" t="s">
        <v>867</v>
      </c>
      <c r="C12" s="32" t="s">
        <v>870</v>
      </c>
    </row>
    <row r="13" spans="1:2" ht="13.5">
      <c r="A13" s="2" t="s">
        <v>411</v>
      </c>
      <c r="B13" s="348" t="s">
        <v>871</v>
      </c>
    </row>
    <row r="15" ht="13.5">
      <c r="A15" s="32" t="s">
        <v>872</v>
      </c>
    </row>
    <row r="16" spans="1:2" ht="13.5">
      <c r="A16" s="2" t="s">
        <v>1237</v>
      </c>
      <c r="B16" s="32" t="s">
        <v>873</v>
      </c>
    </row>
    <row r="18" ht="13.5">
      <c r="A18" s="32" t="s">
        <v>874</v>
      </c>
    </row>
    <row r="19" spans="1:2" ht="13.5">
      <c r="A19" s="2" t="s">
        <v>875</v>
      </c>
      <c r="B19" s="32" t="s">
        <v>876</v>
      </c>
    </row>
    <row r="21" ht="13.5">
      <c r="A21" s="32" t="s">
        <v>877</v>
      </c>
    </row>
    <row r="22" spans="1:3" ht="13.5">
      <c r="A22" s="2" t="s">
        <v>383</v>
      </c>
      <c r="B22" s="351" t="s">
        <v>878</v>
      </c>
      <c r="C22" s="32" t="s">
        <v>879</v>
      </c>
    </row>
    <row r="23" spans="1:2" ht="13.5">
      <c r="A23" s="2" t="s">
        <v>1237</v>
      </c>
      <c r="B23" s="32" t="s">
        <v>880</v>
      </c>
    </row>
    <row r="24" spans="1:2" ht="13.5">
      <c r="A24" s="2" t="s">
        <v>1237</v>
      </c>
      <c r="B24" s="348" t="s">
        <v>1578</v>
      </c>
    </row>
    <row r="25" spans="1:2" ht="13.5">
      <c r="A25" s="2" t="s">
        <v>383</v>
      </c>
      <c r="B25" s="348" t="s">
        <v>881</v>
      </c>
    </row>
    <row r="27" ht="13.5">
      <c r="A27" s="32" t="s">
        <v>882</v>
      </c>
    </row>
    <row r="28" spans="1:2" ht="13.5">
      <c r="A28" s="2" t="s">
        <v>383</v>
      </c>
      <c r="B28" s="32" t="s">
        <v>883</v>
      </c>
    </row>
    <row r="29" spans="1:2" ht="13.5">
      <c r="A29" s="2"/>
      <c r="B29" s="348" t="s">
        <v>956</v>
      </c>
    </row>
    <row r="30" spans="1:2" ht="13.5">
      <c r="A30" s="2" t="s">
        <v>383</v>
      </c>
      <c r="B30" s="348" t="s">
        <v>881</v>
      </c>
    </row>
    <row r="31" ht="13.5">
      <c r="J31" s="32" t="s">
        <v>884</v>
      </c>
    </row>
    <row r="33" ht="13.5">
      <c r="A33" s="32" t="s">
        <v>885</v>
      </c>
    </row>
    <row r="34" spans="1:2" ht="13.5">
      <c r="A34" s="2" t="s">
        <v>886</v>
      </c>
      <c r="B34" s="32" t="s">
        <v>887</v>
      </c>
    </row>
    <row r="35" ht="13.5">
      <c r="B35" s="32" t="s">
        <v>374</v>
      </c>
    </row>
    <row r="36" ht="13.5">
      <c r="B36" s="32" t="s">
        <v>373</v>
      </c>
    </row>
    <row r="38" spans="1:2" ht="13.5">
      <c r="A38" s="2" t="s">
        <v>888</v>
      </c>
      <c r="B38" s="32" t="s">
        <v>889</v>
      </c>
    </row>
    <row r="39" ht="13.5">
      <c r="B39" s="32" t="s">
        <v>890</v>
      </c>
    </row>
  </sheetData>
  <sheetProtection password="C76C" sheet="1" objects="1" scenarios="1"/>
  <mergeCells count="2">
    <mergeCell ref="A1:J1"/>
    <mergeCell ref="H3:J3"/>
  </mergeCells>
  <printOptions horizontalCentered="1"/>
  <pageMargins left="0.7874015748031497" right="0.3937007874015748"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Y54"/>
  <sheetViews>
    <sheetView view="pageBreakPreview" zoomScale="85" zoomScaleSheetLayoutView="85" zoomScalePageLayoutView="0" workbookViewId="0" topLeftCell="A2">
      <selection activeCell="V16" sqref="V16:AC16"/>
    </sheetView>
  </sheetViews>
  <sheetFormatPr defaultColWidth="9.00390625" defaultRowHeight="13.5"/>
  <cols>
    <col min="1" max="1" width="2.875" style="931" customWidth="1"/>
    <col min="2" max="2" width="3.375" style="931" customWidth="1"/>
    <col min="3" max="5" width="2.625" style="931" customWidth="1"/>
    <col min="6" max="6" width="3.125" style="931" customWidth="1"/>
    <col min="7" max="9" width="1.37890625" style="931" customWidth="1"/>
    <col min="10" max="44" width="2.625" style="931" customWidth="1"/>
    <col min="45" max="47" width="1.625" style="931" customWidth="1"/>
    <col min="48" max="48" width="2.375" style="931" customWidth="1"/>
    <col min="49" max="16384" width="9.00390625" style="931" customWidth="1"/>
  </cols>
  <sheetData>
    <row r="1" spans="2:47" s="803" customFormat="1" ht="27.75" customHeight="1">
      <c r="B1" s="800" t="s">
        <v>1845</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2" t="s">
        <v>110</v>
      </c>
    </row>
    <row r="2" spans="2:48" s="803" customFormat="1" ht="15" customHeight="1">
      <c r="B2" s="804"/>
      <c r="C2" s="800"/>
      <c r="D2" s="801"/>
      <c r="E2" s="801"/>
      <c r="F2" s="801"/>
      <c r="G2" s="801"/>
      <c r="H2" s="801"/>
      <c r="I2" s="801"/>
      <c r="J2" s="801"/>
      <c r="K2" s="1125"/>
      <c r="L2" s="1126"/>
      <c r="M2" s="1126"/>
      <c r="N2" s="1126"/>
      <c r="O2" s="1126"/>
      <c r="P2" s="1126"/>
      <c r="Q2" s="1126"/>
      <c r="R2" s="1126"/>
      <c r="S2" s="1126"/>
      <c r="T2" s="1126"/>
      <c r="U2" s="1126"/>
      <c r="V2" s="1126"/>
      <c r="W2" s="1126"/>
      <c r="X2" s="1126"/>
      <c r="Y2" s="1126"/>
      <c r="Z2" s="1126"/>
      <c r="AA2" s="1126"/>
      <c r="AB2" s="801"/>
      <c r="AC2" s="801"/>
      <c r="AD2" s="801"/>
      <c r="AE2" s="801"/>
      <c r="AF2" s="801"/>
      <c r="AG2" s="801"/>
      <c r="AH2" s="801"/>
      <c r="AI2" s="801"/>
      <c r="AJ2" s="801"/>
      <c r="AK2" s="801"/>
      <c r="AL2" s="193" t="s">
        <v>1159</v>
      </c>
      <c r="AM2" s="801"/>
      <c r="AN2" s="801"/>
      <c r="AO2" s="801"/>
      <c r="AP2" s="801"/>
      <c r="AQ2" s="801"/>
      <c r="AR2" s="801"/>
      <c r="AS2" s="801"/>
      <c r="AT2" s="801"/>
      <c r="AU2" s="801"/>
      <c r="AV2" s="806"/>
    </row>
    <row r="3" spans="2:48" s="803" customFormat="1" ht="15" customHeight="1" thickBot="1">
      <c r="B3" s="807"/>
      <c r="C3" s="808"/>
      <c r="D3" s="655"/>
      <c r="E3" s="655"/>
      <c r="F3" s="655"/>
      <c r="G3" s="655"/>
      <c r="H3" s="655"/>
      <c r="I3" s="655"/>
      <c r="J3" s="655"/>
      <c r="K3" s="809"/>
      <c r="L3" s="809"/>
      <c r="M3" s="809"/>
      <c r="N3" s="809"/>
      <c r="O3" s="809"/>
      <c r="P3" s="810"/>
      <c r="Q3" s="811"/>
      <c r="R3" s="811"/>
      <c r="S3" s="811"/>
      <c r="T3" s="812"/>
      <c r="U3" s="655"/>
      <c r="V3" s="655"/>
      <c r="W3" s="655"/>
      <c r="X3" s="655"/>
      <c r="Y3" s="655"/>
      <c r="Z3" s="655"/>
      <c r="AA3" s="655"/>
      <c r="AB3" s="655"/>
      <c r="AC3" s="655"/>
      <c r="AD3" s="655"/>
      <c r="AE3" s="655"/>
      <c r="AF3" s="655"/>
      <c r="AG3" s="655"/>
      <c r="AH3" s="655"/>
      <c r="AI3" s="655"/>
      <c r="AJ3" s="655"/>
      <c r="AK3" s="655"/>
      <c r="AL3" s="655"/>
      <c r="AM3" s="655"/>
      <c r="AN3" s="655"/>
      <c r="AO3" s="655"/>
      <c r="AP3" s="655"/>
      <c r="AQ3" s="655"/>
      <c r="AR3" s="655"/>
      <c r="AS3" s="655"/>
      <c r="AT3" s="655"/>
      <c r="AU3" s="655"/>
      <c r="AV3" s="806"/>
    </row>
    <row r="4" spans="2:47" s="822" customFormat="1" ht="15.75" customHeight="1">
      <c r="B4" s="813"/>
      <c r="C4" s="814" t="s">
        <v>1846</v>
      </c>
      <c r="D4" s="815"/>
      <c r="E4" s="815"/>
      <c r="F4" s="816"/>
      <c r="G4" s="817" t="s">
        <v>1111</v>
      </c>
      <c r="H4" s="219"/>
      <c r="I4" s="256"/>
      <c r="J4" s="817" t="s">
        <v>1847</v>
      </c>
      <c r="K4" s="815"/>
      <c r="L4" s="815"/>
      <c r="M4" s="816"/>
      <c r="N4" s="818" t="s">
        <v>1848</v>
      </c>
      <c r="O4" s="294"/>
      <c r="P4" s="294"/>
      <c r="Q4" s="294"/>
      <c r="R4" s="294"/>
      <c r="S4" s="197"/>
      <c r="T4" s="197"/>
      <c r="U4" s="819"/>
      <c r="V4" s="819"/>
      <c r="W4" s="819"/>
      <c r="X4" s="819"/>
      <c r="Y4" s="819"/>
      <c r="Z4" s="819"/>
      <c r="AA4" s="819"/>
      <c r="AB4" s="819"/>
      <c r="AC4" s="819"/>
      <c r="AD4" s="819"/>
      <c r="AE4" s="819"/>
      <c r="AF4" s="819"/>
      <c r="AG4" s="819"/>
      <c r="AH4" s="819"/>
      <c r="AI4" s="819"/>
      <c r="AJ4" s="819"/>
      <c r="AK4" s="819"/>
      <c r="AL4" s="819"/>
      <c r="AM4" s="819"/>
      <c r="AN4" s="819"/>
      <c r="AO4" s="819"/>
      <c r="AP4" s="819"/>
      <c r="AQ4" s="819"/>
      <c r="AR4" s="820" t="s">
        <v>1849</v>
      </c>
      <c r="AS4" s="305" t="s">
        <v>1850</v>
      </c>
      <c r="AT4" s="219"/>
      <c r="AU4" s="821"/>
    </row>
    <row r="5" spans="2:47" s="822" customFormat="1" ht="15.75" customHeight="1" thickBot="1">
      <c r="B5" s="823"/>
      <c r="C5" s="319"/>
      <c r="D5" s="246"/>
      <c r="E5" s="246"/>
      <c r="F5" s="276"/>
      <c r="G5" s="1127"/>
      <c r="H5" s="1128"/>
      <c r="I5" s="1129"/>
      <c r="J5" s="824" t="s">
        <v>1849</v>
      </c>
      <c r="K5" s="825"/>
      <c r="L5" s="825"/>
      <c r="M5" s="826"/>
      <c r="N5" s="827" t="s">
        <v>1166</v>
      </c>
      <c r="O5" s="298"/>
      <c r="P5" s="828"/>
      <c r="Q5" s="829"/>
      <c r="R5" s="829"/>
      <c r="S5" s="830"/>
      <c r="T5" s="831"/>
      <c r="U5" s="1130" t="s">
        <v>1851</v>
      </c>
      <c r="V5" s="1131"/>
      <c r="W5" s="1131"/>
      <c r="X5" s="1131"/>
      <c r="Y5" s="1131"/>
      <c r="Z5" s="1131"/>
      <c r="AA5" s="1131"/>
      <c r="AB5" s="1131"/>
      <c r="AC5" s="1131"/>
      <c r="AD5" s="1131"/>
      <c r="AE5" s="1131"/>
      <c r="AF5" s="1131"/>
      <c r="AG5" s="1131"/>
      <c r="AH5" s="1131"/>
      <c r="AI5" s="1131"/>
      <c r="AJ5" s="1131"/>
      <c r="AK5" s="1131"/>
      <c r="AL5" s="1131"/>
      <c r="AM5" s="1132"/>
      <c r="AN5" s="1131" t="s">
        <v>1852</v>
      </c>
      <c r="AO5" s="1131"/>
      <c r="AP5" s="1131"/>
      <c r="AQ5" s="1131"/>
      <c r="AR5" s="1132"/>
      <c r="AS5" s="832" t="s">
        <v>1853</v>
      </c>
      <c r="AT5" s="833"/>
      <c r="AU5" s="834"/>
    </row>
    <row r="6" spans="2:47" s="842" customFormat="1" ht="15.75" customHeight="1">
      <c r="B6" s="835"/>
      <c r="C6" s="1133" t="s">
        <v>1854</v>
      </c>
      <c r="D6" s="1134"/>
      <c r="E6" s="1134"/>
      <c r="F6" s="1135"/>
      <c r="G6" s="1136">
        <v>6</v>
      </c>
      <c r="H6" s="1137"/>
      <c r="I6" s="1138"/>
      <c r="J6" s="1139" t="s">
        <v>1854</v>
      </c>
      <c r="K6" s="1140"/>
      <c r="L6" s="1140"/>
      <c r="M6" s="1140"/>
      <c r="N6" s="1141" t="s">
        <v>1855</v>
      </c>
      <c r="O6" s="1142"/>
      <c r="P6" s="1142"/>
      <c r="Q6" s="1142"/>
      <c r="R6" s="1142"/>
      <c r="S6" s="1142"/>
      <c r="T6" s="1143"/>
      <c r="U6" s="836" t="s">
        <v>1856</v>
      </c>
      <c r="V6" s="1144" t="s">
        <v>1857</v>
      </c>
      <c r="W6" s="1140"/>
      <c r="X6" s="1140"/>
      <c r="Y6" s="1140"/>
      <c r="Z6" s="1140"/>
      <c r="AA6" s="1140"/>
      <c r="AB6" s="1140"/>
      <c r="AC6" s="1140"/>
      <c r="AD6" s="1140"/>
      <c r="AE6" s="1140"/>
      <c r="AF6" s="837"/>
      <c r="AG6" s="837"/>
      <c r="AH6" s="837"/>
      <c r="AI6" s="837"/>
      <c r="AJ6" s="837"/>
      <c r="AK6" s="837"/>
      <c r="AL6" s="837"/>
      <c r="AM6" s="838"/>
      <c r="AN6" s="839" t="s">
        <v>239</v>
      </c>
      <c r="AO6" s="840"/>
      <c r="AP6" s="840"/>
      <c r="AQ6" s="840"/>
      <c r="AR6" s="841"/>
      <c r="AS6" s="1145"/>
      <c r="AT6" s="1146"/>
      <c r="AU6" s="1147"/>
    </row>
    <row r="7" spans="2:47" s="842" customFormat="1" ht="15.75" customHeight="1">
      <c r="B7" s="835"/>
      <c r="C7" s="843" t="s">
        <v>1858</v>
      </c>
      <c r="D7" s="32"/>
      <c r="E7" s="32"/>
      <c r="F7" s="183"/>
      <c r="G7" s="1148"/>
      <c r="H7" s="1149"/>
      <c r="I7" s="1150"/>
      <c r="J7" s="1151" t="s">
        <v>1859</v>
      </c>
      <c r="K7" s="1152"/>
      <c r="L7" s="1152"/>
      <c r="M7" s="1152"/>
      <c r="N7" s="845"/>
      <c r="O7" s="846"/>
      <c r="P7" s="846"/>
      <c r="Q7" s="846"/>
      <c r="R7" s="846"/>
      <c r="S7" s="846"/>
      <c r="T7" s="847"/>
      <c r="U7" s="848" t="s">
        <v>239</v>
      </c>
      <c r="V7" s="1153" t="s">
        <v>1860</v>
      </c>
      <c r="W7" s="1154"/>
      <c r="X7" s="1154"/>
      <c r="Y7" s="1154"/>
      <c r="Z7" s="1154"/>
      <c r="AA7" s="1154"/>
      <c r="AB7" s="1154"/>
      <c r="AC7" s="1154"/>
      <c r="AD7" s="1154"/>
      <c r="AE7" s="1154"/>
      <c r="AF7" s="1154"/>
      <c r="AG7" s="1154"/>
      <c r="AH7" s="849"/>
      <c r="AI7" s="849"/>
      <c r="AJ7" s="849"/>
      <c r="AK7" s="849"/>
      <c r="AL7" s="849"/>
      <c r="AM7" s="850"/>
      <c r="AN7" s="851"/>
      <c r="AO7" s="852"/>
      <c r="AP7" s="852"/>
      <c r="AQ7" s="852"/>
      <c r="AR7" s="853"/>
      <c r="AS7" s="1155"/>
      <c r="AT7" s="1156"/>
      <c r="AU7" s="1157"/>
    </row>
    <row r="8" spans="2:47" s="842" customFormat="1" ht="15.75" customHeight="1">
      <c r="B8" s="835"/>
      <c r="C8" s="854"/>
      <c r="D8" s="852"/>
      <c r="E8" s="1158"/>
      <c r="F8" s="1159"/>
      <c r="G8" s="857"/>
      <c r="H8" s="857"/>
      <c r="I8" s="857"/>
      <c r="J8" s="1160"/>
      <c r="K8" s="1161"/>
      <c r="L8" s="1162"/>
      <c r="M8" s="1163"/>
      <c r="N8" s="1164"/>
      <c r="O8" s="1165"/>
      <c r="P8" s="1166"/>
      <c r="Q8" s="858"/>
      <c r="R8" s="858"/>
      <c r="S8" s="858"/>
      <c r="T8" s="859"/>
      <c r="U8" s="860" t="s">
        <v>378</v>
      </c>
      <c r="V8" s="1167" t="s">
        <v>1804</v>
      </c>
      <c r="W8" s="1168"/>
      <c r="X8" s="1168"/>
      <c r="Y8" s="1168"/>
      <c r="Z8" s="861"/>
      <c r="AA8" s="861"/>
      <c r="AB8" s="861"/>
      <c r="AC8" s="861"/>
      <c r="AD8" s="861"/>
      <c r="AE8" s="861"/>
      <c r="AF8" s="861"/>
      <c r="AG8" s="861"/>
      <c r="AH8" s="861"/>
      <c r="AI8" s="861"/>
      <c r="AJ8" s="861"/>
      <c r="AK8" s="861"/>
      <c r="AL8" s="861"/>
      <c r="AM8" s="862"/>
      <c r="AN8" s="839" t="s">
        <v>239</v>
      </c>
      <c r="AO8" s="1169" t="s">
        <v>413</v>
      </c>
      <c r="AP8" s="1170"/>
      <c r="AQ8" s="1170"/>
      <c r="AR8" s="1171"/>
      <c r="AS8" s="1172"/>
      <c r="AT8" s="1173"/>
      <c r="AU8" s="1174"/>
    </row>
    <row r="9" spans="2:47" s="842" customFormat="1" ht="15.75" customHeight="1">
      <c r="B9" s="835"/>
      <c r="C9" s="854"/>
      <c r="D9" s="852"/>
      <c r="E9" s="1158"/>
      <c r="F9" s="1159"/>
      <c r="G9" s="857"/>
      <c r="H9" s="857"/>
      <c r="I9" s="857"/>
      <c r="J9" s="854" t="s">
        <v>1723</v>
      </c>
      <c r="K9" s="863">
        <v>6</v>
      </c>
      <c r="L9" s="1158" t="s">
        <v>1751</v>
      </c>
      <c r="M9" s="1159"/>
      <c r="N9" s="1160"/>
      <c r="O9" s="1162"/>
      <c r="P9" s="1163"/>
      <c r="Q9" s="1175" t="s">
        <v>1861</v>
      </c>
      <c r="R9" s="1176"/>
      <c r="S9" s="1176"/>
      <c r="T9" s="1177"/>
      <c r="U9" s="848"/>
      <c r="V9" s="805"/>
      <c r="W9" s="866" t="s">
        <v>1862</v>
      </c>
      <c r="X9" s="867"/>
      <c r="Y9" s="867"/>
      <c r="Z9" s="867"/>
      <c r="AA9" s="867"/>
      <c r="AB9" s="1125" t="s">
        <v>1863</v>
      </c>
      <c r="AC9" s="1126"/>
      <c r="AD9" s="1126"/>
      <c r="AE9" s="1126"/>
      <c r="AF9" s="868" t="s">
        <v>1864</v>
      </c>
      <c r="AG9" s="866"/>
      <c r="AH9" s="866"/>
      <c r="AI9" s="1125"/>
      <c r="AJ9" s="1126"/>
      <c r="AK9" s="1126"/>
      <c r="AL9" s="1126"/>
      <c r="AM9" s="869"/>
      <c r="AN9" s="870" t="s">
        <v>239</v>
      </c>
      <c r="AO9" s="1178" t="s">
        <v>1865</v>
      </c>
      <c r="AP9" s="1126"/>
      <c r="AQ9" s="1126"/>
      <c r="AR9" s="1179"/>
      <c r="AS9" s="871"/>
      <c r="AT9" s="872"/>
      <c r="AU9" s="873"/>
    </row>
    <row r="10" spans="2:47" s="842" customFormat="1" ht="15.75" customHeight="1">
      <c r="B10" s="835"/>
      <c r="C10" s="874"/>
      <c r="D10" s="852"/>
      <c r="E10" s="852"/>
      <c r="F10" s="853"/>
      <c r="G10" s="857"/>
      <c r="H10" s="857"/>
      <c r="I10" s="857"/>
      <c r="J10" s="1180"/>
      <c r="K10" s="1181"/>
      <c r="L10" s="1176"/>
      <c r="M10" s="1177"/>
      <c r="N10" s="1180" t="s">
        <v>1866</v>
      </c>
      <c r="O10" s="1176"/>
      <c r="P10" s="1177"/>
      <c r="Q10" s="1175" t="s">
        <v>1867</v>
      </c>
      <c r="R10" s="1176"/>
      <c r="S10" s="1176"/>
      <c r="T10" s="1177"/>
      <c r="U10" s="875"/>
      <c r="V10" s="876" t="s">
        <v>239</v>
      </c>
      <c r="W10" s="1125" t="s">
        <v>1868</v>
      </c>
      <c r="X10" s="1126"/>
      <c r="Y10" s="1126"/>
      <c r="Z10" s="1126"/>
      <c r="AA10" s="1126"/>
      <c r="AB10" s="1126"/>
      <c r="AC10" s="1126"/>
      <c r="AD10" s="1126"/>
      <c r="AE10" s="1126"/>
      <c r="AF10" s="1126"/>
      <c r="AG10" s="1126"/>
      <c r="AH10" s="1126"/>
      <c r="AI10" s="1126"/>
      <c r="AJ10" s="1126"/>
      <c r="AK10" s="1126"/>
      <c r="AL10" s="1126"/>
      <c r="AM10" s="1179"/>
      <c r="AN10" s="870" t="s">
        <v>378</v>
      </c>
      <c r="AO10" s="1178" t="s">
        <v>1869</v>
      </c>
      <c r="AP10" s="1126"/>
      <c r="AQ10" s="1126"/>
      <c r="AR10" s="1179"/>
      <c r="AS10" s="871"/>
      <c r="AT10" s="872"/>
      <c r="AU10" s="873"/>
    </row>
    <row r="11" spans="2:51" s="842" customFormat="1" ht="15.75" customHeight="1">
      <c r="B11" s="835"/>
      <c r="C11" s="874"/>
      <c r="D11" s="852"/>
      <c r="E11" s="852"/>
      <c r="F11" s="853"/>
      <c r="G11" s="857"/>
      <c r="H11" s="857"/>
      <c r="I11" s="857"/>
      <c r="J11" s="1175"/>
      <c r="K11" s="1182"/>
      <c r="L11" s="1182"/>
      <c r="M11" s="1183"/>
      <c r="N11" s="1175" t="s">
        <v>1870</v>
      </c>
      <c r="O11" s="1182"/>
      <c r="P11" s="1183"/>
      <c r="Q11" s="864"/>
      <c r="R11" s="864"/>
      <c r="S11" s="864"/>
      <c r="T11" s="865"/>
      <c r="U11" s="877" t="s">
        <v>239</v>
      </c>
      <c r="V11" s="1184" t="s">
        <v>1806</v>
      </c>
      <c r="W11" s="1185"/>
      <c r="X11" s="1185"/>
      <c r="Y11" s="1185"/>
      <c r="Z11" s="1185"/>
      <c r="AA11" s="1185"/>
      <c r="AB11" s="1185"/>
      <c r="AC11" s="1185"/>
      <c r="AD11" s="878"/>
      <c r="AE11" s="878"/>
      <c r="AF11" s="878"/>
      <c r="AG11" s="878"/>
      <c r="AH11" s="878"/>
      <c r="AI11" s="878"/>
      <c r="AJ11" s="878"/>
      <c r="AK11" s="878"/>
      <c r="AL11" s="879"/>
      <c r="AM11" s="880"/>
      <c r="AN11" s="870" t="s">
        <v>239</v>
      </c>
      <c r="AO11" s="1186"/>
      <c r="AP11" s="1186"/>
      <c r="AQ11" s="1186"/>
      <c r="AR11" s="1187"/>
      <c r="AS11" s="871"/>
      <c r="AT11" s="872"/>
      <c r="AU11" s="873"/>
      <c r="AW11" s="1188"/>
      <c r="AX11" s="1189"/>
      <c r="AY11" s="1189"/>
    </row>
    <row r="12" spans="2:51" s="842" customFormat="1" ht="15.75" customHeight="1">
      <c r="B12" s="688" t="s">
        <v>1755</v>
      </c>
      <c r="C12" s="874"/>
      <c r="D12" s="852"/>
      <c r="E12" s="852"/>
      <c r="F12" s="853"/>
      <c r="G12" s="857"/>
      <c r="H12" s="857"/>
      <c r="I12" s="857"/>
      <c r="J12" s="1190"/>
      <c r="K12" s="1191"/>
      <c r="L12" s="1191"/>
      <c r="M12" s="1192"/>
      <c r="N12" s="1190"/>
      <c r="O12" s="1191"/>
      <c r="P12" s="1192"/>
      <c r="Q12" s="1193" t="s">
        <v>1871</v>
      </c>
      <c r="R12" s="1194"/>
      <c r="S12" s="1194"/>
      <c r="T12" s="1195"/>
      <c r="U12" s="1196" t="s">
        <v>1872</v>
      </c>
      <c r="V12" s="1197"/>
      <c r="W12" s="1197"/>
      <c r="X12" s="1197"/>
      <c r="Y12" s="1197"/>
      <c r="Z12" s="1197"/>
      <c r="AA12" s="881" t="s">
        <v>378</v>
      </c>
      <c r="AB12" s="1198" t="s">
        <v>1873</v>
      </c>
      <c r="AC12" s="1170"/>
      <c r="AD12" s="1170"/>
      <c r="AE12" s="1170"/>
      <c r="AF12" s="1170"/>
      <c r="AG12" s="1170"/>
      <c r="AH12" s="1170"/>
      <c r="AI12" s="1170"/>
      <c r="AJ12" s="1170"/>
      <c r="AK12" s="1170"/>
      <c r="AL12" s="1170"/>
      <c r="AM12" s="1171"/>
      <c r="AN12" s="870" t="s">
        <v>239</v>
      </c>
      <c r="AO12" s="1186"/>
      <c r="AP12" s="1186"/>
      <c r="AQ12" s="1186"/>
      <c r="AR12" s="1187"/>
      <c r="AS12" s="871"/>
      <c r="AT12" s="872"/>
      <c r="AU12" s="873"/>
      <c r="AW12" s="1199"/>
      <c r="AX12" s="1189"/>
      <c r="AY12" s="1189"/>
    </row>
    <row r="13" spans="2:51" s="842" customFormat="1" ht="15.75" customHeight="1">
      <c r="B13" s="688" t="s">
        <v>1756</v>
      </c>
      <c r="C13" s="874"/>
      <c r="D13" s="852"/>
      <c r="E13" s="852"/>
      <c r="F13" s="853"/>
      <c r="G13" s="857"/>
      <c r="H13" s="857"/>
      <c r="I13" s="857"/>
      <c r="J13" s="1190"/>
      <c r="K13" s="1191"/>
      <c r="L13" s="1191"/>
      <c r="M13" s="1192"/>
      <c r="N13" s="1190"/>
      <c r="O13" s="1191"/>
      <c r="P13" s="1192"/>
      <c r="Q13" s="1175" t="s">
        <v>1874</v>
      </c>
      <c r="R13" s="1176"/>
      <c r="S13" s="1176"/>
      <c r="T13" s="1177"/>
      <c r="U13" s="1148" t="s">
        <v>1875</v>
      </c>
      <c r="V13" s="1149"/>
      <c r="W13" s="1149"/>
      <c r="X13" s="1149"/>
      <c r="Y13" s="1149"/>
      <c r="Z13" s="1149"/>
      <c r="AA13" s="876" t="s">
        <v>378</v>
      </c>
      <c r="AB13" s="1200" t="s">
        <v>1873</v>
      </c>
      <c r="AC13" s="1126"/>
      <c r="AD13" s="1126"/>
      <c r="AE13" s="1126"/>
      <c r="AF13" s="1126"/>
      <c r="AG13" s="1126"/>
      <c r="AH13" s="1126"/>
      <c r="AI13" s="1126"/>
      <c r="AJ13" s="1126"/>
      <c r="AK13" s="1126"/>
      <c r="AL13" s="1126"/>
      <c r="AM13" s="1179"/>
      <c r="AN13" s="872"/>
      <c r="AO13" s="883"/>
      <c r="AP13" s="883"/>
      <c r="AQ13" s="883"/>
      <c r="AR13" s="883"/>
      <c r="AS13" s="871"/>
      <c r="AT13" s="872"/>
      <c r="AU13" s="873"/>
      <c r="AW13" s="1199"/>
      <c r="AX13" s="1189"/>
      <c r="AY13" s="1189"/>
    </row>
    <row r="14" spans="2:51" s="842" customFormat="1" ht="15.75" customHeight="1">
      <c r="B14" s="688" t="s">
        <v>1757</v>
      </c>
      <c r="C14" s="874"/>
      <c r="D14" s="852"/>
      <c r="E14" s="852"/>
      <c r="F14" s="853"/>
      <c r="G14" s="857"/>
      <c r="H14" s="857"/>
      <c r="I14" s="857"/>
      <c r="J14" s="884"/>
      <c r="K14" s="864"/>
      <c r="L14" s="864"/>
      <c r="M14" s="865"/>
      <c r="N14" s="885"/>
      <c r="O14" s="886"/>
      <c r="P14" s="887"/>
      <c r="Q14" s="888"/>
      <c r="R14" s="889"/>
      <c r="S14" s="889"/>
      <c r="T14" s="890"/>
      <c r="U14" s="1201" t="s">
        <v>1876</v>
      </c>
      <c r="V14" s="1202"/>
      <c r="W14" s="1202"/>
      <c r="X14" s="1202"/>
      <c r="Y14" s="1202"/>
      <c r="Z14" s="1202"/>
      <c r="AA14" s="892" t="s">
        <v>378</v>
      </c>
      <c r="AB14" s="1200" t="s">
        <v>1873</v>
      </c>
      <c r="AC14" s="1126"/>
      <c r="AD14" s="1126"/>
      <c r="AE14" s="1126"/>
      <c r="AF14" s="1126"/>
      <c r="AG14" s="1126"/>
      <c r="AH14" s="1126"/>
      <c r="AI14" s="1126"/>
      <c r="AJ14" s="1126"/>
      <c r="AK14" s="1126"/>
      <c r="AL14" s="1126"/>
      <c r="AM14" s="1179"/>
      <c r="AN14" s="872"/>
      <c r="AO14" s="872"/>
      <c r="AP14" s="872"/>
      <c r="AQ14" s="872"/>
      <c r="AR14" s="872"/>
      <c r="AS14" s="871"/>
      <c r="AT14" s="872"/>
      <c r="AU14" s="873"/>
      <c r="AW14" s="1199"/>
      <c r="AX14" s="1189"/>
      <c r="AY14" s="1189"/>
    </row>
    <row r="15" spans="2:51" s="842" customFormat="1" ht="15.75" customHeight="1">
      <c r="B15" s="688" t="s">
        <v>1758</v>
      </c>
      <c r="C15" s="874"/>
      <c r="D15" s="852"/>
      <c r="E15" s="852"/>
      <c r="F15" s="853"/>
      <c r="G15" s="857"/>
      <c r="H15" s="857"/>
      <c r="I15" s="857"/>
      <c r="J15" s="1180"/>
      <c r="K15" s="1181"/>
      <c r="L15" s="1176"/>
      <c r="M15" s="1177"/>
      <c r="N15" s="1204" t="s">
        <v>1877</v>
      </c>
      <c r="O15" s="1194"/>
      <c r="P15" s="1195"/>
      <c r="Q15" s="1193" t="s">
        <v>1878</v>
      </c>
      <c r="R15" s="1194"/>
      <c r="S15" s="1194"/>
      <c r="T15" s="1195"/>
      <c r="U15" s="893" t="s">
        <v>378</v>
      </c>
      <c r="V15" s="1210" t="s">
        <v>1804</v>
      </c>
      <c r="W15" s="1211"/>
      <c r="X15" s="1211"/>
      <c r="Y15" s="1211"/>
      <c r="Z15" s="894"/>
      <c r="AA15" s="894"/>
      <c r="AB15" s="894"/>
      <c r="AC15" s="894"/>
      <c r="AD15" s="894"/>
      <c r="AE15" s="894"/>
      <c r="AF15" s="894"/>
      <c r="AG15" s="894"/>
      <c r="AH15" s="894"/>
      <c r="AI15" s="894"/>
      <c r="AJ15" s="894"/>
      <c r="AK15" s="894"/>
      <c r="AL15" s="894"/>
      <c r="AM15" s="895"/>
      <c r="AN15" s="839" t="s">
        <v>239</v>
      </c>
      <c r="AO15" s="1169" t="s">
        <v>413</v>
      </c>
      <c r="AP15" s="1170"/>
      <c r="AQ15" s="1170"/>
      <c r="AR15" s="1171"/>
      <c r="AS15" s="871"/>
      <c r="AT15" s="872"/>
      <c r="AU15" s="873"/>
      <c r="AW15" s="1199"/>
      <c r="AX15" s="1189"/>
      <c r="AY15" s="1189"/>
    </row>
    <row r="16" spans="2:51" s="842" customFormat="1" ht="15.75" customHeight="1">
      <c r="B16" s="688" t="s">
        <v>1879</v>
      </c>
      <c r="C16" s="874"/>
      <c r="D16" s="852"/>
      <c r="E16" s="852"/>
      <c r="F16" s="853"/>
      <c r="G16" s="857"/>
      <c r="H16" s="857"/>
      <c r="I16" s="857"/>
      <c r="J16" s="1175"/>
      <c r="K16" s="1182"/>
      <c r="L16" s="1176"/>
      <c r="M16" s="1177"/>
      <c r="N16" s="1175"/>
      <c r="O16" s="1176"/>
      <c r="P16" s="1177"/>
      <c r="Q16" s="1208"/>
      <c r="R16" s="1154"/>
      <c r="S16" s="1154"/>
      <c r="T16" s="1209"/>
      <c r="U16" s="848" t="s">
        <v>239</v>
      </c>
      <c r="V16" s="1184" t="s">
        <v>1806</v>
      </c>
      <c r="W16" s="1185"/>
      <c r="X16" s="1185"/>
      <c r="Y16" s="1185"/>
      <c r="Z16" s="1185"/>
      <c r="AA16" s="1185"/>
      <c r="AB16" s="1185"/>
      <c r="AC16" s="1185"/>
      <c r="AD16" s="878"/>
      <c r="AE16" s="878"/>
      <c r="AF16" s="878"/>
      <c r="AG16" s="878"/>
      <c r="AH16" s="878"/>
      <c r="AI16" s="878"/>
      <c r="AJ16" s="878"/>
      <c r="AK16" s="878"/>
      <c r="AL16" s="878"/>
      <c r="AM16" s="896"/>
      <c r="AN16" s="870" t="s">
        <v>239</v>
      </c>
      <c r="AO16" s="1178" t="s">
        <v>1865</v>
      </c>
      <c r="AP16" s="1126"/>
      <c r="AQ16" s="1126"/>
      <c r="AR16" s="1179"/>
      <c r="AS16" s="871"/>
      <c r="AT16" s="872"/>
      <c r="AU16" s="873"/>
      <c r="AW16" s="1199"/>
      <c r="AX16" s="1189"/>
      <c r="AY16" s="1189"/>
    </row>
    <row r="17" spans="2:51" s="842" customFormat="1" ht="15.75" customHeight="1">
      <c r="B17" s="688" t="s">
        <v>1880</v>
      </c>
      <c r="C17" s="874"/>
      <c r="D17" s="852"/>
      <c r="E17" s="852"/>
      <c r="F17" s="853"/>
      <c r="G17" s="857"/>
      <c r="H17" s="857"/>
      <c r="I17" s="857"/>
      <c r="J17" s="1175"/>
      <c r="K17" s="1182"/>
      <c r="L17" s="1176"/>
      <c r="M17" s="1177"/>
      <c r="N17" s="1175"/>
      <c r="O17" s="1176"/>
      <c r="P17" s="1177"/>
      <c r="Q17" s="1193" t="s">
        <v>1881</v>
      </c>
      <c r="R17" s="1212"/>
      <c r="S17" s="1212"/>
      <c r="T17" s="1213"/>
      <c r="U17" s="881" t="s">
        <v>378</v>
      </c>
      <c r="V17" s="1198" t="s">
        <v>1873</v>
      </c>
      <c r="W17" s="1168"/>
      <c r="X17" s="1168"/>
      <c r="Y17" s="1168"/>
      <c r="Z17" s="1168"/>
      <c r="AA17" s="1168"/>
      <c r="AB17" s="1168"/>
      <c r="AC17" s="1168"/>
      <c r="AD17" s="1168"/>
      <c r="AE17" s="861"/>
      <c r="AF17" s="861"/>
      <c r="AG17" s="861"/>
      <c r="AH17" s="861"/>
      <c r="AI17" s="861"/>
      <c r="AJ17" s="861"/>
      <c r="AK17" s="861"/>
      <c r="AL17" s="861"/>
      <c r="AM17" s="862"/>
      <c r="AN17" s="870" t="s">
        <v>239</v>
      </c>
      <c r="AO17" s="1178" t="s">
        <v>379</v>
      </c>
      <c r="AP17" s="1126"/>
      <c r="AQ17" s="1126"/>
      <c r="AR17" s="1179"/>
      <c r="AS17" s="871"/>
      <c r="AT17" s="872"/>
      <c r="AU17" s="873"/>
      <c r="AW17" s="1199"/>
      <c r="AX17" s="1189"/>
      <c r="AY17" s="1189"/>
    </row>
    <row r="18" spans="2:51" s="842" customFormat="1" ht="15.75" customHeight="1">
      <c r="B18" s="688" t="s">
        <v>1882</v>
      </c>
      <c r="C18" s="874"/>
      <c r="D18" s="852"/>
      <c r="E18" s="852"/>
      <c r="F18" s="853"/>
      <c r="G18" s="857"/>
      <c r="H18" s="857"/>
      <c r="I18" s="857"/>
      <c r="J18" s="1175"/>
      <c r="K18" s="1182"/>
      <c r="L18" s="1176"/>
      <c r="M18" s="1177"/>
      <c r="N18" s="1175"/>
      <c r="O18" s="1176"/>
      <c r="P18" s="1177"/>
      <c r="Q18" s="1214"/>
      <c r="R18" s="1215"/>
      <c r="S18" s="1215"/>
      <c r="T18" s="1216"/>
      <c r="U18" s="844"/>
      <c r="V18" s="882"/>
      <c r="W18" s="855"/>
      <c r="X18" s="855"/>
      <c r="Y18" s="855"/>
      <c r="Z18" s="855"/>
      <c r="AA18" s="855"/>
      <c r="AB18" s="897"/>
      <c r="AC18" s="882"/>
      <c r="AD18" s="882"/>
      <c r="AE18" s="855"/>
      <c r="AF18" s="855"/>
      <c r="AG18" s="855"/>
      <c r="AH18" s="855"/>
      <c r="AI18" s="855"/>
      <c r="AJ18" s="855"/>
      <c r="AK18" s="855"/>
      <c r="AL18" s="855"/>
      <c r="AM18" s="856"/>
      <c r="AN18" s="870" t="s">
        <v>378</v>
      </c>
      <c r="AO18" s="1178" t="s">
        <v>1883</v>
      </c>
      <c r="AP18" s="1126"/>
      <c r="AQ18" s="1126"/>
      <c r="AR18" s="1179"/>
      <c r="AS18" s="871"/>
      <c r="AT18" s="872"/>
      <c r="AU18" s="873"/>
      <c r="AW18" s="1199"/>
      <c r="AX18" s="1189"/>
      <c r="AY18" s="1189"/>
    </row>
    <row r="19" spans="2:51" s="842" customFormat="1" ht="15.75" customHeight="1">
      <c r="B19" s="688" t="s">
        <v>1884</v>
      </c>
      <c r="C19" s="874"/>
      <c r="D19" s="852"/>
      <c r="E19" s="852"/>
      <c r="F19" s="853"/>
      <c r="G19" s="857"/>
      <c r="H19" s="857"/>
      <c r="I19" s="857"/>
      <c r="J19" s="1203"/>
      <c r="K19" s="1176"/>
      <c r="L19" s="1176"/>
      <c r="M19" s="1177"/>
      <c r="N19" s="1205"/>
      <c r="O19" s="1206"/>
      <c r="P19" s="1207"/>
      <c r="Q19" s="1217"/>
      <c r="R19" s="1218"/>
      <c r="S19" s="1218"/>
      <c r="T19" s="1219"/>
      <c r="U19" s="891"/>
      <c r="V19" s="898"/>
      <c r="W19" s="899"/>
      <c r="X19" s="899"/>
      <c r="Y19" s="899"/>
      <c r="Z19" s="900"/>
      <c r="AA19" s="901"/>
      <c r="AB19" s="901"/>
      <c r="AC19" s="901"/>
      <c r="AD19" s="901"/>
      <c r="AE19" s="901"/>
      <c r="AF19" s="901"/>
      <c r="AG19" s="901"/>
      <c r="AH19" s="849"/>
      <c r="AI19" s="849"/>
      <c r="AJ19" s="849"/>
      <c r="AK19" s="902"/>
      <c r="AL19" s="902"/>
      <c r="AM19" s="903"/>
      <c r="AN19" s="904"/>
      <c r="AO19" s="905"/>
      <c r="AP19" s="905"/>
      <c r="AQ19" s="905"/>
      <c r="AR19" s="906"/>
      <c r="AS19" s="871"/>
      <c r="AT19" s="872"/>
      <c r="AU19" s="873"/>
      <c r="AW19" s="1220"/>
      <c r="AX19" s="1220"/>
      <c r="AY19" s="1220"/>
    </row>
    <row r="20" spans="2:51" s="842" customFormat="1" ht="15.75" customHeight="1">
      <c r="B20" s="688" t="s">
        <v>1885</v>
      </c>
      <c r="C20" s="874"/>
      <c r="D20" s="852"/>
      <c r="E20" s="852"/>
      <c r="F20" s="853"/>
      <c r="G20" s="857"/>
      <c r="H20" s="857"/>
      <c r="I20" s="857"/>
      <c r="J20" s="1180"/>
      <c r="K20" s="1181"/>
      <c r="L20" s="1176"/>
      <c r="M20" s="1177"/>
      <c r="N20" s="1204" t="s">
        <v>1886</v>
      </c>
      <c r="O20" s="1194"/>
      <c r="P20" s="1195"/>
      <c r="Q20" s="1193" t="s">
        <v>1887</v>
      </c>
      <c r="R20" s="1212"/>
      <c r="S20" s="1212"/>
      <c r="T20" s="1213"/>
      <c r="U20" s="893" t="s">
        <v>378</v>
      </c>
      <c r="V20" s="1198" t="s">
        <v>1873</v>
      </c>
      <c r="W20" s="1168"/>
      <c r="X20" s="1168"/>
      <c r="Y20" s="1168"/>
      <c r="Z20" s="1168"/>
      <c r="AA20" s="1168"/>
      <c r="AB20" s="1168"/>
      <c r="AC20" s="1168"/>
      <c r="AD20" s="1168"/>
      <c r="AE20" s="861"/>
      <c r="AF20" s="861"/>
      <c r="AG20" s="861"/>
      <c r="AH20" s="861"/>
      <c r="AI20" s="861"/>
      <c r="AJ20" s="861"/>
      <c r="AK20" s="861"/>
      <c r="AL20" s="861"/>
      <c r="AM20" s="862"/>
      <c r="AN20" s="839" t="s">
        <v>239</v>
      </c>
      <c r="AO20" s="1169" t="s">
        <v>413</v>
      </c>
      <c r="AP20" s="1170"/>
      <c r="AQ20" s="1170"/>
      <c r="AR20" s="1171"/>
      <c r="AS20" s="871"/>
      <c r="AT20" s="872"/>
      <c r="AU20" s="873"/>
      <c r="AW20" s="1199"/>
      <c r="AX20" s="1199"/>
      <c r="AY20" s="1199"/>
    </row>
    <row r="21" spans="2:51" s="842" customFormat="1" ht="15.75" customHeight="1">
      <c r="B21" s="688" t="s">
        <v>1888</v>
      </c>
      <c r="C21" s="874"/>
      <c r="D21" s="852"/>
      <c r="E21" s="852"/>
      <c r="F21" s="853"/>
      <c r="G21" s="857"/>
      <c r="H21" s="857"/>
      <c r="I21" s="857"/>
      <c r="J21" s="1203"/>
      <c r="K21" s="1176"/>
      <c r="L21" s="1176"/>
      <c r="M21" s="1177"/>
      <c r="N21" s="1203"/>
      <c r="O21" s="1176"/>
      <c r="P21" s="1177"/>
      <c r="Q21" s="1205"/>
      <c r="R21" s="1206"/>
      <c r="S21" s="1206"/>
      <c r="T21" s="1207"/>
      <c r="U21" s="848" t="s">
        <v>239</v>
      </c>
      <c r="V21" s="907" t="s">
        <v>1723</v>
      </c>
      <c r="W21" s="1221"/>
      <c r="X21" s="1222"/>
      <c r="Y21" s="1222"/>
      <c r="Z21" s="1222"/>
      <c r="AA21" s="1222"/>
      <c r="AB21" s="1222"/>
      <c r="AC21" s="1222"/>
      <c r="AD21" s="1222"/>
      <c r="AE21" s="1222"/>
      <c r="AF21" s="1222"/>
      <c r="AG21" s="1222"/>
      <c r="AH21" s="1222"/>
      <c r="AI21" s="1222"/>
      <c r="AJ21" s="1222"/>
      <c r="AK21" s="908" t="s">
        <v>1240</v>
      </c>
      <c r="AL21" s="1223" t="s">
        <v>1889</v>
      </c>
      <c r="AM21" s="1224"/>
      <c r="AN21" s="870" t="s">
        <v>378</v>
      </c>
      <c r="AO21" s="1178" t="s">
        <v>1865</v>
      </c>
      <c r="AP21" s="1126"/>
      <c r="AQ21" s="1126"/>
      <c r="AR21" s="1179"/>
      <c r="AS21" s="871"/>
      <c r="AT21" s="872"/>
      <c r="AU21" s="873"/>
      <c r="AW21" s="909"/>
      <c r="AX21" s="909"/>
      <c r="AY21" s="909"/>
    </row>
    <row r="22" spans="2:51" s="842" customFormat="1" ht="15.75" customHeight="1">
      <c r="B22" s="688" t="s">
        <v>1766</v>
      </c>
      <c r="C22" s="874"/>
      <c r="D22" s="852"/>
      <c r="E22" s="852"/>
      <c r="F22" s="853"/>
      <c r="G22" s="1225"/>
      <c r="H22" s="1226"/>
      <c r="I22" s="1227"/>
      <c r="J22" s="1203"/>
      <c r="K22" s="1176"/>
      <c r="L22" s="1176"/>
      <c r="M22" s="1177"/>
      <c r="N22" s="1203"/>
      <c r="O22" s="1176"/>
      <c r="P22" s="1177"/>
      <c r="Q22" s="1193" t="s">
        <v>1890</v>
      </c>
      <c r="R22" s="1194"/>
      <c r="S22" s="1194"/>
      <c r="T22" s="1195"/>
      <c r="U22" s="893" t="s">
        <v>378</v>
      </c>
      <c r="V22" s="1198" t="s">
        <v>1873</v>
      </c>
      <c r="W22" s="1168"/>
      <c r="X22" s="1168"/>
      <c r="Y22" s="1168"/>
      <c r="Z22" s="1168"/>
      <c r="AA22" s="1168"/>
      <c r="AB22" s="1168"/>
      <c r="AC22" s="1168"/>
      <c r="AD22" s="1168"/>
      <c r="AE22" s="861"/>
      <c r="AF22" s="861"/>
      <c r="AG22" s="861"/>
      <c r="AH22" s="861"/>
      <c r="AI22" s="861"/>
      <c r="AJ22" s="861"/>
      <c r="AK22" s="861"/>
      <c r="AL22" s="861"/>
      <c r="AM22" s="862"/>
      <c r="AN22" s="870" t="s">
        <v>239</v>
      </c>
      <c r="AO22" s="1178" t="s">
        <v>379</v>
      </c>
      <c r="AP22" s="1126"/>
      <c r="AQ22" s="1126"/>
      <c r="AR22" s="1179"/>
      <c r="AS22" s="871"/>
      <c r="AT22" s="872"/>
      <c r="AU22" s="873"/>
      <c r="AW22" s="1228"/>
      <c r="AX22" s="1229"/>
      <c r="AY22" s="1229"/>
    </row>
    <row r="23" spans="2:51" s="842" customFormat="1" ht="15.75" customHeight="1">
      <c r="B23" s="688" t="s">
        <v>1768</v>
      </c>
      <c r="C23" s="874"/>
      <c r="D23" s="852"/>
      <c r="E23" s="852"/>
      <c r="F23" s="853"/>
      <c r="G23" s="910"/>
      <c r="H23" s="911"/>
      <c r="I23" s="912"/>
      <c r="J23" s="1203"/>
      <c r="K23" s="1176"/>
      <c r="L23" s="1176"/>
      <c r="M23" s="1177"/>
      <c r="N23" s="1205"/>
      <c r="O23" s="1206"/>
      <c r="P23" s="1207"/>
      <c r="Q23" s="1205"/>
      <c r="R23" s="1206"/>
      <c r="S23" s="1206"/>
      <c r="T23" s="1207"/>
      <c r="U23" s="848" t="s">
        <v>239</v>
      </c>
      <c r="V23" s="907" t="s">
        <v>1723</v>
      </c>
      <c r="W23" s="1221"/>
      <c r="X23" s="1222"/>
      <c r="Y23" s="1222"/>
      <c r="Z23" s="1222"/>
      <c r="AA23" s="1222"/>
      <c r="AB23" s="1222"/>
      <c r="AC23" s="1222"/>
      <c r="AD23" s="1222"/>
      <c r="AE23" s="1222"/>
      <c r="AF23" s="1222"/>
      <c r="AG23" s="1222"/>
      <c r="AH23" s="1222"/>
      <c r="AI23" s="1222"/>
      <c r="AJ23" s="1222"/>
      <c r="AK23" s="908" t="s">
        <v>1240</v>
      </c>
      <c r="AL23" s="1223" t="s">
        <v>1891</v>
      </c>
      <c r="AM23" s="1224"/>
      <c r="AN23" s="870" t="s">
        <v>239</v>
      </c>
      <c r="AO23" s="1178" t="s">
        <v>29</v>
      </c>
      <c r="AP23" s="1126"/>
      <c r="AQ23" s="1126"/>
      <c r="AR23" s="1179"/>
      <c r="AS23" s="871"/>
      <c r="AT23" s="872"/>
      <c r="AU23" s="873"/>
      <c r="AW23" s="1228"/>
      <c r="AX23" s="1228"/>
      <c r="AY23" s="1228"/>
    </row>
    <row r="24" spans="2:51" s="842" customFormat="1" ht="15.75" customHeight="1">
      <c r="B24" s="688" t="s">
        <v>1769</v>
      </c>
      <c r="C24" s="874"/>
      <c r="D24" s="852"/>
      <c r="E24" s="852"/>
      <c r="F24" s="853"/>
      <c r="G24" s="910"/>
      <c r="H24" s="911"/>
      <c r="I24" s="912"/>
      <c r="J24" s="1180"/>
      <c r="K24" s="1181"/>
      <c r="L24" s="1176"/>
      <c r="M24" s="1177"/>
      <c r="N24" s="1204" t="s">
        <v>1892</v>
      </c>
      <c r="O24" s="1194"/>
      <c r="P24" s="1195"/>
      <c r="Q24" s="1193" t="s">
        <v>1893</v>
      </c>
      <c r="R24" s="1194"/>
      <c r="S24" s="1194"/>
      <c r="T24" s="1195"/>
      <c r="U24" s="893" t="s">
        <v>378</v>
      </c>
      <c r="V24" s="1198" t="s">
        <v>1873</v>
      </c>
      <c r="W24" s="1168"/>
      <c r="X24" s="1168"/>
      <c r="Y24" s="1168"/>
      <c r="Z24" s="1168"/>
      <c r="AA24" s="1168"/>
      <c r="AB24" s="1168"/>
      <c r="AC24" s="1168"/>
      <c r="AD24" s="1168"/>
      <c r="AE24" s="861"/>
      <c r="AF24" s="861"/>
      <c r="AG24" s="861"/>
      <c r="AH24" s="861"/>
      <c r="AI24" s="861"/>
      <c r="AJ24" s="861"/>
      <c r="AK24" s="861"/>
      <c r="AL24" s="861"/>
      <c r="AM24" s="862"/>
      <c r="AN24" s="870" t="s">
        <v>239</v>
      </c>
      <c r="AO24" s="1178" t="s">
        <v>1894</v>
      </c>
      <c r="AP24" s="1126"/>
      <c r="AQ24" s="1126"/>
      <c r="AR24" s="1179"/>
      <c r="AS24" s="871"/>
      <c r="AT24" s="872"/>
      <c r="AU24" s="873"/>
      <c r="AW24" s="1228"/>
      <c r="AX24" s="1229"/>
      <c r="AY24" s="1229"/>
    </row>
    <row r="25" spans="2:47" s="842" customFormat="1" ht="15.75" customHeight="1">
      <c r="B25" s="688" t="s">
        <v>1895</v>
      </c>
      <c r="C25" s="874"/>
      <c r="D25" s="852"/>
      <c r="E25" s="852"/>
      <c r="F25" s="853"/>
      <c r="G25" s="910"/>
      <c r="H25" s="911"/>
      <c r="I25" s="912"/>
      <c r="J25" s="1203"/>
      <c r="K25" s="1176"/>
      <c r="L25" s="1176"/>
      <c r="M25" s="1177"/>
      <c r="N25" s="1203"/>
      <c r="O25" s="1176"/>
      <c r="P25" s="1177"/>
      <c r="Q25" s="1205"/>
      <c r="R25" s="1206"/>
      <c r="S25" s="1206"/>
      <c r="T25" s="1207"/>
      <c r="U25" s="848" t="s">
        <v>239</v>
      </c>
      <c r="V25" s="1230" t="s">
        <v>1896</v>
      </c>
      <c r="W25" s="1185"/>
      <c r="X25" s="1185"/>
      <c r="Y25" s="1185"/>
      <c r="Z25" s="1185"/>
      <c r="AA25" s="1185"/>
      <c r="AB25" s="1185"/>
      <c r="AC25" s="1185"/>
      <c r="AD25" s="1185"/>
      <c r="AE25" s="1185"/>
      <c r="AF25" s="1185"/>
      <c r="AG25" s="1185"/>
      <c r="AH25" s="878"/>
      <c r="AI25" s="878"/>
      <c r="AJ25" s="878"/>
      <c r="AK25" s="878"/>
      <c r="AL25" s="1223" t="s">
        <v>1891</v>
      </c>
      <c r="AM25" s="1224"/>
      <c r="AN25" s="870" t="s">
        <v>239</v>
      </c>
      <c r="AO25" s="1186" t="s">
        <v>1897</v>
      </c>
      <c r="AP25" s="1186"/>
      <c r="AQ25" s="1186"/>
      <c r="AR25" s="1187"/>
      <c r="AS25" s="871"/>
      <c r="AT25" s="872"/>
      <c r="AU25" s="873"/>
    </row>
    <row r="26" spans="2:47" s="842" customFormat="1" ht="15.75" customHeight="1">
      <c r="B26" s="688" t="s">
        <v>1774</v>
      </c>
      <c r="C26" s="874"/>
      <c r="D26" s="852"/>
      <c r="E26" s="852"/>
      <c r="F26" s="853"/>
      <c r="G26" s="910"/>
      <c r="H26" s="911"/>
      <c r="I26" s="912"/>
      <c r="J26" s="1203"/>
      <c r="K26" s="1176"/>
      <c r="L26" s="1176"/>
      <c r="M26" s="1177"/>
      <c r="N26" s="1203"/>
      <c r="O26" s="1176"/>
      <c r="P26" s="1177"/>
      <c r="Q26" s="1193" t="s">
        <v>1898</v>
      </c>
      <c r="R26" s="1194"/>
      <c r="S26" s="1194"/>
      <c r="T26" s="1195"/>
      <c r="U26" s="893" t="s">
        <v>378</v>
      </c>
      <c r="V26" s="1198" t="s">
        <v>1873</v>
      </c>
      <c r="W26" s="1168"/>
      <c r="X26" s="1168"/>
      <c r="Y26" s="1168"/>
      <c r="Z26" s="1168"/>
      <c r="AA26" s="1168"/>
      <c r="AB26" s="1168"/>
      <c r="AC26" s="1168"/>
      <c r="AD26" s="1168"/>
      <c r="AE26" s="861"/>
      <c r="AF26" s="861"/>
      <c r="AG26" s="861"/>
      <c r="AH26" s="861"/>
      <c r="AI26" s="861"/>
      <c r="AJ26" s="861"/>
      <c r="AK26" s="861"/>
      <c r="AL26" s="861"/>
      <c r="AM26" s="862"/>
      <c r="AN26" s="870" t="s">
        <v>239</v>
      </c>
      <c r="AO26" s="1186"/>
      <c r="AP26" s="1186"/>
      <c r="AQ26" s="1186"/>
      <c r="AR26" s="1187"/>
      <c r="AS26" s="871"/>
      <c r="AT26" s="872"/>
      <c r="AU26" s="873"/>
    </row>
    <row r="27" spans="2:47" s="842" customFormat="1" ht="15.75" customHeight="1">
      <c r="B27" s="688" t="s">
        <v>1832</v>
      </c>
      <c r="C27" s="874"/>
      <c r="D27" s="852"/>
      <c r="E27" s="852"/>
      <c r="F27" s="853"/>
      <c r="G27" s="910"/>
      <c r="H27" s="911"/>
      <c r="I27" s="912"/>
      <c r="J27" s="1203"/>
      <c r="K27" s="1176"/>
      <c r="L27" s="1176"/>
      <c r="M27" s="1177"/>
      <c r="N27" s="1205"/>
      <c r="O27" s="1206"/>
      <c r="P27" s="1207"/>
      <c r="Q27" s="1231" t="s">
        <v>1899</v>
      </c>
      <c r="R27" s="1206"/>
      <c r="S27" s="1206"/>
      <c r="T27" s="1207"/>
      <c r="U27" s="848" t="s">
        <v>239</v>
      </c>
      <c r="V27" s="1230" t="s">
        <v>1900</v>
      </c>
      <c r="W27" s="1232"/>
      <c r="X27" s="1232"/>
      <c r="Y27" s="1232"/>
      <c r="Z27" s="1232"/>
      <c r="AA27" s="1232"/>
      <c r="AB27" s="1232"/>
      <c r="AC27" s="1232"/>
      <c r="AD27" s="1232"/>
      <c r="AE27" s="1232"/>
      <c r="AF27" s="1232"/>
      <c r="AG27" s="1232"/>
      <c r="AH27" s="1232"/>
      <c r="AI27" s="1232"/>
      <c r="AJ27" s="1232"/>
      <c r="AK27" s="1232"/>
      <c r="AL27" s="1223" t="s">
        <v>1891</v>
      </c>
      <c r="AM27" s="1224"/>
      <c r="AN27" s="872"/>
      <c r="AO27" s="913"/>
      <c r="AP27" s="913"/>
      <c r="AQ27" s="913"/>
      <c r="AR27" s="914"/>
      <c r="AS27" s="871"/>
      <c r="AT27" s="872"/>
      <c r="AU27" s="873"/>
    </row>
    <row r="28" spans="2:47" s="842" customFormat="1" ht="15.75" customHeight="1">
      <c r="B28" s="688" t="s">
        <v>1901</v>
      </c>
      <c r="C28" s="874"/>
      <c r="D28" s="852"/>
      <c r="E28" s="852"/>
      <c r="F28" s="853"/>
      <c r="G28" s="910"/>
      <c r="H28" s="911"/>
      <c r="I28" s="912"/>
      <c r="J28" s="1180"/>
      <c r="K28" s="1181"/>
      <c r="L28" s="1176"/>
      <c r="M28" s="1177"/>
      <c r="N28" s="1204" t="s">
        <v>1902</v>
      </c>
      <c r="O28" s="1194"/>
      <c r="P28" s="1195"/>
      <c r="Q28" s="1193" t="s">
        <v>1903</v>
      </c>
      <c r="R28" s="1194"/>
      <c r="S28" s="1194"/>
      <c r="T28" s="1195"/>
      <c r="U28" s="893" t="s">
        <v>378</v>
      </c>
      <c r="V28" s="1198" t="s">
        <v>1873</v>
      </c>
      <c r="W28" s="1168"/>
      <c r="X28" s="1168"/>
      <c r="Y28" s="1168"/>
      <c r="Z28" s="1168"/>
      <c r="AA28" s="1168"/>
      <c r="AB28" s="1168"/>
      <c r="AC28" s="1168"/>
      <c r="AD28" s="1168"/>
      <c r="AE28" s="861"/>
      <c r="AF28" s="861"/>
      <c r="AG28" s="861"/>
      <c r="AH28" s="861"/>
      <c r="AI28" s="861"/>
      <c r="AJ28" s="861"/>
      <c r="AK28" s="861"/>
      <c r="AL28" s="861"/>
      <c r="AM28" s="862"/>
      <c r="AN28" s="805"/>
      <c r="AO28" s="805"/>
      <c r="AP28" s="805"/>
      <c r="AQ28" s="805"/>
      <c r="AR28" s="805"/>
      <c r="AS28" s="871"/>
      <c r="AT28" s="872"/>
      <c r="AU28" s="873"/>
    </row>
    <row r="29" spans="2:47" s="842" customFormat="1" ht="15.75" customHeight="1">
      <c r="B29" s="688" t="s">
        <v>1904</v>
      </c>
      <c r="C29" s="874"/>
      <c r="D29" s="852"/>
      <c r="E29" s="852"/>
      <c r="F29" s="853"/>
      <c r="G29" s="910"/>
      <c r="H29" s="911"/>
      <c r="I29" s="912"/>
      <c r="J29" s="1203"/>
      <c r="K29" s="1176"/>
      <c r="L29" s="1176"/>
      <c r="M29" s="1177"/>
      <c r="N29" s="1203"/>
      <c r="O29" s="1176"/>
      <c r="P29" s="1177"/>
      <c r="Q29" s="1205"/>
      <c r="R29" s="1206"/>
      <c r="S29" s="1206"/>
      <c r="T29" s="1207"/>
      <c r="U29" s="848" t="s">
        <v>239</v>
      </c>
      <c r="V29" s="907" t="s">
        <v>1723</v>
      </c>
      <c r="W29" s="1221"/>
      <c r="X29" s="1222"/>
      <c r="Y29" s="1222"/>
      <c r="Z29" s="1222"/>
      <c r="AA29" s="1222"/>
      <c r="AB29" s="1222"/>
      <c r="AC29" s="1222"/>
      <c r="AD29" s="1222"/>
      <c r="AE29" s="1222"/>
      <c r="AF29" s="1222"/>
      <c r="AG29" s="1222"/>
      <c r="AH29" s="1222"/>
      <c r="AI29" s="1222"/>
      <c r="AJ29" s="1222"/>
      <c r="AK29" s="908" t="s">
        <v>1240</v>
      </c>
      <c r="AL29" s="1223" t="s">
        <v>1891</v>
      </c>
      <c r="AM29" s="1224"/>
      <c r="AN29" s="805"/>
      <c r="AO29" s="805"/>
      <c r="AP29" s="805"/>
      <c r="AQ29" s="805"/>
      <c r="AR29" s="805"/>
      <c r="AS29" s="871"/>
      <c r="AT29" s="872"/>
      <c r="AU29" s="873"/>
    </row>
    <row r="30" spans="2:47" s="842" customFormat="1" ht="15.75" customHeight="1">
      <c r="B30" s="688" t="s">
        <v>1905</v>
      </c>
      <c r="C30" s="874"/>
      <c r="D30" s="852"/>
      <c r="E30" s="852"/>
      <c r="F30" s="853"/>
      <c r="G30" s="910"/>
      <c r="H30" s="911"/>
      <c r="I30" s="912"/>
      <c r="J30" s="1203"/>
      <c r="K30" s="1176"/>
      <c r="L30" s="1176"/>
      <c r="M30" s="1177"/>
      <c r="N30" s="1203"/>
      <c r="O30" s="1176"/>
      <c r="P30" s="1177"/>
      <c r="Q30" s="1233" t="s">
        <v>1906</v>
      </c>
      <c r="R30" s="1234"/>
      <c r="S30" s="1234"/>
      <c r="T30" s="1235"/>
      <c r="U30" s="881" t="s">
        <v>378</v>
      </c>
      <c r="V30" s="1198" t="s">
        <v>1873</v>
      </c>
      <c r="W30" s="1168"/>
      <c r="X30" s="1168"/>
      <c r="Y30" s="1168"/>
      <c r="Z30" s="1168"/>
      <c r="AA30" s="1168"/>
      <c r="AB30" s="1168"/>
      <c r="AC30" s="1168"/>
      <c r="AD30" s="1168"/>
      <c r="AE30" s="861"/>
      <c r="AF30" s="861"/>
      <c r="AG30" s="861"/>
      <c r="AH30" s="861"/>
      <c r="AI30" s="861"/>
      <c r="AJ30" s="861"/>
      <c r="AK30" s="861"/>
      <c r="AL30" s="861"/>
      <c r="AM30" s="862"/>
      <c r="AN30" s="805"/>
      <c r="AO30" s="805"/>
      <c r="AP30" s="805"/>
      <c r="AQ30" s="805"/>
      <c r="AR30" s="805"/>
      <c r="AS30" s="871"/>
      <c r="AT30" s="872"/>
      <c r="AU30" s="873"/>
    </row>
    <row r="31" spans="2:47" s="842" customFormat="1" ht="15.75" customHeight="1">
      <c r="B31" s="835"/>
      <c r="C31" s="874"/>
      <c r="D31" s="852"/>
      <c r="E31" s="852"/>
      <c r="F31" s="853"/>
      <c r="G31" s="910"/>
      <c r="H31" s="911"/>
      <c r="I31" s="912"/>
      <c r="J31" s="1203"/>
      <c r="K31" s="1176"/>
      <c r="L31" s="1176"/>
      <c r="M31" s="1177"/>
      <c r="N31" s="1203"/>
      <c r="O31" s="1176"/>
      <c r="P31" s="1177"/>
      <c r="Q31" s="1233" t="s">
        <v>1907</v>
      </c>
      <c r="R31" s="1234"/>
      <c r="S31" s="1234"/>
      <c r="T31" s="1235"/>
      <c r="U31" s="881" t="s">
        <v>378</v>
      </c>
      <c r="V31" s="1198" t="s">
        <v>1873</v>
      </c>
      <c r="W31" s="1168"/>
      <c r="X31" s="1168"/>
      <c r="Y31" s="1168"/>
      <c r="Z31" s="1168"/>
      <c r="AA31" s="1168"/>
      <c r="AB31" s="1168"/>
      <c r="AC31" s="1168"/>
      <c r="AD31" s="1168"/>
      <c r="AE31" s="861"/>
      <c r="AF31" s="861"/>
      <c r="AG31" s="861"/>
      <c r="AH31" s="861"/>
      <c r="AI31" s="861"/>
      <c r="AJ31" s="861"/>
      <c r="AK31" s="861"/>
      <c r="AL31" s="861"/>
      <c r="AM31" s="862"/>
      <c r="AN31" s="805"/>
      <c r="AO31" s="805"/>
      <c r="AP31" s="805"/>
      <c r="AQ31" s="805"/>
      <c r="AR31" s="805"/>
      <c r="AS31" s="871"/>
      <c r="AT31" s="872"/>
      <c r="AU31" s="873"/>
    </row>
    <row r="32" spans="2:47" s="842" customFormat="1" ht="15.75" customHeight="1">
      <c r="B32" s="835"/>
      <c r="C32" s="874"/>
      <c r="D32" s="852"/>
      <c r="E32" s="852"/>
      <c r="F32" s="853"/>
      <c r="G32" s="910"/>
      <c r="H32" s="911"/>
      <c r="I32" s="912"/>
      <c r="J32" s="1203"/>
      <c r="K32" s="1176"/>
      <c r="L32" s="1176"/>
      <c r="M32" s="1177"/>
      <c r="N32" s="1203"/>
      <c r="O32" s="1176"/>
      <c r="P32" s="1177"/>
      <c r="Q32" s="1233" t="s">
        <v>1908</v>
      </c>
      <c r="R32" s="1234"/>
      <c r="S32" s="1234"/>
      <c r="T32" s="1235"/>
      <c r="U32" s="881" t="s">
        <v>378</v>
      </c>
      <c r="V32" s="1198" t="s">
        <v>1873</v>
      </c>
      <c r="W32" s="1168"/>
      <c r="X32" s="1168"/>
      <c r="Y32" s="1168"/>
      <c r="Z32" s="1168"/>
      <c r="AA32" s="1168"/>
      <c r="AB32" s="1168"/>
      <c r="AC32" s="1168"/>
      <c r="AD32" s="1168"/>
      <c r="AE32" s="861"/>
      <c r="AF32" s="861"/>
      <c r="AG32" s="861"/>
      <c r="AH32" s="861"/>
      <c r="AI32" s="861"/>
      <c r="AJ32" s="861"/>
      <c r="AK32" s="861"/>
      <c r="AL32" s="861"/>
      <c r="AM32" s="862"/>
      <c r="AN32" s="805"/>
      <c r="AO32" s="805"/>
      <c r="AP32" s="805"/>
      <c r="AQ32" s="805"/>
      <c r="AR32" s="805"/>
      <c r="AS32" s="871"/>
      <c r="AT32" s="872"/>
      <c r="AU32" s="873"/>
    </row>
    <row r="33" spans="2:47" s="842" customFormat="1" ht="15.75" customHeight="1">
      <c r="B33" s="835"/>
      <c r="C33" s="874"/>
      <c r="D33" s="852"/>
      <c r="E33" s="852"/>
      <c r="F33" s="853"/>
      <c r="G33" s="910"/>
      <c r="H33" s="911"/>
      <c r="I33" s="912"/>
      <c r="J33" s="1203"/>
      <c r="K33" s="1176"/>
      <c r="L33" s="1176"/>
      <c r="M33" s="1177"/>
      <c r="N33" s="1203"/>
      <c r="O33" s="1176"/>
      <c r="P33" s="1177"/>
      <c r="Q33" s="1193" t="s">
        <v>1909</v>
      </c>
      <c r="R33" s="1194"/>
      <c r="S33" s="1194"/>
      <c r="T33" s="1195"/>
      <c r="U33" s="881" t="s">
        <v>378</v>
      </c>
      <c r="V33" s="1198" t="s">
        <v>1873</v>
      </c>
      <c r="W33" s="1168"/>
      <c r="X33" s="1168"/>
      <c r="Y33" s="1168"/>
      <c r="Z33" s="1168"/>
      <c r="AA33" s="1168"/>
      <c r="AB33" s="1168"/>
      <c r="AC33" s="1168"/>
      <c r="AD33" s="1168"/>
      <c r="AE33" s="861"/>
      <c r="AF33" s="861"/>
      <c r="AG33" s="861"/>
      <c r="AH33" s="861"/>
      <c r="AI33" s="861"/>
      <c r="AJ33" s="861"/>
      <c r="AK33" s="861"/>
      <c r="AL33" s="861"/>
      <c r="AM33" s="862"/>
      <c r="AN33" s="805"/>
      <c r="AO33" s="805"/>
      <c r="AP33" s="805"/>
      <c r="AQ33" s="805"/>
      <c r="AR33" s="805"/>
      <c r="AS33" s="871"/>
      <c r="AT33" s="872"/>
      <c r="AU33" s="873"/>
    </row>
    <row r="34" spans="2:47" s="842" customFormat="1" ht="15.75" customHeight="1">
      <c r="B34" s="835"/>
      <c r="C34" s="874"/>
      <c r="D34" s="852"/>
      <c r="E34" s="852"/>
      <c r="F34" s="853"/>
      <c r="G34" s="910"/>
      <c r="H34" s="911"/>
      <c r="I34" s="912"/>
      <c r="J34" s="1180"/>
      <c r="K34" s="1181"/>
      <c r="L34" s="1176"/>
      <c r="M34" s="1177"/>
      <c r="N34" s="1204" t="s">
        <v>1910</v>
      </c>
      <c r="O34" s="1194"/>
      <c r="P34" s="1195"/>
      <c r="Q34" s="1193" t="s">
        <v>1911</v>
      </c>
      <c r="R34" s="1194"/>
      <c r="S34" s="1194"/>
      <c r="T34" s="1195"/>
      <c r="U34" s="893" t="s">
        <v>378</v>
      </c>
      <c r="V34" s="1198" t="s">
        <v>1873</v>
      </c>
      <c r="W34" s="1168"/>
      <c r="X34" s="1168"/>
      <c r="Y34" s="1168"/>
      <c r="Z34" s="1168"/>
      <c r="AA34" s="1168"/>
      <c r="AB34" s="1168"/>
      <c r="AC34" s="1168"/>
      <c r="AD34" s="1168"/>
      <c r="AE34" s="861"/>
      <c r="AF34" s="861"/>
      <c r="AG34" s="861"/>
      <c r="AH34" s="861"/>
      <c r="AI34" s="861"/>
      <c r="AJ34" s="861"/>
      <c r="AK34" s="861"/>
      <c r="AL34" s="861"/>
      <c r="AM34" s="862"/>
      <c r="AN34" s="805"/>
      <c r="AO34" s="805"/>
      <c r="AP34" s="805"/>
      <c r="AQ34" s="805"/>
      <c r="AR34" s="805"/>
      <c r="AS34" s="871"/>
      <c r="AT34" s="872"/>
      <c r="AU34" s="873"/>
    </row>
    <row r="35" spans="2:47" s="842" customFormat="1" ht="15.75" customHeight="1">
      <c r="B35" s="835"/>
      <c r="C35" s="874"/>
      <c r="D35" s="852"/>
      <c r="E35" s="852"/>
      <c r="F35" s="853"/>
      <c r="G35" s="910"/>
      <c r="H35" s="911"/>
      <c r="I35" s="912"/>
      <c r="J35" s="1203"/>
      <c r="K35" s="1176"/>
      <c r="L35" s="1176"/>
      <c r="M35" s="1177"/>
      <c r="N35" s="1205"/>
      <c r="O35" s="1206"/>
      <c r="P35" s="1207"/>
      <c r="Q35" s="1205"/>
      <c r="R35" s="1206"/>
      <c r="S35" s="1206"/>
      <c r="T35" s="1207"/>
      <c r="U35" s="848" t="s">
        <v>239</v>
      </c>
      <c r="V35" s="1230" t="s">
        <v>1912</v>
      </c>
      <c r="W35" s="1185"/>
      <c r="X35" s="1185"/>
      <c r="Y35" s="1185"/>
      <c r="Z35" s="1185"/>
      <c r="AA35" s="1185"/>
      <c r="AB35" s="1185"/>
      <c r="AC35" s="1185"/>
      <c r="AD35" s="1185"/>
      <c r="AE35" s="1185"/>
      <c r="AF35" s="878"/>
      <c r="AG35" s="878"/>
      <c r="AH35" s="878"/>
      <c r="AI35" s="878"/>
      <c r="AJ35" s="878"/>
      <c r="AK35" s="878"/>
      <c r="AL35" s="1223" t="s">
        <v>1891</v>
      </c>
      <c r="AM35" s="1224"/>
      <c r="AN35" s="805"/>
      <c r="AO35" s="805"/>
      <c r="AP35" s="805"/>
      <c r="AQ35" s="805"/>
      <c r="AR35" s="805"/>
      <c r="AS35" s="871"/>
      <c r="AT35" s="872"/>
      <c r="AU35" s="873"/>
    </row>
    <row r="36" spans="2:47" s="842" customFormat="1" ht="15.75" customHeight="1">
      <c r="B36" s="835"/>
      <c r="C36" s="874"/>
      <c r="D36" s="852"/>
      <c r="E36" s="852"/>
      <c r="F36" s="853"/>
      <c r="G36" s="910"/>
      <c r="H36" s="911"/>
      <c r="I36" s="912"/>
      <c r="J36" s="1180"/>
      <c r="K36" s="1181"/>
      <c r="L36" s="1176"/>
      <c r="M36" s="1177"/>
      <c r="N36" s="1204" t="s">
        <v>1913</v>
      </c>
      <c r="O36" s="1194"/>
      <c r="P36" s="1195"/>
      <c r="Q36" s="1193" t="s">
        <v>1914</v>
      </c>
      <c r="R36" s="1194"/>
      <c r="S36" s="1194"/>
      <c r="T36" s="1195"/>
      <c r="U36" s="881" t="s">
        <v>378</v>
      </c>
      <c r="V36" s="1198" t="s">
        <v>1873</v>
      </c>
      <c r="W36" s="1168"/>
      <c r="X36" s="1168"/>
      <c r="Y36" s="1168"/>
      <c r="Z36" s="1168"/>
      <c r="AA36" s="1168"/>
      <c r="AB36" s="1168"/>
      <c r="AC36" s="1168"/>
      <c r="AD36" s="1168"/>
      <c r="AE36" s="861"/>
      <c r="AF36" s="861"/>
      <c r="AG36" s="861"/>
      <c r="AH36" s="861"/>
      <c r="AI36" s="861"/>
      <c r="AJ36" s="861"/>
      <c r="AK36" s="861"/>
      <c r="AL36" s="861"/>
      <c r="AM36" s="862"/>
      <c r="AN36" s="805"/>
      <c r="AO36" s="805"/>
      <c r="AP36" s="805"/>
      <c r="AQ36" s="805"/>
      <c r="AR36" s="805"/>
      <c r="AS36" s="871"/>
      <c r="AT36" s="872"/>
      <c r="AU36" s="873"/>
    </row>
    <row r="37" spans="2:47" s="842" customFormat="1" ht="15.75" customHeight="1">
      <c r="B37" s="835"/>
      <c r="C37" s="874"/>
      <c r="D37" s="852"/>
      <c r="E37" s="852"/>
      <c r="F37" s="853"/>
      <c r="G37" s="910"/>
      <c r="H37" s="911"/>
      <c r="I37" s="912"/>
      <c r="J37" s="1203"/>
      <c r="K37" s="1176"/>
      <c r="L37" s="1176"/>
      <c r="M37" s="1177"/>
      <c r="N37" s="1203"/>
      <c r="O37" s="1176"/>
      <c r="P37" s="1177"/>
      <c r="Q37" s="1231" t="s">
        <v>1915</v>
      </c>
      <c r="R37" s="1206"/>
      <c r="S37" s="1206"/>
      <c r="T37" s="1207"/>
      <c r="U37" s="882"/>
      <c r="V37" s="915"/>
      <c r="W37" s="915"/>
      <c r="X37" s="915"/>
      <c r="Y37" s="915"/>
      <c r="Z37" s="915"/>
      <c r="AA37" s="915"/>
      <c r="AB37" s="915"/>
      <c r="AC37" s="915"/>
      <c r="AD37" s="915"/>
      <c r="AE37" s="915"/>
      <c r="AF37" s="915"/>
      <c r="AG37" s="915"/>
      <c r="AH37" s="915"/>
      <c r="AI37" s="915"/>
      <c r="AJ37" s="915"/>
      <c r="AK37" s="915"/>
      <c r="AL37" s="915"/>
      <c r="AM37" s="916"/>
      <c r="AN37" s="805"/>
      <c r="AO37" s="805"/>
      <c r="AP37" s="805"/>
      <c r="AQ37" s="805"/>
      <c r="AR37" s="805"/>
      <c r="AS37" s="871"/>
      <c r="AT37" s="872"/>
      <c r="AU37" s="873"/>
    </row>
    <row r="38" spans="2:47" s="842" customFormat="1" ht="15.75" customHeight="1">
      <c r="B38" s="835"/>
      <c r="C38" s="874"/>
      <c r="D38" s="852"/>
      <c r="E38" s="852"/>
      <c r="F38" s="853"/>
      <c r="G38" s="910"/>
      <c r="H38" s="911"/>
      <c r="I38" s="912"/>
      <c r="J38" s="1203"/>
      <c r="K38" s="1176"/>
      <c r="L38" s="1176"/>
      <c r="M38" s="1177"/>
      <c r="N38" s="1203"/>
      <c r="O38" s="1176"/>
      <c r="P38" s="1177"/>
      <c r="Q38" s="1204" t="s">
        <v>1916</v>
      </c>
      <c r="R38" s="1194"/>
      <c r="S38" s="1194"/>
      <c r="T38" s="1195"/>
      <c r="U38" s="881" t="s">
        <v>378</v>
      </c>
      <c r="V38" s="1198" t="s">
        <v>1873</v>
      </c>
      <c r="W38" s="1168"/>
      <c r="X38" s="1168"/>
      <c r="Y38" s="1168"/>
      <c r="Z38" s="1168"/>
      <c r="AA38" s="1168"/>
      <c r="AB38" s="1168"/>
      <c r="AC38" s="1168"/>
      <c r="AD38" s="1168"/>
      <c r="AE38" s="861"/>
      <c r="AF38" s="861"/>
      <c r="AG38" s="861"/>
      <c r="AH38" s="861"/>
      <c r="AI38" s="861"/>
      <c r="AJ38" s="861"/>
      <c r="AK38" s="861"/>
      <c r="AL38" s="861"/>
      <c r="AM38" s="862"/>
      <c r="AN38" s="805"/>
      <c r="AO38" s="805"/>
      <c r="AP38" s="805"/>
      <c r="AQ38" s="805"/>
      <c r="AR38" s="805"/>
      <c r="AS38" s="871"/>
      <c r="AT38" s="872"/>
      <c r="AU38" s="873"/>
    </row>
    <row r="39" spans="2:47" s="842" customFormat="1" ht="15.75" customHeight="1" thickBot="1">
      <c r="B39" s="917"/>
      <c r="C39" s="918"/>
      <c r="D39" s="919"/>
      <c r="E39" s="919"/>
      <c r="F39" s="920"/>
      <c r="G39" s="921"/>
      <c r="H39" s="922"/>
      <c r="I39" s="923"/>
      <c r="J39" s="1236"/>
      <c r="K39" s="1237"/>
      <c r="L39" s="1237"/>
      <c r="M39" s="1238"/>
      <c r="N39" s="1236"/>
      <c r="O39" s="1237"/>
      <c r="P39" s="1238"/>
      <c r="Q39" s="1239" t="s">
        <v>1917</v>
      </c>
      <c r="R39" s="1237"/>
      <c r="S39" s="1237"/>
      <c r="T39" s="1238"/>
      <c r="U39" s="924"/>
      <c r="V39" s="811"/>
      <c r="W39" s="811"/>
      <c r="X39" s="811"/>
      <c r="Y39" s="811"/>
      <c r="Z39" s="811"/>
      <c r="AA39" s="811"/>
      <c r="AB39" s="811"/>
      <c r="AC39" s="811"/>
      <c r="AD39" s="811"/>
      <c r="AE39" s="811"/>
      <c r="AF39" s="811"/>
      <c r="AG39" s="811"/>
      <c r="AH39" s="811"/>
      <c r="AI39" s="811"/>
      <c r="AJ39" s="811"/>
      <c r="AK39" s="811"/>
      <c r="AL39" s="811"/>
      <c r="AM39" s="925"/>
      <c r="AN39" s="926"/>
      <c r="AO39" s="810"/>
      <c r="AP39" s="810"/>
      <c r="AQ39" s="810"/>
      <c r="AR39" s="927"/>
      <c r="AS39" s="928"/>
      <c r="AT39" s="929"/>
      <c r="AU39" s="930"/>
    </row>
    <row r="40" spans="21:22" ht="15.75" customHeight="1">
      <c r="U40" s="267" t="s">
        <v>1964</v>
      </c>
      <c r="V40" s="644"/>
    </row>
    <row r="41" spans="21:22" ht="15.75" customHeight="1">
      <c r="U41" s="267" t="s">
        <v>1918</v>
      </c>
      <c r="V41" s="644"/>
    </row>
    <row r="42" ht="15.75" customHeight="1"/>
    <row r="43" ht="15.75" customHeight="1"/>
    <row r="44" ht="15.75" customHeight="1"/>
    <row r="45" ht="15.75" customHeight="1"/>
    <row r="46" ht="15.75" customHeight="1"/>
    <row r="47" ht="15.75" customHeight="1"/>
    <row r="48" spans="17:47" ht="15.75" customHeight="1">
      <c r="Q48" s="932"/>
      <c r="R48" s="932"/>
      <c r="S48" s="932"/>
      <c r="T48" s="932"/>
      <c r="U48" s="932"/>
      <c r="V48" s="932"/>
      <c r="W48" s="932"/>
      <c r="X48" s="932"/>
      <c r="Y48" s="932"/>
      <c r="Z48" s="932"/>
      <c r="AA48" s="932"/>
      <c r="AB48" s="932"/>
      <c r="AC48" s="932"/>
      <c r="AD48" s="932"/>
      <c r="AE48" s="932"/>
      <c r="AF48" s="932"/>
      <c r="AG48" s="932"/>
      <c r="AH48" s="932"/>
      <c r="AI48" s="932"/>
      <c r="AJ48" s="932"/>
      <c r="AK48" s="932"/>
      <c r="AL48" s="932"/>
      <c r="AM48" s="932"/>
      <c r="AN48" s="932"/>
      <c r="AO48" s="932"/>
      <c r="AP48" s="932"/>
      <c r="AQ48" s="932"/>
      <c r="AR48" s="932"/>
      <c r="AS48" s="932"/>
      <c r="AT48" s="932"/>
      <c r="AU48" s="932"/>
    </row>
    <row r="49" spans="17:47" ht="15.75" customHeight="1">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row>
    <row r="50" spans="17:47" ht="15.75" customHeight="1">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row>
    <row r="51" spans="17:47" ht="15.75" customHeight="1">
      <c r="Q51" s="932"/>
      <c r="R51" s="932"/>
      <c r="S51" s="932"/>
      <c r="T51" s="932"/>
      <c r="U51" s="932"/>
      <c r="V51" s="932"/>
      <c r="W51" s="932"/>
      <c r="X51" s="932"/>
      <c r="Y51" s="932"/>
      <c r="Z51" s="932"/>
      <c r="AA51" s="932"/>
      <c r="AB51" s="932"/>
      <c r="AC51" s="932"/>
      <c r="AD51" s="932"/>
      <c r="AE51" s="932"/>
      <c r="AF51" s="932"/>
      <c r="AG51" s="932"/>
      <c r="AH51" s="932"/>
      <c r="AI51" s="932"/>
      <c r="AJ51" s="932"/>
      <c r="AK51" s="932"/>
      <c r="AL51" s="932"/>
      <c r="AM51" s="932"/>
      <c r="AN51" s="932"/>
      <c r="AO51" s="932"/>
      <c r="AP51" s="932"/>
      <c r="AQ51" s="932"/>
      <c r="AR51" s="932"/>
      <c r="AS51" s="932"/>
      <c r="AT51" s="932"/>
      <c r="AU51" s="932"/>
    </row>
    <row r="52" spans="17:47" ht="15.75" customHeight="1">
      <c r="Q52" s="932"/>
      <c r="R52" s="932"/>
      <c r="S52" s="932"/>
      <c r="T52" s="932"/>
      <c r="U52" s="932"/>
      <c r="V52" s="932"/>
      <c r="W52" s="932"/>
      <c r="X52" s="932"/>
      <c r="Y52" s="932"/>
      <c r="Z52" s="932"/>
      <c r="AA52" s="932"/>
      <c r="AB52" s="932"/>
      <c r="AC52" s="932"/>
      <c r="AD52" s="932"/>
      <c r="AE52" s="932"/>
      <c r="AF52" s="932"/>
      <c r="AG52" s="932"/>
      <c r="AH52" s="932"/>
      <c r="AI52" s="932"/>
      <c r="AJ52" s="932"/>
      <c r="AK52" s="932"/>
      <c r="AL52" s="932"/>
      <c r="AM52" s="932"/>
      <c r="AN52" s="932"/>
      <c r="AO52" s="932"/>
      <c r="AP52" s="932"/>
      <c r="AQ52" s="932"/>
      <c r="AR52" s="932"/>
      <c r="AS52" s="932"/>
      <c r="AT52" s="932"/>
      <c r="AU52" s="932"/>
    </row>
    <row r="53" spans="17:47" ht="15.75" customHeight="1">
      <c r="Q53" s="932"/>
      <c r="R53" s="932"/>
      <c r="S53" s="932"/>
      <c r="T53" s="932"/>
      <c r="U53" s="932"/>
      <c r="V53" s="932"/>
      <c r="W53" s="932"/>
      <c r="X53" s="932"/>
      <c r="Y53" s="932"/>
      <c r="Z53" s="932"/>
      <c r="AA53" s="932"/>
      <c r="AB53" s="932"/>
      <c r="AC53" s="932"/>
      <c r="AD53" s="932"/>
      <c r="AE53" s="932"/>
      <c r="AF53" s="932"/>
      <c r="AG53" s="932"/>
      <c r="AH53" s="932"/>
      <c r="AI53" s="932"/>
      <c r="AJ53" s="932"/>
      <c r="AK53" s="932"/>
      <c r="AL53" s="932"/>
      <c r="AM53" s="932"/>
      <c r="AN53" s="932"/>
      <c r="AO53" s="932"/>
      <c r="AP53" s="932"/>
      <c r="AQ53" s="932"/>
      <c r="AR53" s="932"/>
      <c r="AS53" s="932"/>
      <c r="AT53" s="932"/>
      <c r="AU53" s="932"/>
    </row>
    <row r="54" spans="17:47" ht="15.75" customHeight="1">
      <c r="Q54" s="932"/>
      <c r="R54" s="932"/>
      <c r="S54" s="932"/>
      <c r="T54" s="932"/>
      <c r="U54" s="932"/>
      <c r="V54" s="932"/>
      <c r="W54" s="932"/>
      <c r="X54" s="932"/>
      <c r="Y54" s="932"/>
      <c r="Z54" s="932"/>
      <c r="AA54" s="932"/>
      <c r="AB54" s="932"/>
      <c r="AC54" s="932"/>
      <c r="AD54" s="932"/>
      <c r="AE54" s="932"/>
      <c r="AF54" s="932"/>
      <c r="AG54" s="932"/>
      <c r="AH54" s="932"/>
      <c r="AI54" s="932"/>
      <c r="AJ54" s="932"/>
      <c r="AK54" s="932"/>
      <c r="AL54" s="932"/>
      <c r="AM54" s="932"/>
      <c r="AN54" s="932"/>
      <c r="AO54" s="932"/>
      <c r="AP54" s="932"/>
      <c r="AQ54" s="932"/>
      <c r="AR54" s="932"/>
      <c r="AS54" s="932"/>
      <c r="AT54" s="932"/>
      <c r="AU54" s="932"/>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sheetData>
  <sheetProtection/>
  <mergeCells count="130">
    <mergeCell ref="AL35:AM35"/>
    <mergeCell ref="J36:M39"/>
    <mergeCell ref="N36:P39"/>
    <mergeCell ref="Q36:T36"/>
    <mergeCell ref="V36:AD36"/>
    <mergeCell ref="Q37:T37"/>
    <mergeCell ref="Q38:T38"/>
    <mergeCell ref="V38:AD38"/>
    <mergeCell ref="Q39:T39"/>
    <mergeCell ref="Q33:T33"/>
    <mergeCell ref="V33:AD33"/>
    <mergeCell ref="J34:M35"/>
    <mergeCell ref="N34:P35"/>
    <mergeCell ref="Q34:T35"/>
    <mergeCell ref="V34:AD34"/>
    <mergeCell ref="V35:AE35"/>
    <mergeCell ref="AL29:AM29"/>
    <mergeCell ref="Q30:T30"/>
    <mergeCell ref="V30:AD30"/>
    <mergeCell ref="Q31:T31"/>
    <mergeCell ref="V31:AD31"/>
    <mergeCell ref="Q32:T32"/>
    <mergeCell ref="V32:AD32"/>
    <mergeCell ref="V26:AD26"/>
    <mergeCell ref="AO26:AR26"/>
    <mergeCell ref="Q27:T27"/>
    <mergeCell ref="V27:AK27"/>
    <mergeCell ref="AL27:AM27"/>
    <mergeCell ref="J28:M33"/>
    <mergeCell ref="N28:P33"/>
    <mergeCell ref="Q28:T29"/>
    <mergeCell ref="V28:AD28"/>
    <mergeCell ref="W29:AJ29"/>
    <mergeCell ref="J24:M27"/>
    <mergeCell ref="N24:P27"/>
    <mergeCell ref="Q24:T25"/>
    <mergeCell ref="V24:AD24"/>
    <mergeCell ref="AO24:AR24"/>
    <mergeCell ref="AW24:AY24"/>
    <mergeCell ref="V25:AG25"/>
    <mergeCell ref="AL25:AM25"/>
    <mergeCell ref="AO25:AR25"/>
    <mergeCell ref="Q26:T26"/>
    <mergeCell ref="G22:I22"/>
    <mergeCell ref="Q22:T23"/>
    <mergeCell ref="V22:AD22"/>
    <mergeCell ref="AO22:AR22"/>
    <mergeCell ref="AW22:AY22"/>
    <mergeCell ref="W23:AJ23"/>
    <mergeCell ref="AL23:AM23"/>
    <mergeCell ref="AO23:AR23"/>
    <mergeCell ref="AW23:AY23"/>
    <mergeCell ref="J20:M23"/>
    <mergeCell ref="N20:P23"/>
    <mergeCell ref="Q20:T21"/>
    <mergeCell ref="V20:AD20"/>
    <mergeCell ref="AO20:AR20"/>
    <mergeCell ref="AW20:AY20"/>
    <mergeCell ref="W21:AJ21"/>
    <mergeCell ref="AL21:AM21"/>
    <mergeCell ref="AO21:AR21"/>
    <mergeCell ref="AO16:AR16"/>
    <mergeCell ref="AW16:AY16"/>
    <mergeCell ref="Q17:T19"/>
    <mergeCell ref="V17:AD17"/>
    <mergeCell ref="AO17:AR17"/>
    <mergeCell ref="AW17:AY17"/>
    <mergeCell ref="AO18:AR18"/>
    <mergeCell ref="AW18:AY18"/>
    <mergeCell ref="AW19:AY19"/>
    <mergeCell ref="U14:Z14"/>
    <mergeCell ref="AB14:AM14"/>
    <mergeCell ref="AW14:AY14"/>
    <mergeCell ref="J15:M19"/>
    <mergeCell ref="N15:P19"/>
    <mergeCell ref="Q15:T16"/>
    <mergeCell ref="V15:Y15"/>
    <mergeCell ref="AO15:AR15"/>
    <mergeCell ref="AW15:AY15"/>
    <mergeCell ref="V16:AC16"/>
    <mergeCell ref="J13:M13"/>
    <mergeCell ref="N13:P13"/>
    <mergeCell ref="Q13:T13"/>
    <mergeCell ref="U13:Z13"/>
    <mergeCell ref="AB13:AM13"/>
    <mergeCell ref="AW13:AY13"/>
    <mergeCell ref="AW11:AY11"/>
    <mergeCell ref="J12:M12"/>
    <mergeCell ref="N12:P12"/>
    <mergeCell ref="Q12:T12"/>
    <mergeCell ref="U12:Z12"/>
    <mergeCell ref="AB12:AM12"/>
    <mergeCell ref="AO12:AR12"/>
    <mergeCell ref="AW12:AY12"/>
    <mergeCell ref="J10:M10"/>
    <mergeCell ref="N10:P10"/>
    <mergeCell ref="Q10:T10"/>
    <mergeCell ref="W10:AM10"/>
    <mergeCell ref="AO10:AR10"/>
    <mergeCell ref="J11:M11"/>
    <mergeCell ref="N11:P11"/>
    <mergeCell ref="V11:AC11"/>
    <mergeCell ref="AO11:AR11"/>
    <mergeCell ref="AS8:AU8"/>
    <mergeCell ref="E9:F9"/>
    <mergeCell ref="L9:M9"/>
    <mergeCell ref="N9:P9"/>
    <mergeCell ref="Q9:T9"/>
    <mergeCell ref="AB9:AE9"/>
    <mergeCell ref="AI9:AL9"/>
    <mergeCell ref="AO9:AR9"/>
    <mergeCell ref="AS6:AU6"/>
    <mergeCell ref="G7:I7"/>
    <mergeCell ref="J7:M7"/>
    <mergeCell ref="V7:AG7"/>
    <mergeCell ref="AS7:AU7"/>
    <mergeCell ref="E8:F8"/>
    <mergeCell ref="J8:M8"/>
    <mergeCell ref="N8:P8"/>
    <mergeCell ref="V8:Y8"/>
    <mergeCell ref="AO8:AR8"/>
    <mergeCell ref="K2:AA2"/>
    <mergeCell ref="G5:I5"/>
    <mergeCell ref="U5:AM5"/>
    <mergeCell ref="AN5:AR5"/>
    <mergeCell ref="C6:F6"/>
    <mergeCell ref="G6:I6"/>
    <mergeCell ref="J6:M6"/>
    <mergeCell ref="N6:T6"/>
    <mergeCell ref="V6:AE6"/>
  </mergeCells>
  <dataValidations count="3">
    <dataValidation type="list" allowBlank="1" showInputMessage="1" showErrorMessage="1" sqref="K9">
      <formula1>"4,5,6"</formula1>
    </dataValidation>
    <dataValidation type="list" allowBlank="1" showInputMessage="1" showErrorMessage="1" sqref="V10 U11 AN8:AN12 AA12:AA14 U15:U17 AN15:AN18 U20:U36 AN20:AN26 U38 U6:U9 AN6">
      <formula1>"□,■"</formula1>
    </dataValidation>
    <dataValidation type="list" allowBlank="1" showInputMessage="1" showErrorMessage="1" sqref="G6:I6">
      <formula1>"6,5,4,1　"</formula1>
    </dataValidation>
  </dataValidations>
  <printOptions/>
  <pageMargins left="0.5905511811023623" right="0.1968503937007874" top="0.3937007874015748" bottom="0" header="0.1968503937007874" footer="0.1968503937007874"/>
  <pageSetup horizontalDpi="600" verticalDpi="600" orientation="portrait" paperSize="9" scale="84" r:id="rId3"/>
  <headerFooter>
    <oddFooter>&amp;R
&amp;10関西住宅品質保証株式会社&amp;11
</oddFooter>
  </headerFooter>
  <legacyDrawing r:id="rId2"/>
</worksheet>
</file>

<file path=xl/worksheets/sheet11.xml><?xml version="1.0" encoding="utf-8"?>
<worksheet xmlns="http://schemas.openxmlformats.org/spreadsheetml/2006/main" xmlns:r="http://schemas.openxmlformats.org/officeDocument/2006/relationships">
  <dimension ref="A1:BV75"/>
  <sheetViews>
    <sheetView showGridLines="0" view="pageBreakPreview" zoomScale="115" zoomScaleSheetLayoutView="115" zoomScalePageLayoutView="0" workbookViewId="0" topLeftCell="A1">
      <selection activeCell="C4" sqref="C4"/>
    </sheetView>
  </sheetViews>
  <sheetFormatPr defaultColWidth="9.00390625" defaultRowHeight="13.5"/>
  <cols>
    <col min="1" max="1" width="2.375" style="32" customWidth="1"/>
    <col min="2" max="2" width="7.625" style="32" customWidth="1"/>
    <col min="3" max="3" width="4.125" style="32" customWidth="1"/>
    <col min="4" max="4" width="7.625" style="32" customWidth="1"/>
    <col min="5" max="5" width="11.125" style="32" customWidth="1"/>
    <col min="6" max="24" width="2.375" style="32" customWidth="1"/>
    <col min="25" max="25" width="7.625" style="32" customWidth="1"/>
    <col min="26" max="26" width="4.125" style="32" customWidth="1"/>
    <col min="27" max="27" width="0" style="32" hidden="1" customWidth="1"/>
    <col min="28" max="40" width="0" style="193" hidden="1" customWidth="1"/>
    <col min="41" max="78" width="0" style="32" hidden="1" customWidth="1"/>
    <col min="79" max="16384" width="9.00390625" style="32" customWidth="1"/>
  </cols>
  <sheetData>
    <row r="1" spans="1:26" ht="14.25">
      <c r="A1" s="1018" t="s">
        <v>243</v>
      </c>
      <c r="B1" s="1018"/>
      <c r="C1" s="1018"/>
      <c r="D1" s="1018"/>
      <c r="E1" s="1018"/>
      <c r="F1" s="1018"/>
      <c r="G1" s="1018"/>
      <c r="H1" s="1018"/>
      <c r="I1" s="1018"/>
      <c r="J1" s="1018"/>
      <c r="K1" s="1018"/>
      <c r="L1" s="1018"/>
      <c r="M1" s="1018"/>
      <c r="N1" s="1018"/>
      <c r="Z1" s="2" t="s">
        <v>1520</v>
      </c>
    </row>
    <row r="2" ht="13.5" customHeight="1">
      <c r="T2" s="193" t="s">
        <v>1159</v>
      </c>
    </row>
    <row r="3" ht="13.5" customHeight="1" thickBot="1"/>
    <row r="4" spans="1:26" ht="13.5" customHeight="1">
      <c r="A4" s="195"/>
      <c r="B4" s="128" t="s">
        <v>1160</v>
      </c>
      <c r="C4" s="441" t="s">
        <v>1111</v>
      </c>
      <c r="D4" s="166" t="s">
        <v>1161</v>
      </c>
      <c r="E4" s="196" t="s">
        <v>1162</v>
      </c>
      <c r="F4" s="197"/>
      <c r="G4" s="197"/>
      <c r="H4" s="197"/>
      <c r="I4" s="197"/>
      <c r="J4" s="197"/>
      <c r="K4" s="197"/>
      <c r="L4" s="197"/>
      <c r="M4" s="197"/>
      <c r="N4" s="197"/>
      <c r="O4" s="197"/>
      <c r="P4" s="197"/>
      <c r="Q4" s="197"/>
      <c r="R4" s="197"/>
      <c r="S4" s="197"/>
      <c r="T4" s="197"/>
      <c r="U4" s="197"/>
      <c r="V4" s="197"/>
      <c r="W4" s="197"/>
      <c r="X4" s="197"/>
      <c r="Y4" s="21" t="s">
        <v>1</v>
      </c>
      <c r="Z4" s="198" t="s">
        <v>1164</v>
      </c>
    </row>
    <row r="5" spans="1:26" ht="13.5" customHeight="1" thickBot="1">
      <c r="A5" s="178"/>
      <c r="B5" s="199" t="s">
        <v>1165</v>
      </c>
      <c r="C5" s="28"/>
      <c r="D5" s="133"/>
      <c r="E5" s="200" t="s">
        <v>1166</v>
      </c>
      <c r="F5" s="180"/>
      <c r="G5" s="180"/>
      <c r="H5" s="180"/>
      <c r="I5" s="180"/>
      <c r="J5" s="180"/>
      <c r="K5" s="180"/>
      <c r="L5" s="180"/>
      <c r="M5" s="180" t="s">
        <v>1167</v>
      </c>
      <c r="N5" s="180"/>
      <c r="O5" s="180"/>
      <c r="P5" s="180"/>
      <c r="Q5" s="180"/>
      <c r="R5" s="180"/>
      <c r="S5" s="180"/>
      <c r="T5" s="180"/>
      <c r="U5" s="180"/>
      <c r="V5" s="180"/>
      <c r="W5" s="180"/>
      <c r="X5" s="250"/>
      <c r="Y5" s="202" t="s">
        <v>364</v>
      </c>
      <c r="Z5" s="203" t="s">
        <v>365</v>
      </c>
    </row>
    <row r="6" spans="1:41" ht="13.5" customHeight="1">
      <c r="A6" s="1022" t="s">
        <v>1521</v>
      </c>
      <c r="B6" s="459" t="s">
        <v>645</v>
      </c>
      <c r="C6" s="1245"/>
      <c r="D6" s="1248" t="s">
        <v>646</v>
      </c>
      <c r="E6" s="166" t="s">
        <v>1522</v>
      </c>
      <c r="F6" s="221"/>
      <c r="G6" s="136" t="s">
        <v>378</v>
      </c>
      <c r="H6" s="221" t="s">
        <v>1523</v>
      </c>
      <c r="I6" s="221"/>
      <c r="J6" s="221"/>
      <c r="K6" s="221" t="s">
        <v>648</v>
      </c>
      <c r="L6" s="136" t="s">
        <v>239</v>
      </c>
      <c r="M6" s="221" t="s">
        <v>1524</v>
      </c>
      <c r="N6" s="221"/>
      <c r="O6" s="136" t="s">
        <v>239</v>
      </c>
      <c r="P6" s="221" t="s">
        <v>1525</v>
      </c>
      <c r="Q6" s="221"/>
      <c r="R6" s="136" t="s">
        <v>239</v>
      </c>
      <c r="S6" s="135" t="s">
        <v>1526</v>
      </c>
      <c r="T6" s="221"/>
      <c r="U6" s="221"/>
      <c r="V6" s="221"/>
      <c r="W6" s="221" t="s">
        <v>649</v>
      </c>
      <c r="X6" s="222" t="s">
        <v>239</v>
      </c>
      <c r="Y6" s="419" t="s">
        <v>69</v>
      </c>
      <c r="Z6" s="251"/>
      <c r="AB6" s="210"/>
      <c r="AC6" s="210"/>
      <c r="AD6" s="210"/>
      <c r="AE6" s="210"/>
      <c r="AF6" s="210"/>
      <c r="AG6" s="210"/>
      <c r="AH6" s="210"/>
      <c r="AI6" s="210"/>
      <c r="AJ6" s="210"/>
      <c r="AK6" s="210"/>
      <c r="AL6" s="210"/>
      <c r="AM6" s="210"/>
      <c r="AN6" s="210"/>
      <c r="AO6" s="29"/>
    </row>
    <row r="7" spans="1:41" ht="13.5" customHeight="1">
      <c r="A7" s="1023"/>
      <c r="B7" s="1255" t="s">
        <v>650</v>
      </c>
      <c r="C7" s="1246"/>
      <c r="D7" s="1249"/>
      <c r="E7" s="130"/>
      <c r="F7" s="140"/>
      <c r="G7" s="44" t="s">
        <v>378</v>
      </c>
      <c r="H7" s="140" t="s">
        <v>651</v>
      </c>
      <c r="I7" s="140"/>
      <c r="J7" s="140"/>
      <c r="K7" s="140"/>
      <c r="L7" s="140"/>
      <c r="M7" s="140"/>
      <c r="N7" s="140"/>
      <c r="O7" s="140"/>
      <c r="P7" s="140"/>
      <c r="Q7" s="140"/>
      <c r="R7" s="140"/>
      <c r="S7" s="140"/>
      <c r="T7" s="140"/>
      <c r="U7" s="140"/>
      <c r="V7" s="140"/>
      <c r="W7" s="141"/>
      <c r="X7" s="243" t="s">
        <v>239</v>
      </c>
      <c r="Y7" s="414" t="s">
        <v>379</v>
      </c>
      <c r="Z7" s="252"/>
      <c r="AB7" s="210"/>
      <c r="AC7" s="210"/>
      <c r="AD7" s="39"/>
      <c r="AE7" s="210"/>
      <c r="AF7" s="210"/>
      <c r="AG7" s="210"/>
      <c r="AH7" s="210"/>
      <c r="AI7" s="210"/>
      <c r="AJ7" s="210"/>
      <c r="AK7" s="210"/>
      <c r="AL7" s="210"/>
      <c r="AM7" s="210"/>
      <c r="AN7" s="210"/>
      <c r="AO7" s="29"/>
    </row>
    <row r="8" spans="1:41" ht="13.5" customHeight="1">
      <c r="A8" s="1023"/>
      <c r="B8" s="1256"/>
      <c r="C8" s="1246"/>
      <c r="D8" s="1249"/>
      <c r="E8" s="130"/>
      <c r="F8" s="140"/>
      <c r="G8" s="44" t="s">
        <v>378</v>
      </c>
      <c r="H8" s="460" t="s">
        <v>294</v>
      </c>
      <c r="I8" s="140"/>
      <c r="J8" s="140"/>
      <c r="K8" s="140"/>
      <c r="L8" s="140"/>
      <c r="M8" s="140"/>
      <c r="N8" s="140"/>
      <c r="O8" s="140"/>
      <c r="P8" s="140"/>
      <c r="Q8" s="140"/>
      <c r="R8" s="140"/>
      <c r="S8" s="140"/>
      <c r="T8" s="140"/>
      <c r="U8" s="140"/>
      <c r="V8" s="140"/>
      <c r="W8" s="140"/>
      <c r="X8" s="212" t="s">
        <v>239</v>
      </c>
      <c r="Y8" s="414" t="s">
        <v>417</v>
      </c>
      <c r="Z8" s="252"/>
      <c r="AB8" s="210"/>
      <c r="AC8" s="210"/>
      <c r="AD8" s="39"/>
      <c r="AE8" s="210"/>
      <c r="AF8" s="210"/>
      <c r="AG8" s="210"/>
      <c r="AH8" s="210"/>
      <c r="AI8" s="210"/>
      <c r="AJ8" s="210"/>
      <c r="AK8" s="210"/>
      <c r="AL8" s="210"/>
      <c r="AM8" s="210"/>
      <c r="AN8" s="210"/>
      <c r="AO8" s="29"/>
    </row>
    <row r="9" spans="1:41" ht="13.5" customHeight="1" thickBot="1">
      <c r="A9" s="1023"/>
      <c r="B9" s="1256"/>
      <c r="C9" s="1247"/>
      <c r="D9" s="1249"/>
      <c r="E9" s="130"/>
      <c r="F9" s="140"/>
      <c r="G9" s="258"/>
      <c r="H9" s="139"/>
      <c r="I9" s="139"/>
      <c r="J9" s="140"/>
      <c r="K9" s="140"/>
      <c r="L9" s="140"/>
      <c r="M9" s="140"/>
      <c r="N9" s="140"/>
      <c r="O9" s="140"/>
      <c r="P9" s="140"/>
      <c r="Q9" s="140"/>
      <c r="R9" s="140"/>
      <c r="S9" s="140"/>
      <c r="T9" s="140"/>
      <c r="U9" s="140"/>
      <c r="V9" s="140"/>
      <c r="W9" s="140"/>
      <c r="X9" s="212" t="s">
        <v>239</v>
      </c>
      <c r="Y9" s="414"/>
      <c r="Z9" s="252"/>
      <c r="AB9" s="210"/>
      <c r="AC9" s="210"/>
      <c r="AD9" s="210"/>
      <c r="AE9" s="210"/>
      <c r="AF9" s="210"/>
      <c r="AG9" s="210"/>
      <c r="AH9" s="210"/>
      <c r="AI9" s="210"/>
      <c r="AJ9" s="210"/>
      <c r="AK9" s="210"/>
      <c r="AL9" s="210"/>
      <c r="AM9" s="210"/>
      <c r="AN9" s="210"/>
      <c r="AO9" s="29"/>
    </row>
    <row r="10" spans="1:41" ht="13.5" customHeight="1" thickBot="1" thickTop="1">
      <c r="A10" s="1023"/>
      <c r="B10" s="211"/>
      <c r="C10" s="130" t="s">
        <v>652</v>
      </c>
      <c r="D10" s="461" t="s">
        <v>653</v>
      </c>
      <c r="E10" s="1252" t="s">
        <v>654</v>
      </c>
      <c r="F10" s="226" t="s">
        <v>588</v>
      </c>
      <c r="G10" s="171" t="s">
        <v>655</v>
      </c>
      <c r="H10" s="143"/>
      <c r="I10" s="143"/>
      <c r="J10" s="143"/>
      <c r="K10" s="143"/>
      <c r="L10" s="143"/>
      <c r="M10" s="143"/>
      <c r="N10" s="143"/>
      <c r="O10" s="143"/>
      <c r="P10" s="143"/>
      <c r="Q10" s="143"/>
      <c r="R10" s="143"/>
      <c r="S10" s="462"/>
      <c r="T10" s="462"/>
      <c r="U10" s="462"/>
      <c r="V10" s="143"/>
      <c r="W10" s="158"/>
      <c r="X10" s="207" t="s">
        <v>239</v>
      </c>
      <c r="Y10" s="415" t="s">
        <v>69</v>
      </c>
      <c r="Z10" s="253"/>
      <c r="AB10" s="234"/>
      <c r="AC10" s="235" t="s">
        <v>1530</v>
      </c>
      <c r="AD10" s="40" t="s">
        <v>1531</v>
      </c>
      <c r="AE10" s="237" t="s">
        <v>1532</v>
      </c>
      <c r="AF10" s="236" t="s">
        <v>294</v>
      </c>
      <c r="AG10" s="210"/>
      <c r="AH10" s="210"/>
      <c r="AI10" s="210"/>
      <c r="AJ10" s="210"/>
      <c r="AK10" s="210"/>
      <c r="AL10" s="210"/>
      <c r="AM10" s="210"/>
      <c r="AN10" s="210"/>
      <c r="AO10" s="29"/>
    </row>
    <row r="11" spans="1:41" ht="13.5" customHeight="1" thickBot="1" thickTop="1">
      <c r="A11" s="1023"/>
      <c r="B11" s="211"/>
      <c r="C11" s="167">
        <v>3</v>
      </c>
      <c r="D11" s="439" t="s">
        <v>656</v>
      </c>
      <c r="E11" s="1253"/>
      <c r="F11" s="140"/>
      <c r="G11" s="139" t="s">
        <v>657</v>
      </c>
      <c r="H11" s="139"/>
      <c r="I11" s="139"/>
      <c r="J11" s="139"/>
      <c r="K11" s="152"/>
      <c r="L11" s="152"/>
      <c r="M11" s="152"/>
      <c r="N11" s="152"/>
      <c r="O11" s="152"/>
      <c r="P11" s="152"/>
      <c r="Q11" s="152"/>
      <c r="R11" s="152"/>
      <c r="S11" s="152"/>
      <c r="T11" s="152"/>
      <c r="U11" s="152"/>
      <c r="V11" s="139"/>
      <c r="W11" s="141"/>
      <c r="X11" s="212" t="s">
        <v>239</v>
      </c>
      <c r="Y11" s="414" t="s">
        <v>379</v>
      </c>
      <c r="Z11" s="252"/>
      <c r="AB11" s="210"/>
      <c r="AC11" s="210"/>
      <c r="AD11" s="210"/>
      <c r="AE11" s="210"/>
      <c r="AF11" s="210"/>
      <c r="AG11" s="210"/>
      <c r="AH11" s="210"/>
      <c r="AI11" s="210"/>
      <c r="AJ11" s="210"/>
      <c r="AK11" s="210"/>
      <c r="AL11" s="210"/>
      <c r="AM11" s="210"/>
      <c r="AN11" s="210"/>
      <c r="AO11" s="29"/>
    </row>
    <row r="12" spans="1:74" ht="13.5" customHeight="1" thickBot="1" thickTop="1">
      <c r="A12" s="1023"/>
      <c r="B12" s="211"/>
      <c r="C12" s="288"/>
      <c r="D12" s="439" t="s">
        <v>658</v>
      </c>
      <c r="E12" s="1253"/>
      <c r="F12" s="140"/>
      <c r="G12" s="44" t="s">
        <v>378</v>
      </c>
      <c r="H12" s="140" t="s">
        <v>659</v>
      </c>
      <c r="I12" s="140"/>
      <c r="J12" s="140"/>
      <c r="K12" s="140"/>
      <c r="L12" s="140"/>
      <c r="M12" s="140"/>
      <c r="N12" s="140"/>
      <c r="O12" s="139"/>
      <c r="P12" s="139"/>
      <c r="Q12" s="139"/>
      <c r="R12" s="139"/>
      <c r="S12" s="974"/>
      <c r="T12" s="974"/>
      <c r="U12" s="974"/>
      <c r="V12" s="139"/>
      <c r="W12" s="141"/>
      <c r="X12" s="212" t="s">
        <v>239</v>
      </c>
      <c r="Y12" s="414" t="s">
        <v>417</v>
      </c>
      <c r="Z12" s="252"/>
      <c r="AB12" s="234"/>
      <c r="AC12" s="235" t="s">
        <v>1530</v>
      </c>
      <c r="AD12" s="40" t="s">
        <v>1531</v>
      </c>
      <c r="AE12" s="237" t="s">
        <v>1532</v>
      </c>
      <c r="AF12" s="236" t="s">
        <v>294</v>
      </c>
      <c r="AG12" s="210"/>
      <c r="AH12" s="210"/>
      <c r="AI12" s="210"/>
      <c r="AJ12" s="210"/>
      <c r="AK12" s="210"/>
      <c r="AL12" s="210"/>
      <c r="AM12" s="210"/>
      <c r="AN12" s="210"/>
      <c r="AO12" s="229"/>
      <c r="AP12" s="210"/>
      <c r="AQ12" s="229"/>
      <c r="AR12" s="229"/>
      <c r="AS12" s="229"/>
      <c r="AT12" s="229"/>
      <c r="AU12" s="229"/>
      <c r="AV12" s="210"/>
      <c r="AW12" s="229"/>
      <c r="AX12" s="229"/>
      <c r="AY12" s="229"/>
      <c r="AZ12" s="229"/>
      <c r="BA12" s="229"/>
      <c r="BB12" s="29"/>
      <c r="BC12" s="29"/>
      <c r="BD12" s="29"/>
      <c r="BE12" s="29"/>
      <c r="BF12" s="29"/>
      <c r="BG12" s="29"/>
      <c r="BH12" s="29"/>
      <c r="BI12" s="29"/>
      <c r="BJ12" s="29"/>
      <c r="BK12" s="29"/>
      <c r="BL12" s="29"/>
      <c r="BM12" s="29"/>
      <c r="BN12" s="29"/>
      <c r="BO12" s="29"/>
      <c r="BP12" s="29"/>
      <c r="BQ12" s="29"/>
      <c r="BR12" s="29"/>
      <c r="BS12" s="29"/>
      <c r="BT12" s="29"/>
      <c r="BU12" s="29"/>
      <c r="BV12" s="29"/>
    </row>
    <row r="13" spans="1:41" ht="13.5" customHeight="1" thickBot="1" thickTop="1">
      <c r="A13" s="1023"/>
      <c r="B13" s="211"/>
      <c r="C13" s="448"/>
      <c r="D13" s="439" t="s">
        <v>660</v>
      </c>
      <c r="E13" s="1253"/>
      <c r="F13" s="140"/>
      <c r="G13" s="44" t="s">
        <v>661</v>
      </c>
      <c r="H13" s="140" t="s">
        <v>662</v>
      </c>
      <c r="I13" s="140"/>
      <c r="J13" s="140"/>
      <c r="K13" s="152"/>
      <c r="L13" s="152"/>
      <c r="M13" s="152"/>
      <c r="N13" s="152"/>
      <c r="O13" s="152"/>
      <c r="P13" s="152"/>
      <c r="Q13" s="152"/>
      <c r="R13" s="152"/>
      <c r="S13" s="152"/>
      <c r="T13" s="152"/>
      <c r="U13" s="152"/>
      <c r="V13" s="140"/>
      <c r="W13" s="141"/>
      <c r="X13" s="212" t="s">
        <v>239</v>
      </c>
      <c r="Y13" s="414" t="s">
        <v>545</v>
      </c>
      <c r="Z13" s="252"/>
      <c r="AB13" s="210"/>
      <c r="AC13" s="210"/>
      <c r="AD13" s="210"/>
      <c r="AE13" s="210"/>
      <c r="AF13" s="210"/>
      <c r="AG13" s="210"/>
      <c r="AH13" s="210"/>
      <c r="AI13" s="210"/>
      <c r="AJ13" s="210"/>
      <c r="AK13" s="210"/>
      <c r="AL13" s="210"/>
      <c r="AM13" s="210"/>
      <c r="AN13" s="210"/>
      <c r="AO13" s="29"/>
    </row>
    <row r="14" spans="1:41" ht="13.5" customHeight="1" thickBot="1" thickTop="1">
      <c r="A14" s="1023"/>
      <c r="B14" s="211"/>
      <c r="C14" s="288"/>
      <c r="D14" s="130"/>
      <c r="E14" s="463" t="s">
        <v>663</v>
      </c>
      <c r="F14" s="225"/>
      <c r="G14" s="150" t="s">
        <v>47</v>
      </c>
      <c r="H14" s="225" t="s">
        <v>664</v>
      </c>
      <c r="I14" s="159"/>
      <c r="J14" s="159"/>
      <c r="K14" s="159"/>
      <c r="L14" s="159"/>
      <c r="M14" s="159"/>
      <c r="N14" s="159"/>
      <c r="O14" s="159"/>
      <c r="P14" s="159"/>
      <c r="Q14" s="159"/>
      <c r="R14" s="159"/>
      <c r="S14" s="1268"/>
      <c r="T14" s="1268"/>
      <c r="U14" s="1268"/>
      <c r="V14" s="159"/>
      <c r="W14" s="160"/>
      <c r="X14" s="212" t="s">
        <v>239</v>
      </c>
      <c r="Y14" s="414" t="s">
        <v>952</v>
      </c>
      <c r="Z14" s="252"/>
      <c r="AB14" s="234"/>
      <c r="AC14" s="235" t="s">
        <v>665</v>
      </c>
      <c r="AD14" s="40" t="s">
        <v>666</v>
      </c>
      <c r="AE14" s="237" t="s">
        <v>667</v>
      </c>
      <c r="AF14" s="236" t="s">
        <v>294</v>
      </c>
      <c r="AG14" s="210"/>
      <c r="AH14" s="210"/>
      <c r="AI14" s="210"/>
      <c r="AJ14" s="210"/>
      <c r="AK14" s="210"/>
      <c r="AL14" s="210"/>
      <c r="AM14" s="210"/>
      <c r="AN14" s="210"/>
      <c r="AO14" s="29"/>
    </row>
    <row r="15" spans="1:41" ht="13.5" customHeight="1" thickTop="1">
      <c r="A15" s="1023"/>
      <c r="B15" s="211"/>
      <c r="C15" s="448"/>
      <c r="D15" s="130"/>
      <c r="E15" s="206" t="s">
        <v>1528</v>
      </c>
      <c r="F15" s="226"/>
      <c r="G15" s="43" t="s">
        <v>668</v>
      </c>
      <c r="H15" s="157" t="s">
        <v>669</v>
      </c>
      <c r="I15" s="157"/>
      <c r="J15" s="157"/>
      <c r="K15" s="157"/>
      <c r="L15" s="157"/>
      <c r="M15" s="157"/>
      <c r="N15" s="157"/>
      <c r="O15" s="157"/>
      <c r="P15" s="157"/>
      <c r="Q15" s="157"/>
      <c r="R15" s="157"/>
      <c r="S15" s="157"/>
      <c r="T15" s="157"/>
      <c r="U15" s="157"/>
      <c r="V15" s="157"/>
      <c r="W15" s="158"/>
      <c r="X15" s="212" t="s">
        <v>239</v>
      </c>
      <c r="Y15" s="414" t="s">
        <v>105</v>
      </c>
      <c r="Z15" s="252"/>
      <c r="AB15" s="210"/>
      <c r="AC15" s="210"/>
      <c r="AD15" s="210"/>
      <c r="AE15" s="210"/>
      <c r="AF15" s="210"/>
      <c r="AG15" s="210"/>
      <c r="AH15" s="210"/>
      <c r="AI15" s="210"/>
      <c r="AJ15" s="210"/>
      <c r="AK15" s="210"/>
      <c r="AL15" s="210"/>
      <c r="AM15" s="210"/>
      <c r="AN15" s="210"/>
      <c r="AO15" s="29"/>
    </row>
    <row r="16" spans="1:41" ht="13.5" customHeight="1">
      <c r="A16" s="1023"/>
      <c r="B16" s="211"/>
      <c r="C16" s="239"/>
      <c r="D16" s="239"/>
      <c r="E16" s="239"/>
      <c r="F16" s="225"/>
      <c r="G16" s="150" t="s">
        <v>1611</v>
      </c>
      <c r="H16" s="159" t="s">
        <v>670</v>
      </c>
      <c r="I16" s="225"/>
      <c r="J16" s="225" t="s">
        <v>1529</v>
      </c>
      <c r="K16" s="225"/>
      <c r="L16" s="225"/>
      <c r="M16" s="939"/>
      <c r="N16" s="939"/>
      <c r="O16" s="939"/>
      <c r="P16" s="939"/>
      <c r="Q16" s="939"/>
      <c r="R16" s="939"/>
      <c r="S16" s="939"/>
      <c r="T16" s="939"/>
      <c r="U16" s="939"/>
      <c r="V16" s="225" t="s">
        <v>1479</v>
      </c>
      <c r="W16" s="160"/>
      <c r="X16" s="212" t="s">
        <v>239</v>
      </c>
      <c r="Y16" s="414"/>
      <c r="Z16" s="252"/>
      <c r="AB16" s="210"/>
      <c r="AC16" s="210"/>
      <c r="AD16" s="210"/>
      <c r="AE16" s="210"/>
      <c r="AF16" s="210"/>
      <c r="AG16" s="210"/>
      <c r="AH16" s="210"/>
      <c r="AI16" s="210"/>
      <c r="AJ16" s="210"/>
      <c r="AK16" s="210"/>
      <c r="AL16" s="210"/>
      <c r="AM16" s="210"/>
      <c r="AN16" s="210"/>
      <c r="AO16" s="29"/>
    </row>
    <row r="17" spans="1:41" ht="13.5" customHeight="1">
      <c r="A17" s="1023"/>
      <c r="B17" s="211"/>
      <c r="C17" s="1250" t="s">
        <v>1480</v>
      </c>
      <c r="D17" s="130"/>
      <c r="E17" s="1260" t="s">
        <v>1481</v>
      </c>
      <c r="F17" s="227" t="s">
        <v>560</v>
      </c>
      <c r="G17" s="1261" t="s">
        <v>1482</v>
      </c>
      <c r="H17" s="1261"/>
      <c r="I17" s="1261"/>
      <c r="J17" s="1261"/>
      <c r="K17" s="1261"/>
      <c r="L17" s="1261"/>
      <c r="M17" s="1261"/>
      <c r="N17" s="1261"/>
      <c r="O17" s="1261"/>
      <c r="P17" s="1261"/>
      <c r="Q17" s="1261"/>
      <c r="R17" s="1261"/>
      <c r="S17" s="1261"/>
      <c r="T17" s="1261"/>
      <c r="U17" s="1261"/>
      <c r="V17" s="1261"/>
      <c r="W17" s="1262"/>
      <c r="X17" s="212" t="s">
        <v>239</v>
      </c>
      <c r="Y17" s="414"/>
      <c r="Z17" s="252"/>
      <c r="AB17" s="210"/>
      <c r="AC17" s="210"/>
      <c r="AD17" s="210"/>
      <c r="AE17" s="210"/>
      <c r="AF17" s="210"/>
      <c r="AG17" s="210"/>
      <c r="AH17" s="210"/>
      <c r="AI17" s="210"/>
      <c r="AJ17" s="210"/>
      <c r="AK17" s="210"/>
      <c r="AL17" s="210"/>
      <c r="AM17" s="210"/>
      <c r="AN17" s="210"/>
      <c r="AO17" s="29"/>
    </row>
    <row r="18" spans="1:41" ht="13.5" customHeight="1">
      <c r="A18" s="1023"/>
      <c r="B18" s="211"/>
      <c r="C18" s="1251"/>
      <c r="D18" s="130"/>
      <c r="E18" s="1249"/>
      <c r="F18" s="140"/>
      <c r="G18" s="1041" t="s">
        <v>1483</v>
      </c>
      <c r="H18" s="1041"/>
      <c r="I18" s="1041"/>
      <c r="J18" s="1041"/>
      <c r="K18" s="1041"/>
      <c r="L18" s="1041"/>
      <c r="M18" s="1041"/>
      <c r="N18" s="1041"/>
      <c r="O18" s="1041"/>
      <c r="P18" s="1041"/>
      <c r="Q18" s="1041"/>
      <c r="R18" s="1041"/>
      <c r="S18" s="1041"/>
      <c r="T18" s="1041"/>
      <c r="U18" s="1041"/>
      <c r="V18" s="1041"/>
      <c r="W18" s="1263"/>
      <c r="X18" s="212" t="s">
        <v>239</v>
      </c>
      <c r="Y18" s="414"/>
      <c r="Z18" s="252"/>
      <c r="AB18" s="210"/>
      <c r="AC18" s="210"/>
      <c r="AD18" s="210"/>
      <c r="AE18" s="210"/>
      <c r="AF18" s="210"/>
      <c r="AG18" s="210"/>
      <c r="AH18" s="210"/>
      <c r="AI18" s="210"/>
      <c r="AJ18" s="210"/>
      <c r="AK18" s="210"/>
      <c r="AL18" s="210"/>
      <c r="AM18" s="210"/>
      <c r="AN18" s="210"/>
      <c r="AO18" s="29"/>
    </row>
    <row r="19" spans="1:41" ht="13.5" customHeight="1">
      <c r="A19" s="1023"/>
      <c r="B19" s="211"/>
      <c r="C19" s="25">
        <v>2</v>
      </c>
      <c r="D19" s="130"/>
      <c r="E19" s="1249"/>
      <c r="F19" s="227"/>
      <c r="G19" s="44" t="s">
        <v>1611</v>
      </c>
      <c r="H19" s="140" t="s">
        <v>659</v>
      </c>
      <c r="I19" s="140"/>
      <c r="J19" s="139"/>
      <c r="K19" s="139"/>
      <c r="L19" s="139"/>
      <c r="M19" s="139"/>
      <c r="N19" s="139"/>
      <c r="O19" s="139"/>
      <c r="P19" s="139"/>
      <c r="Q19" s="139"/>
      <c r="R19" s="139"/>
      <c r="S19" s="152"/>
      <c r="T19" s="152"/>
      <c r="U19" s="152"/>
      <c r="V19" s="139"/>
      <c r="W19" s="141"/>
      <c r="X19" s="212" t="s">
        <v>239</v>
      </c>
      <c r="Y19" s="414"/>
      <c r="Z19" s="252"/>
      <c r="AB19" s="210"/>
      <c r="AC19" s="210"/>
      <c r="AD19" s="210"/>
      <c r="AE19" s="210"/>
      <c r="AF19" s="210"/>
      <c r="AG19" s="210"/>
      <c r="AH19" s="210"/>
      <c r="AI19" s="210"/>
      <c r="AJ19" s="210"/>
      <c r="AK19" s="210"/>
      <c r="AL19" s="210"/>
      <c r="AM19" s="210"/>
      <c r="AN19" s="210"/>
      <c r="AO19" s="29"/>
    </row>
    <row r="20" spans="1:41" ht="13.5" customHeight="1">
      <c r="A20" s="1023"/>
      <c r="B20" s="211"/>
      <c r="C20" s="130"/>
      <c r="D20" s="130"/>
      <c r="E20" s="1249"/>
      <c r="F20" s="140"/>
      <c r="G20" s="44" t="s">
        <v>378</v>
      </c>
      <c r="H20" s="140" t="s">
        <v>662</v>
      </c>
      <c r="I20" s="140"/>
      <c r="J20" s="139"/>
      <c r="K20" s="120"/>
      <c r="L20" s="120"/>
      <c r="M20" s="120"/>
      <c r="N20" s="120"/>
      <c r="O20" s="120"/>
      <c r="P20" s="120"/>
      <c r="Q20" s="120"/>
      <c r="R20" s="120"/>
      <c r="S20" s="120"/>
      <c r="T20" s="120"/>
      <c r="U20" s="120"/>
      <c r="V20" s="139"/>
      <c r="W20" s="141"/>
      <c r="X20" s="212" t="s">
        <v>239</v>
      </c>
      <c r="Y20" s="414"/>
      <c r="Z20" s="252"/>
      <c r="AB20" s="210"/>
      <c r="AC20" s="210"/>
      <c r="AD20" s="210"/>
      <c r="AE20" s="210"/>
      <c r="AF20" s="210"/>
      <c r="AG20" s="210"/>
      <c r="AH20" s="210"/>
      <c r="AI20" s="210"/>
      <c r="AJ20" s="210"/>
      <c r="AK20" s="210"/>
      <c r="AL20" s="210"/>
      <c r="AM20" s="210"/>
      <c r="AN20" s="210"/>
      <c r="AO20" s="29"/>
    </row>
    <row r="21" spans="1:41" ht="13.5" customHeight="1">
      <c r="A21" s="1023"/>
      <c r="B21" s="211"/>
      <c r="C21" s="130"/>
      <c r="D21" s="130"/>
      <c r="E21" s="1249"/>
      <c r="F21" s="227"/>
      <c r="G21" s="1243" t="s">
        <v>1484</v>
      </c>
      <c r="H21" s="1243"/>
      <c r="I21" s="1243"/>
      <c r="J21" s="1243"/>
      <c r="K21" s="1243"/>
      <c r="L21" s="1243"/>
      <c r="M21" s="1243"/>
      <c r="N21" s="1243"/>
      <c r="O21" s="1243"/>
      <c r="P21" s="1243"/>
      <c r="Q21" s="1243"/>
      <c r="R21" s="1243"/>
      <c r="S21" s="1243"/>
      <c r="T21" s="1243"/>
      <c r="U21" s="1243"/>
      <c r="V21" s="1243"/>
      <c r="W21" s="141"/>
      <c r="X21" s="212" t="s">
        <v>239</v>
      </c>
      <c r="Y21" s="414"/>
      <c r="Z21" s="252"/>
      <c r="AB21" s="210"/>
      <c r="AC21" s="210"/>
      <c r="AD21" s="210"/>
      <c r="AE21" s="210"/>
      <c r="AF21" s="210"/>
      <c r="AG21" s="210"/>
      <c r="AH21" s="210"/>
      <c r="AI21" s="210"/>
      <c r="AJ21" s="210"/>
      <c r="AK21" s="210"/>
      <c r="AL21" s="210"/>
      <c r="AM21" s="210"/>
      <c r="AN21" s="210"/>
      <c r="AO21" s="29"/>
    </row>
    <row r="22" spans="1:41" ht="13.5" customHeight="1">
      <c r="A22" s="1023"/>
      <c r="B22" s="211"/>
      <c r="C22" s="130"/>
      <c r="D22" s="130"/>
      <c r="E22" s="130"/>
      <c r="F22" s="230"/>
      <c r="G22" s="1244"/>
      <c r="H22" s="1244"/>
      <c r="I22" s="1244"/>
      <c r="J22" s="1244"/>
      <c r="K22" s="1244"/>
      <c r="L22" s="1244"/>
      <c r="M22" s="1244"/>
      <c r="N22" s="1244"/>
      <c r="O22" s="1244"/>
      <c r="P22" s="1244"/>
      <c r="Q22" s="1244"/>
      <c r="R22" s="1244"/>
      <c r="S22" s="1244"/>
      <c r="T22" s="1244"/>
      <c r="U22" s="1244"/>
      <c r="V22" s="1244"/>
      <c r="W22" s="160"/>
      <c r="X22" s="212" t="s">
        <v>239</v>
      </c>
      <c r="Y22" s="414"/>
      <c r="Z22" s="252"/>
      <c r="AB22" s="210"/>
      <c r="AC22" s="210"/>
      <c r="AD22" s="210"/>
      <c r="AE22" s="210"/>
      <c r="AF22" s="210"/>
      <c r="AG22" s="210"/>
      <c r="AH22" s="210"/>
      <c r="AI22" s="210"/>
      <c r="AJ22" s="210"/>
      <c r="AK22" s="210"/>
      <c r="AL22" s="210"/>
      <c r="AM22" s="210"/>
      <c r="AN22" s="210"/>
      <c r="AO22" s="29"/>
    </row>
    <row r="23" spans="1:41" ht="13.5" customHeight="1">
      <c r="A23" s="1023"/>
      <c r="B23" s="211"/>
      <c r="C23" s="130"/>
      <c r="D23" s="130"/>
      <c r="E23" s="442" t="s">
        <v>1485</v>
      </c>
      <c r="F23" s="464" t="s">
        <v>1463</v>
      </c>
      <c r="G23" s="465" t="s">
        <v>1486</v>
      </c>
      <c r="H23" s="464"/>
      <c r="I23" s="464"/>
      <c r="J23" s="464"/>
      <c r="K23" s="464"/>
      <c r="L23" s="464"/>
      <c r="M23" s="464"/>
      <c r="N23" s="464"/>
      <c r="O23" s="464"/>
      <c r="P23" s="464"/>
      <c r="Q23" s="464"/>
      <c r="R23" s="464"/>
      <c r="S23" s="464"/>
      <c r="T23" s="464"/>
      <c r="U23" s="464"/>
      <c r="V23" s="464"/>
      <c r="W23" s="466"/>
      <c r="X23" s="212" t="s">
        <v>239</v>
      </c>
      <c r="Y23" s="414"/>
      <c r="Z23" s="252"/>
      <c r="AB23" s="210"/>
      <c r="AC23" s="210"/>
      <c r="AD23" s="210"/>
      <c r="AE23" s="210"/>
      <c r="AF23" s="210"/>
      <c r="AG23" s="210"/>
      <c r="AH23" s="210"/>
      <c r="AI23" s="210"/>
      <c r="AJ23" s="210"/>
      <c r="AK23" s="210"/>
      <c r="AL23" s="210"/>
      <c r="AM23" s="210"/>
      <c r="AN23" s="210"/>
      <c r="AO23" s="29"/>
    </row>
    <row r="24" spans="1:41" ht="13.5" customHeight="1">
      <c r="A24" s="1023"/>
      <c r="B24" s="211"/>
      <c r="C24" s="130"/>
      <c r="D24" s="130"/>
      <c r="E24" s="422"/>
      <c r="F24" s="464"/>
      <c r="G24" s="460" t="s">
        <v>1487</v>
      </c>
      <c r="H24" s="464"/>
      <c r="I24" s="464"/>
      <c r="J24" s="467"/>
      <c r="K24" s="944"/>
      <c r="L24" s="944"/>
      <c r="M24" s="944"/>
      <c r="N24" s="944"/>
      <c r="O24" s="944"/>
      <c r="P24" s="944"/>
      <c r="Q24" s="944"/>
      <c r="R24" s="944"/>
      <c r="S24" s="944"/>
      <c r="T24" s="944"/>
      <c r="U24" s="944"/>
      <c r="V24" s="464" t="s">
        <v>1479</v>
      </c>
      <c r="W24" s="466"/>
      <c r="X24" s="212" t="s">
        <v>239</v>
      </c>
      <c r="Y24" s="414"/>
      <c r="Z24" s="252"/>
      <c r="AB24" s="210"/>
      <c r="AC24" s="210"/>
      <c r="AD24" s="210"/>
      <c r="AE24" s="210"/>
      <c r="AF24" s="210"/>
      <c r="AG24" s="210"/>
      <c r="AH24" s="210"/>
      <c r="AI24" s="210"/>
      <c r="AJ24" s="210"/>
      <c r="AK24" s="210"/>
      <c r="AL24" s="210"/>
      <c r="AM24" s="210"/>
      <c r="AN24" s="210"/>
      <c r="AO24" s="29"/>
    </row>
    <row r="25" spans="1:41" ht="13.5" customHeight="1">
      <c r="A25" s="1023"/>
      <c r="B25" s="211"/>
      <c r="C25" s="130"/>
      <c r="D25" s="130"/>
      <c r="E25" s="468"/>
      <c r="F25" s="469"/>
      <c r="G25" s="464" t="s">
        <v>1488</v>
      </c>
      <c r="H25" s="464"/>
      <c r="I25" s="1259"/>
      <c r="J25" s="1259"/>
      <c r="K25" s="1259"/>
      <c r="L25" s="1259"/>
      <c r="M25" s="1259"/>
      <c r="N25" s="1259"/>
      <c r="O25" s="1259"/>
      <c r="P25" s="1259"/>
      <c r="Q25" s="1259"/>
      <c r="R25" s="1259"/>
      <c r="S25" s="1259"/>
      <c r="T25" s="1259"/>
      <c r="U25" s="1259"/>
      <c r="V25" s="464" t="s">
        <v>649</v>
      </c>
      <c r="W25" s="466"/>
      <c r="X25" s="212" t="s">
        <v>239</v>
      </c>
      <c r="Y25" s="414"/>
      <c r="Z25" s="252"/>
      <c r="AB25" s="210"/>
      <c r="AC25" s="210"/>
      <c r="AD25" s="210"/>
      <c r="AE25" s="210"/>
      <c r="AF25" s="210"/>
      <c r="AG25" s="210"/>
      <c r="AH25" s="210"/>
      <c r="AI25" s="210"/>
      <c r="AJ25" s="210"/>
      <c r="AK25" s="210"/>
      <c r="AL25" s="210"/>
      <c r="AM25" s="210"/>
      <c r="AN25" s="210"/>
      <c r="AO25" s="29"/>
    </row>
    <row r="26" spans="1:41" ht="13.5" customHeight="1">
      <c r="A26" s="1023"/>
      <c r="B26" s="211"/>
      <c r="C26" s="130"/>
      <c r="D26" s="130"/>
      <c r="E26" s="23"/>
      <c r="F26" s="469" t="s">
        <v>1489</v>
      </c>
      <c r="G26" s="465" t="s">
        <v>1490</v>
      </c>
      <c r="H26" s="464"/>
      <c r="I26" s="464"/>
      <c r="J26" s="464"/>
      <c r="K26" s="464"/>
      <c r="L26" s="464"/>
      <c r="M26" s="464"/>
      <c r="N26" s="464"/>
      <c r="O26" s="464"/>
      <c r="P26" s="464"/>
      <c r="Q26" s="464"/>
      <c r="R26" s="464"/>
      <c r="S26" s="464"/>
      <c r="T26" s="464"/>
      <c r="U26" s="464"/>
      <c r="V26" s="464"/>
      <c r="W26" s="466"/>
      <c r="X26" s="212" t="s">
        <v>239</v>
      </c>
      <c r="Y26" s="414"/>
      <c r="Z26" s="252"/>
      <c r="AB26" s="210"/>
      <c r="AC26" s="210"/>
      <c r="AD26" s="210"/>
      <c r="AE26" s="210"/>
      <c r="AF26" s="210"/>
      <c r="AG26" s="210"/>
      <c r="AH26" s="210"/>
      <c r="AI26" s="210"/>
      <c r="AJ26" s="210"/>
      <c r="AK26" s="210"/>
      <c r="AL26" s="210"/>
      <c r="AM26" s="210"/>
      <c r="AN26" s="210"/>
      <c r="AO26" s="29"/>
    </row>
    <row r="27" spans="1:41" ht="13.5" customHeight="1">
      <c r="A27" s="1023"/>
      <c r="B27" s="211"/>
      <c r="C27" s="130"/>
      <c r="D27" s="130"/>
      <c r="E27" s="23"/>
      <c r="F27" s="464"/>
      <c r="G27" s="460" t="s">
        <v>1487</v>
      </c>
      <c r="H27" s="464"/>
      <c r="I27" s="464"/>
      <c r="J27" s="467"/>
      <c r="K27" s="944"/>
      <c r="L27" s="944"/>
      <c r="M27" s="944"/>
      <c r="N27" s="944"/>
      <c r="O27" s="944"/>
      <c r="P27" s="944"/>
      <c r="Q27" s="944"/>
      <c r="R27" s="944"/>
      <c r="S27" s="944"/>
      <c r="T27" s="944"/>
      <c r="U27" s="944"/>
      <c r="V27" s="464" t="s">
        <v>1479</v>
      </c>
      <c r="W27" s="466"/>
      <c r="X27" s="212" t="s">
        <v>239</v>
      </c>
      <c r="Y27" s="414"/>
      <c r="Z27" s="252"/>
      <c r="AB27" s="210"/>
      <c r="AC27" s="210"/>
      <c r="AD27" s="210"/>
      <c r="AE27" s="210"/>
      <c r="AF27" s="210"/>
      <c r="AG27" s="210"/>
      <c r="AH27" s="210"/>
      <c r="AI27" s="210"/>
      <c r="AJ27" s="210"/>
      <c r="AK27" s="210"/>
      <c r="AL27" s="210"/>
      <c r="AM27" s="210"/>
      <c r="AN27" s="210"/>
      <c r="AO27" s="29"/>
    </row>
    <row r="28" spans="1:41" ht="13.5" customHeight="1">
      <c r="A28" s="1023"/>
      <c r="B28" s="211"/>
      <c r="C28" s="130"/>
      <c r="D28" s="130"/>
      <c r="E28" s="470"/>
      <c r="F28" s="469"/>
      <c r="G28" s="464" t="s">
        <v>1488</v>
      </c>
      <c r="H28" s="464"/>
      <c r="I28" s="1254"/>
      <c r="J28" s="1254"/>
      <c r="K28" s="1254"/>
      <c r="L28" s="1254"/>
      <c r="M28" s="1254"/>
      <c r="N28" s="1254"/>
      <c r="O28" s="1254"/>
      <c r="P28" s="1254"/>
      <c r="Q28" s="1254"/>
      <c r="R28" s="1254"/>
      <c r="S28" s="1254"/>
      <c r="T28" s="1254"/>
      <c r="U28" s="1254"/>
      <c r="V28" s="464" t="s">
        <v>649</v>
      </c>
      <c r="W28" s="466"/>
      <c r="X28" s="212" t="s">
        <v>239</v>
      </c>
      <c r="Y28" s="414"/>
      <c r="Z28" s="252"/>
      <c r="AB28" s="210"/>
      <c r="AC28" s="210"/>
      <c r="AD28" s="210"/>
      <c r="AE28" s="210"/>
      <c r="AF28" s="210"/>
      <c r="AG28" s="210"/>
      <c r="AH28" s="210"/>
      <c r="AI28" s="210"/>
      <c r="AJ28" s="210"/>
      <c r="AK28" s="210"/>
      <c r="AL28" s="210"/>
      <c r="AM28" s="210"/>
      <c r="AN28" s="210"/>
      <c r="AO28" s="29"/>
    </row>
    <row r="29" spans="1:41" ht="13.5" customHeight="1">
      <c r="A29" s="1023"/>
      <c r="B29" s="211"/>
      <c r="C29" s="130"/>
      <c r="D29" s="130"/>
      <c r="E29" s="470"/>
      <c r="F29" s="471" t="s">
        <v>1489</v>
      </c>
      <c r="G29" s="472" t="s">
        <v>1491</v>
      </c>
      <c r="H29" s="473"/>
      <c r="I29" s="473"/>
      <c r="J29" s="473"/>
      <c r="K29" s="473"/>
      <c r="L29" s="473"/>
      <c r="M29" s="473"/>
      <c r="N29" s="473"/>
      <c r="O29" s="473"/>
      <c r="P29" s="473"/>
      <c r="Q29" s="473"/>
      <c r="R29" s="473"/>
      <c r="S29" s="473"/>
      <c r="T29" s="473"/>
      <c r="U29" s="473"/>
      <c r="V29" s="473"/>
      <c r="W29" s="474"/>
      <c r="X29" s="212" t="s">
        <v>239</v>
      </c>
      <c r="Y29" s="414"/>
      <c r="Z29" s="252"/>
      <c r="AB29" s="210"/>
      <c r="AC29" s="210"/>
      <c r="AD29" s="210"/>
      <c r="AE29" s="210"/>
      <c r="AF29" s="210"/>
      <c r="AG29" s="210"/>
      <c r="AH29" s="210"/>
      <c r="AI29" s="210"/>
      <c r="AJ29" s="210"/>
      <c r="AK29" s="210"/>
      <c r="AL29" s="210"/>
      <c r="AM29" s="210"/>
      <c r="AN29" s="210"/>
      <c r="AO29" s="29"/>
    </row>
    <row r="30" spans="1:41" ht="13.5" customHeight="1">
      <c r="A30" s="1023"/>
      <c r="B30" s="211"/>
      <c r="C30" s="130"/>
      <c r="D30" s="130"/>
      <c r="E30" s="470"/>
      <c r="F30" s="469"/>
      <c r="G30" s="460" t="s">
        <v>1487</v>
      </c>
      <c r="H30" s="464"/>
      <c r="I30" s="464"/>
      <c r="J30" s="467"/>
      <c r="K30" s="944"/>
      <c r="L30" s="944"/>
      <c r="M30" s="944"/>
      <c r="N30" s="944"/>
      <c r="O30" s="944"/>
      <c r="P30" s="944"/>
      <c r="Q30" s="944"/>
      <c r="R30" s="944"/>
      <c r="S30" s="944"/>
      <c r="T30" s="944"/>
      <c r="U30" s="944"/>
      <c r="V30" s="464" t="s">
        <v>1479</v>
      </c>
      <c r="W30" s="466"/>
      <c r="X30" s="212" t="s">
        <v>239</v>
      </c>
      <c r="Y30" s="414"/>
      <c r="Z30" s="252"/>
      <c r="AB30" s="210"/>
      <c r="AC30" s="210"/>
      <c r="AD30" s="210"/>
      <c r="AE30" s="210"/>
      <c r="AF30" s="210"/>
      <c r="AG30" s="210"/>
      <c r="AH30" s="210"/>
      <c r="AI30" s="210"/>
      <c r="AJ30" s="210"/>
      <c r="AK30" s="210"/>
      <c r="AL30" s="210"/>
      <c r="AM30" s="210"/>
      <c r="AN30" s="210"/>
      <c r="AO30" s="29"/>
    </row>
    <row r="31" spans="1:41" ht="13.5" customHeight="1">
      <c r="A31" s="1023"/>
      <c r="B31" s="211"/>
      <c r="C31" s="130"/>
      <c r="D31" s="130"/>
      <c r="E31" s="470"/>
      <c r="F31" s="475"/>
      <c r="G31" s="476" t="s">
        <v>1488</v>
      </c>
      <c r="H31" s="476"/>
      <c r="I31" s="1254"/>
      <c r="J31" s="1254"/>
      <c r="K31" s="1254"/>
      <c r="L31" s="1254"/>
      <c r="M31" s="1254"/>
      <c r="N31" s="1254"/>
      <c r="O31" s="1254"/>
      <c r="P31" s="1254"/>
      <c r="Q31" s="1254"/>
      <c r="R31" s="1254"/>
      <c r="S31" s="1254"/>
      <c r="T31" s="1254"/>
      <c r="U31" s="1254"/>
      <c r="V31" s="476" t="s">
        <v>649</v>
      </c>
      <c r="W31" s="477"/>
      <c r="X31" s="212" t="s">
        <v>239</v>
      </c>
      <c r="Y31" s="414"/>
      <c r="Z31" s="252"/>
      <c r="AB31" s="210"/>
      <c r="AC31" s="210"/>
      <c r="AD31" s="210"/>
      <c r="AE31" s="210"/>
      <c r="AF31" s="210"/>
      <c r="AG31" s="210"/>
      <c r="AH31" s="210"/>
      <c r="AI31" s="210"/>
      <c r="AJ31" s="210"/>
      <c r="AK31" s="210"/>
      <c r="AL31" s="210"/>
      <c r="AM31" s="210"/>
      <c r="AN31" s="210"/>
      <c r="AO31" s="29"/>
    </row>
    <row r="32" spans="1:41" ht="13.5" customHeight="1">
      <c r="A32" s="1023"/>
      <c r="B32" s="211"/>
      <c r="C32" s="130"/>
      <c r="D32" s="130"/>
      <c r="E32" s="206" t="s">
        <v>1528</v>
      </c>
      <c r="F32" s="226"/>
      <c r="G32" s="43" t="s">
        <v>668</v>
      </c>
      <c r="H32" s="157" t="s">
        <v>669</v>
      </c>
      <c r="I32" s="157"/>
      <c r="J32" s="157"/>
      <c r="K32" s="157"/>
      <c r="L32" s="157"/>
      <c r="M32" s="157"/>
      <c r="N32" s="157"/>
      <c r="O32" s="157"/>
      <c r="P32" s="157"/>
      <c r="Q32" s="157"/>
      <c r="R32" s="157"/>
      <c r="S32" s="157"/>
      <c r="T32" s="157"/>
      <c r="U32" s="157"/>
      <c r="V32" s="157"/>
      <c r="W32" s="158"/>
      <c r="X32" s="212" t="s">
        <v>239</v>
      </c>
      <c r="Y32" s="414"/>
      <c r="Z32" s="252"/>
      <c r="AB32" s="210"/>
      <c r="AC32" s="210"/>
      <c r="AD32" s="210"/>
      <c r="AE32" s="210"/>
      <c r="AF32" s="210"/>
      <c r="AG32" s="210"/>
      <c r="AH32" s="210"/>
      <c r="AI32" s="210"/>
      <c r="AJ32" s="210"/>
      <c r="AK32" s="210"/>
      <c r="AL32" s="210"/>
      <c r="AM32" s="210"/>
      <c r="AN32" s="210"/>
      <c r="AO32" s="29"/>
    </row>
    <row r="33" spans="1:41" ht="13.5" customHeight="1" thickBot="1">
      <c r="A33" s="1023"/>
      <c r="B33" s="211"/>
      <c r="C33" s="130"/>
      <c r="D33" s="130"/>
      <c r="E33" s="130"/>
      <c r="F33" s="140"/>
      <c r="G33" s="44" t="s">
        <v>668</v>
      </c>
      <c r="H33" s="139" t="s">
        <v>1492</v>
      </c>
      <c r="I33" s="140"/>
      <c r="J33" s="140" t="s">
        <v>1529</v>
      </c>
      <c r="K33" s="140"/>
      <c r="L33" s="140"/>
      <c r="M33" s="939"/>
      <c r="N33" s="939"/>
      <c r="O33" s="939"/>
      <c r="P33" s="939"/>
      <c r="Q33" s="939"/>
      <c r="R33" s="939"/>
      <c r="S33" s="939"/>
      <c r="T33" s="939"/>
      <c r="U33" s="939"/>
      <c r="V33" s="140" t="s">
        <v>1479</v>
      </c>
      <c r="W33" s="140"/>
      <c r="X33" s="212" t="s">
        <v>239</v>
      </c>
      <c r="Y33" s="414"/>
      <c r="Z33" s="252"/>
      <c r="AB33" s="210"/>
      <c r="AC33" s="210"/>
      <c r="AD33" s="210"/>
      <c r="AE33" s="210"/>
      <c r="AF33" s="210"/>
      <c r="AG33" s="210"/>
      <c r="AH33" s="210"/>
      <c r="AI33" s="210"/>
      <c r="AJ33" s="210"/>
      <c r="AK33" s="210"/>
      <c r="AL33" s="210"/>
      <c r="AM33" s="210"/>
      <c r="AN33" s="210"/>
      <c r="AO33" s="29"/>
    </row>
    <row r="34" spans="1:41" ht="13.5" customHeight="1" thickBot="1" thickTop="1">
      <c r="A34" s="1023"/>
      <c r="B34" s="1240" t="s">
        <v>1493</v>
      </c>
      <c r="C34" s="131" t="s">
        <v>1494</v>
      </c>
      <c r="D34" s="442" t="s">
        <v>1495</v>
      </c>
      <c r="E34" s="206" t="s">
        <v>392</v>
      </c>
      <c r="F34" s="471"/>
      <c r="G34" s="478" t="s">
        <v>378</v>
      </c>
      <c r="H34" s="479" t="s">
        <v>682</v>
      </c>
      <c r="I34" s="473"/>
      <c r="J34" s="473"/>
      <c r="K34" s="473"/>
      <c r="L34" s="478" t="s">
        <v>47</v>
      </c>
      <c r="M34" s="473" t="s">
        <v>294</v>
      </c>
      <c r="N34" s="473"/>
      <c r="O34" s="473"/>
      <c r="P34" s="473"/>
      <c r="Q34" s="473"/>
      <c r="R34" s="473"/>
      <c r="S34" s="473"/>
      <c r="T34" s="473"/>
      <c r="U34" s="473"/>
      <c r="V34" s="473"/>
      <c r="W34" s="474"/>
      <c r="X34" s="207" t="s">
        <v>239</v>
      </c>
      <c r="Y34" s="415" t="s">
        <v>69</v>
      </c>
      <c r="Z34" s="253"/>
      <c r="AB34" s="234"/>
      <c r="AC34" s="235" t="s">
        <v>101</v>
      </c>
      <c r="AD34" s="40" t="s">
        <v>679</v>
      </c>
      <c r="AE34" s="237" t="s">
        <v>680</v>
      </c>
      <c r="AF34" s="236" t="s">
        <v>681</v>
      </c>
      <c r="AG34" s="210"/>
      <c r="AH34" s="210"/>
      <c r="AI34" s="210"/>
      <c r="AJ34" s="210"/>
      <c r="AK34" s="210"/>
      <c r="AL34" s="210"/>
      <c r="AM34" s="210"/>
      <c r="AN34" s="210"/>
      <c r="AO34" s="29"/>
    </row>
    <row r="35" spans="1:41" ht="13.5" customHeight="1" thickTop="1">
      <c r="A35" s="1023"/>
      <c r="B35" s="1241"/>
      <c r="C35" s="130"/>
      <c r="D35" s="422" t="s">
        <v>1121</v>
      </c>
      <c r="E35" s="130"/>
      <c r="F35" s="464"/>
      <c r="G35" s="464"/>
      <c r="H35" s="464"/>
      <c r="I35" s="464"/>
      <c r="J35" s="464"/>
      <c r="K35" s="464"/>
      <c r="L35" s="464"/>
      <c r="M35" s="464"/>
      <c r="N35" s="464"/>
      <c r="O35" s="464"/>
      <c r="P35" s="464"/>
      <c r="Q35" s="464"/>
      <c r="R35" s="464"/>
      <c r="S35" s="464"/>
      <c r="T35" s="464"/>
      <c r="U35" s="464"/>
      <c r="V35" s="464"/>
      <c r="W35" s="464"/>
      <c r="X35" s="212" t="s">
        <v>239</v>
      </c>
      <c r="Y35" s="414" t="s">
        <v>379</v>
      </c>
      <c r="Z35" s="252"/>
      <c r="AB35" s="210"/>
      <c r="AC35" s="210"/>
      <c r="AD35" s="210"/>
      <c r="AE35" s="210"/>
      <c r="AF35" s="210"/>
      <c r="AG35" s="210"/>
      <c r="AH35" s="210"/>
      <c r="AI35" s="210"/>
      <c r="AJ35" s="210"/>
      <c r="AK35" s="210"/>
      <c r="AL35" s="210"/>
      <c r="AM35" s="210"/>
      <c r="AN35" s="210"/>
      <c r="AO35" s="29"/>
    </row>
    <row r="36" spans="1:64" ht="13.5" customHeight="1">
      <c r="A36" s="1023"/>
      <c r="B36" s="211"/>
      <c r="C36" s="130"/>
      <c r="D36" s="130"/>
      <c r="E36" s="206" t="s">
        <v>682</v>
      </c>
      <c r="F36" s="471" t="s">
        <v>1496</v>
      </c>
      <c r="G36" s="480" t="s">
        <v>1497</v>
      </c>
      <c r="H36" s="473"/>
      <c r="I36" s="473"/>
      <c r="J36" s="30"/>
      <c r="K36" s="473"/>
      <c r="L36" s="473"/>
      <c r="M36" s="473"/>
      <c r="N36" s="473"/>
      <c r="O36" s="473"/>
      <c r="P36" s="473"/>
      <c r="Q36" s="473"/>
      <c r="R36" s="473"/>
      <c r="S36" s="473"/>
      <c r="T36" s="473"/>
      <c r="U36" s="473"/>
      <c r="V36" s="473"/>
      <c r="W36" s="474"/>
      <c r="X36" s="212" t="s">
        <v>239</v>
      </c>
      <c r="Y36" s="414" t="s">
        <v>29</v>
      </c>
      <c r="Z36" s="252"/>
      <c r="AB36" s="210"/>
      <c r="AC36" s="210"/>
      <c r="AD36" s="210"/>
      <c r="AE36" s="39"/>
      <c r="AF36" s="210"/>
      <c r="AG36" s="210"/>
      <c r="AH36" s="210"/>
      <c r="AI36" s="210"/>
      <c r="AJ36" s="210"/>
      <c r="AK36" s="210"/>
      <c r="AL36" s="210"/>
      <c r="AM36" s="210"/>
      <c r="AN36" s="210"/>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row>
    <row r="37" spans="1:41" ht="13.5" customHeight="1">
      <c r="A37" s="1023"/>
      <c r="B37" s="211"/>
      <c r="C37" s="130"/>
      <c r="D37" s="130"/>
      <c r="E37" s="130"/>
      <c r="F37" s="464"/>
      <c r="G37" s="481" t="s">
        <v>378</v>
      </c>
      <c r="H37" s="464" t="s">
        <v>1498</v>
      </c>
      <c r="I37" s="464"/>
      <c r="J37" s="464"/>
      <c r="K37" s="464"/>
      <c r="L37" s="464"/>
      <c r="M37" s="464"/>
      <c r="N37" s="464"/>
      <c r="O37" s="464"/>
      <c r="P37" s="464"/>
      <c r="Q37" s="464"/>
      <c r="R37" s="464"/>
      <c r="S37" s="464"/>
      <c r="T37" s="464"/>
      <c r="U37" s="464"/>
      <c r="V37" s="464"/>
      <c r="W37" s="464"/>
      <c r="X37" s="212" t="s">
        <v>239</v>
      </c>
      <c r="Y37" s="414"/>
      <c r="Z37" s="252"/>
      <c r="AB37" s="210"/>
      <c r="AC37" s="210"/>
      <c r="AD37" s="210"/>
      <c r="AE37" s="210"/>
      <c r="AF37" s="210"/>
      <c r="AG37" s="210"/>
      <c r="AH37" s="210"/>
      <c r="AI37" s="210"/>
      <c r="AJ37" s="210"/>
      <c r="AK37" s="210"/>
      <c r="AL37" s="210"/>
      <c r="AM37" s="210"/>
      <c r="AN37" s="210"/>
      <c r="AO37" s="29"/>
    </row>
    <row r="38" spans="1:41" ht="13.5" customHeight="1">
      <c r="A38" s="1023"/>
      <c r="B38" s="211"/>
      <c r="C38" s="130"/>
      <c r="D38" s="130"/>
      <c r="E38" s="130"/>
      <c r="F38" s="464"/>
      <c r="G38" s="482"/>
      <c r="H38" s="464"/>
      <c r="I38" s="464"/>
      <c r="J38" s="464"/>
      <c r="K38" s="464"/>
      <c r="L38" s="483" t="s">
        <v>1499</v>
      </c>
      <c r="M38" s="464"/>
      <c r="N38" s="464"/>
      <c r="O38" s="464"/>
      <c r="P38" s="464"/>
      <c r="Q38" s="1242">
        <v>0.5</v>
      </c>
      <c r="R38" s="1242"/>
      <c r="S38" s="1242"/>
      <c r="T38" s="484" t="s">
        <v>1500</v>
      </c>
      <c r="U38" s="464"/>
      <c r="V38" s="485"/>
      <c r="W38" s="464"/>
      <c r="X38" s="212" t="s">
        <v>239</v>
      </c>
      <c r="Y38" s="414"/>
      <c r="Z38" s="252"/>
      <c r="AB38" s="210"/>
      <c r="AC38" s="210"/>
      <c r="AD38" s="210"/>
      <c r="AE38" s="210"/>
      <c r="AF38" s="210"/>
      <c r="AG38" s="210"/>
      <c r="AH38" s="210"/>
      <c r="AI38" s="210"/>
      <c r="AJ38" s="210"/>
      <c r="AK38" s="210"/>
      <c r="AL38" s="210"/>
      <c r="AM38" s="210"/>
      <c r="AN38" s="210"/>
      <c r="AO38" s="29"/>
    </row>
    <row r="39" spans="1:41" ht="13.5" customHeight="1">
      <c r="A39" s="1023"/>
      <c r="B39" s="211"/>
      <c r="C39" s="130"/>
      <c r="D39" s="130"/>
      <c r="E39" s="130"/>
      <c r="F39" s="464"/>
      <c r="G39" s="481" t="s">
        <v>239</v>
      </c>
      <c r="H39" s="464" t="s">
        <v>1501</v>
      </c>
      <c r="I39" s="464"/>
      <c r="J39" s="464"/>
      <c r="K39" s="464"/>
      <c r="L39" s="464"/>
      <c r="M39" s="464"/>
      <c r="N39" s="464"/>
      <c r="O39"/>
      <c r="P39"/>
      <c r="Q39" s="464"/>
      <c r="R39" s="464"/>
      <c r="S39" s="464"/>
      <c r="T39" s="464"/>
      <c r="U39" s="464"/>
      <c r="V39" s="464"/>
      <c r="W39" s="464"/>
      <c r="X39" s="212" t="s">
        <v>239</v>
      </c>
      <c r="Y39" s="414"/>
      <c r="Z39" s="252"/>
      <c r="AB39" s="210"/>
      <c r="AC39" s="210"/>
      <c r="AD39" s="210"/>
      <c r="AE39" s="210"/>
      <c r="AF39" s="210"/>
      <c r="AG39" s="210"/>
      <c r="AH39" s="210"/>
      <c r="AI39" s="210"/>
      <c r="AJ39" s="210"/>
      <c r="AK39" s="210"/>
      <c r="AL39" s="210"/>
      <c r="AM39" s="210"/>
      <c r="AN39" s="210"/>
      <c r="AO39" s="29"/>
    </row>
    <row r="40" spans="1:41" ht="13.5" customHeight="1">
      <c r="A40" s="1023"/>
      <c r="B40" s="211"/>
      <c r="C40" s="130"/>
      <c r="D40" s="130"/>
      <c r="E40" s="130"/>
      <c r="F40" s="464"/>
      <c r="G40" s="465" t="s">
        <v>1502</v>
      </c>
      <c r="H40" s="464"/>
      <c r="I40" s="1257"/>
      <c r="J40" s="1258"/>
      <c r="K40" s="1258"/>
      <c r="L40" s="1258"/>
      <c r="M40" s="1258"/>
      <c r="N40" s="1258"/>
      <c r="O40" s="1258"/>
      <c r="P40" s="1258"/>
      <c r="Q40" s="1258"/>
      <c r="R40" s="1258"/>
      <c r="S40" s="1258"/>
      <c r="T40" s="1258"/>
      <c r="U40" s="1258"/>
      <c r="V40" s="464" t="s">
        <v>1479</v>
      </c>
      <c r="W40" s="464"/>
      <c r="X40" s="212" t="s">
        <v>239</v>
      </c>
      <c r="Y40" s="414"/>
      <c r="Z40" s="252"/>
      <c r="AB40" s="210"/>
      <c r="AC40" s="210"/>
      <c r="AD40" s="210"/>
      <c r="AE40" s="210"/>
      <c r="AF40" s="210"/>
      <c r="AG40" s="210"/>
      <c r="AH40" s="210"/>
      <c r="AI40" s="210"/>
      <c r="AJ40" s="210"/>
      <c r="AK40" s="210"/>
      <c r="AL40" s="210"/>
      <c r="AM40" s="210"/>
      <c r="AN40" s="210"/>
      <c r="AO40" s="29"/>
    </row>
    <row r="41" spans="1:41" ht="13.5" customHeight="1">
      <c r="A41" s="1023"/>
      <c r="B41" s="211"/>
      <c r="C41" s="130"/>
      <c r="D41" s="130"/>
      <c r="E41" s="130"/>
      <c r="F41" s="464"/>
      <c r="G41" s="465" t="s">
        <v>1503</v>
      </c>
      <c r="H41" s="460"/>
      <c r="I41" s="460"/>
      <c r="J41" s="1264"/>
      <c r="K41" s="1264"/>
      <c r="L41" s="1265"/>
      <c r="M41" s="464" t="s">
        <v>1504</v>
      </c>
      <c r="N41" s="460"/>
      <c r="O41"/>
      <c r="P41"/>
      <c r="Q41"/>
      <c r="R41"/>
      <c r="S41" s="460"/>
      <c r="T41" s="460"/>
      <c r="U41" s="460"/>
      <c r="V41" s="460"/>
      <c r="W41" s="464"/>
      <c r="X41" s="212" t="s">
        <v>239</v>
      </c>
      <c r="Y41" s="414"/>
      <c r="Z41" s="252"/>
      <c r="AB41" s="210"/>
      <c r="AC41" s="210"/>
      <c r="AD41" s="210"/>
      <c r="AE41" s="210"/>
      <c r="AF41" s="210"/>
      <c r="AG41" s="210"/>
      <c r="AH41" s="210"/>
      <c r="AI41" s="210"/>
      <c r="AJ41" s="210"/>
      <c r="AK41" s="210"/>
      <c r="AL41" s="210"/>
      <c r="AM41" s="210"/>
      <c r="AN41" s="210"/>
      <c r="AO41" s="29"/>
    </row>
    <row r="42" spans="1:41" ht="13.5" customHeight="1">
      <c r="A42" s="1023"/>
      <c r="B42" s="211"/>
      <c r="C42" s="130"/>
      <c r="D42" s="130"/>
      <c r="E42" s="130"/>
      <c r="F42" s="469"/>
      <c r="G42" s="464" t="s">
        <v>1505</v>
      </c>
      <c r="H42" s="464"/>
      <c r="I42" s="464"/>
      <c r="J42" s="464"/>
      <c r="K42" s="464"/>
      <c r="L42" s="464"/>
      <c r="M42" s="1264"/>
      <c r="N42" s="1264"/>
      <c r="O42" s="1265"/>
      <c r="P42" s="464" t="s">
        <v>1506</v>
      </c>
      <c r="Q42" s="18"/>
      <c r="R42" s="18"/>
      <c r="S42" s="464"/>
      <c r="T42" s="464"/>
      <c r="U42" s="464"/>
      <c r="V42" s="464"/>
      <c r="W42" s="466"/>
      <c r="X42" s="212" t="s">
        <v>239</v>
      </c>
      <c r="Y42" s="414"/>
      <c r="Z42" s="252"/>
      <c r="AB42" s="210"/>
      <c r="AC42" s="210"/>
      <c r="AD42" s="210"/>
      <c r="AE42" s="210"/>
      <c r="AF42" s="210"/>
      <c r="AG42" s="210"/>
      <c r="AH42" s="210"/>
      <c r="AI42" s="210"/>
      <c r="AJ42" s="210"/>
      <c r="AK42" s="210"/>
      <c r="AL42" s="210"/>
      <c r="AM42" s="210"/>
      <c r="AN42" s="210"/>
      <c r="AO42" s="29"/>
    </row>
    <row r="43" spans="1:41" ht="13.5" customHeight="1">
      <c r="A43" s="1023"/>
      <c r="B43" s="211"/>
      <c r="C43" s="130"/>
      <c r="D43" s="130"/>
      <c r="E43" s="130"/>
      <c r="F43" s="476"/>
      <c r="G43" s="486" t="s">
        <v>1499</v>
      </c>
      <c r="H43" s="476"/>
      <c r="I43" s="476"/>
      <c r="J43" s="476"/>
      <c r="K43" s="476"/>
      <c r="L43" s="1270"/>
      <c r="M43" s="1270"/>
      <c r="N43" s="1271"/>
      <c r="O43" s="476" t="s">
        <v>1507</v>
      </c>
      <c r="P43" s="476"/>
      <c r="Q43" s="488"/>
      <c r="R43" s="487"/>
      <c r="S43" s="476"/>
      <c r="T43" s="476"/>
      <c r="U43" s="476"/>
      <c r="V43" s="476"/>
      <c r="W43" s="477"/>
      <c r="X43" s="212" t="s">
        <v>239</v>
      </c>
      <c r="Y43" s="414"/>
      <c r="Z43" s="252"/>
      <c r="AB43" s="210"/>
      <c r="AC43" s="210"/>
      <c r="AD43" s="210"/>
      <c r="AE43" s="210"/>
      <c r="AF43" s="210"/>
      <c r="AG43" s="210"/>
      <c r="AH43" s="210"/>
      <c r="AI43" s="210"/>
      <c r="AJ43" s="210"/>
      <c r="AK43" s="210"/>
      <c r="AL43" s="210"/>
      <c r="AM43" s="210"/>
      <c r="AN43" s="210"/>
      <c r="AO43" s="29"/>
    </row>
    <row r="44" spans="1:41" ht="13.5" customHeight="1">
      <c r="A44" s="1023"/>
      <c r="B44" s="211"/>
      <c r="C44" s="130"/>
      <c r="D44" s="130"/>
      <c r="E44" s="130"/>
      <c r="F44" s="469" t="s">
        <v>411</v>
      </c>
      <c r="G44" s="460" t="s">
        <v>684</v>
      </c>
      <c r="H44" s="464"/>
      <c r="I44" s="464"/>
      <c r="J44" s="464"/>
      <c r="K44" s="464"/>
      <c r="L44" s="464"/>
      <c r="M44" s="464"/>
      <c r="N44" s="464"/>
      <c r="O44" s="464"/>
      <c r="P44" s="464"/>
      <c r="Q44" s="464"/>
      <c r="R44" s="464"/>
      <c r="S44" s="464"/>
      <c r="T44" s="464"/>
      <c r="U44" s="464"/>
      <c r="V44" s="464"/>
      <c r="W44" s="466"/>
      <c r="X44" s="212" t="s">
        <v>239</v>
      </c>
      <c r="Y44" s="414"/>
      <c r="Z44" s="252"/>
      <c r="AB44" s="210"/>
      <c r="AC44" s="210"/>
      <c r="AD44" s="210"/>
      <c r="AE44" s="210"/>
      <c r="AF44" s="210"/>
      <c r="AG44" s="210"/>
      <c r="AH44" s="210"/>
      <c r="AI44" s="210"/>
      <c r="AJ44" s="210"/>
      <c r="AK44" s="210"/>
      <c r="AL44" s="210"/>
      <c r="AM44" s="210"/>
      <c r="AN44" s="210"/>
      <c r="AO44" s="29"/>
    </row>
    <row r="45" spans="1:41" ht="11.25" customHeight="1">
      <c r="A45" s="1023"/>
      <c r="B45" s="211"/>
      <c r="C45" s="130"/>
      <c r="D45" s="130"/>
      <c r="E45" s="130"/>
      <c r="F45" s="464"/>
      <c r="G45" s="481" t="s">
        <v>685</v>
      </c>
      <c r="H45" s="464" t="s">
        <v>686</v>
      </c>
      <c r="I45" s="464"/>
      <c r="J45" s="464"/>
      <c r="K45" s="464"/>
      <c r="L45" s="464"/>
      <c r="M45" s="464"/>
      <c r="N45" s="464"/>
      <c r="O45" s="464"/>
      <c r="P45" s="464"/>
      <c r="Q45" s="464"/>
      <c r="R45" s="464"/>
      <c r="S45" s="464"/>
      <c r="T45" s="464"/>
      <c r="U45" s="464"/>
      <c r="V45" s="464"/>
      <c r="W45" s="464"/>
      <c r="X45" s="212" t="s">
        <v>239</v>
      </c>
      <c r="Y45" s="414"/>
      <c r="Z45" s="252"/>
      <c r="AB45" s="210"/>
      <c r="AC45" s="210"/>
      <c r="AD45" s="210"/>
      <c r="AE45" s="210"/>
      <c r="AF45" s="210"/>
      <c r="AG45" s="210"/>
      <c r="AH45" s="210"/>
      <c r="AI45" s="210"/>
      <c r="AJ45" s="210"/>
      <c r="AK45" s="210"/>
      <c r="AL45" s="210"/>
      <c r="AM45" s="210"/>
      <c r="AN45" s="210"/>
      <c r="AO45" s="29"/>
    </row>
    <row r="46" spans="1:41" ht="11.25" customHeight="1">
      <c r="A46" s="1023"/>
      <c r="B46" s="211"/>
      <c r="C46" s="130"/>
      <c r="D46" s="130"/>
      <c r="E46" s="130"/>
      <c r="F46" s="464"/>
      <c r="G46" s="481" t="s">
        <v>647</v>
      </c>
      <c r="H46" s="464" t="s">
        <v>687</v>
      </c>
      <c r="I46" s="464"/>
      <c r="J46" s="464"/>
      <c r="K46" s="464"/>
      <c r="L46" s="464"/>
      <c r="M46" s="464"/>
      <c r="N46" s="464"/>
      <c r="O46" s="464"/>
      <c r="P46" s="464"/>
      <c r="Q46" s="464"/>
      <c r="R46" s="464"/>
      <c r="S46" s="464"/>
      <c r="T46" s="464"/>
      <c r="U46" s="464"/>
      <c r="V46" s="464"/>
      <c r="W46" s="464"/>
      <c r="X46" s="212" t="s">
        <v>239</v>
      </c>
      <c r="Y46" s="414"/>
      <c r="Z46" s="252"/>
      <c r="AB46" s="210"/>
      <c r="AC46" s="210"/>
      <c r="AD46" s="210"/>
      <c r="AE46" s="210"/>
      <c r="AF46" s="210"/>
      <c r="AG46" s="210"/>
      <c r="AH46" s="210"/>
      <c r="AI46" s="210"/>
      <c r="AJ46" s="210"/>
      <c r="AK46" s="210"/>
      <c r="AL46" s="210"/>
      <c r="AM46" s="210"/>
      <c r="AN46" s="210"/>
      <c r="AO46" s="29"/>
    </row>
    <row r="47" spans="1:41" ht="11.25" customHeight="1">
      <c r="A47" s="1023"/>
      <c r="B47" s="211"/>
      <c r="C47" s="130"/>
      <c r="D47" s="130"/>
      <c r="E47" s="130"/>
      <c r="F47" s="464"/>
      <c r="G47" s="481" t="s">
        <v>378</v>
      </c>
      <c r="H47" s="464" t="s">
        <v>688</v>
      </c>
      <c r="I47" s="464"/>
      <c r="J47" s="464"/>
      <c r="K47" s="464"/>
      <c r="L47" s="464"/>
      <c r="M47" s="464"/>
      <c r="N47" s="464"/>
      <c r="O47" s="464"/>
      <c r="P47" s="464"/>
      <c r="Q47" s="464"/>
      <c r="R47" s="464"/>
      <c r="S47" s="464"/>
      <c r="T47" s="464"/>
      <c r="U47" s="464"/>
      <c r="V47" s="464"/>
      <c r="W47" s="464"/>
      <c r="X47" s="212" t="s">
        <v>239</v>
      </c>
      <c r="Y47" s="414"/>
      <c r="Z47" s="252"/>
      <c r="AB47" s="210"/>
      <c r="AC47" s="210"/>
      <c r="AD47" s="210"/>
      <c r="AE47" s="210"/>
      <c r="AF47" s="210"/>
      <c r="AG47" s="210"/>
      <c r="AH47" s="210"/>
      <c r="AI47" s="210"/>
      <c r="AJ47" s="210"/>
      <c r="AK47" s="210"/>
      <c r="AL47" s="210"/>
      <c r="AM47" s="210"/>
      <c r="AN47" s="210"/>
      <c r="AO47" s="29"/>
    </row>
    <row r="48" spans="1:41" ht="11.25" customHeight="1">
      <c r="A48" s="1023"/>
      <c r="B48" s="211"/>
      <c r="C48" s="130"/>
      <c r="D48" s="130"/>
      <c r="E48" s="489"/>
      <c r="F48" s="490" t="s">
        <v>689</v>
      </c>
      <c r="G48" s="465" t="s">
        <v>723</v>
      </c>
      <c r="H48" s="490"/>
      <c r="I48" s="490"/>
      <c r="J48" s="490"/>
      <c r="K48" s="490"/>
      <c r="L48" s="490"/>
      <c r="M48" s="490"/>
      <c r="N48" s="490"/>
      <c r="O48" s="490"/>
      <c r="P48" s="490"/>
      <c r="Q48" s="490"/>
      <c r="R48" s="490"/>
      <c r="S48" s="490"/>
      <c r="T48" s="490"/>
      <c r="U48" s="490"/>
      <c r="V48" s="490"/>
      <c r="W48" s="490"/>
      <c r="X48" s="212" t="s">
        <v>239</v>
      </c>
      <c r="Y48" s="412"/>
      <c r="Z48" s="252"/>
      <c r="AB48" s="210"/>
      <c r="AC48" s="210"/>
      <c r="AD48" s="210"/>
      <c r="AE48" s="210"/>
      <c r="AF48" s="210"/>
      <c r="AG48" s="210"/>
      <c r="AH48" s="210"/>
      <c r="AI48" s="210"/>
      <c r="AJ48" s="210"/>
      <c r="AK48" s="210"/>
      <c r="AL48" s="210"/>
      <c r="AM48" s="210"/>
      <c r="AN48" s="210"/>
      <c r="AO48" s="29"/>
    </row>
    <row r="49" spans="1:41" ht="11.25" customHeight="1">
      <c r="A49" s="1023"/>
      <c r="B49" s="211"/>
      <c r="C49" s="130"/>
      <c r="D49" s="130"/>
      <c r="E49" s="491"/>
      <c r="F49" s="490"/>
      <c r="G49" s="465" t="s">
        <v>724</v>
      </c>
      <c r="H49" s="1266"/>
      <c r="I49" s="1267"/>
      <c r="J49" s="1267"/>
      <c r="K49" s="1267"/>
      <c r="L49" s="1267"/>
      <c r="M49" s="1267"/>
      <c r="N49" s="1267"/>
      <c r="O49" s="1267"/>
      <c r="P49" s="1267"/>
      <c r="Q49" s="1267"/>
      <c r="R49" s="1267"/>
      <c r="S49" s="1267"/>
      <c r="T49" s="1267"/>
      <c r="U49" s="1267"/>
      <c r="V49" s="490" t="s">
        <v>725</v>
      </c>
      <c r="W49" s="490"/>
      <c r="X49" s="212" t="s">
        <v>239</v>
      </c>
      <c r="Y49" s="414"/>
      <c r="Z49" s="252"/>
      <c r="AB49" s="210"/>
      <c r="AC49" s="210"/>
      <c r="AD49" s="210"/>
      <c r="AE49" s="210"/>
      <c r="AF49" s="210"/>
      <c r="AG49" s="210"/>
      <c r="AH49" s="210"/>
      <c r="AI49" s="210"/>
      <c r="AJ49" s="210"/>
      <c r="AK49" s="210"/>
      <c r="AL49" s="210"/>
      <c r="AM49" s="210"/>
      <c r="AN49" s="210"/>
      <c r="AO49" s="29"/>
    </row>
    <row r="50" spans="1:41" ht="11.25" customHeight="1">
      <c r="A50" s="1023"/>
      <c r="B50" s="211"/>
      <c r="C50" s="130"/>
      <c r="D50" s="130"/>
      <c r="E50" s="491"/>
      <c r="F50" s="490" t="s">
        <v>726</v>
      </c>
      <c r="G50" s="465" t="s">
        <v>727</v>
      </c>
      <c r="H50" s="490"/>
      <c r="I50" s="490"/>
      <c r="J50" s="490"/>
      <c r="K50" s="490"/>
      <c r="L50" s="490"/>
      <c r="M50" s="490"/>
      <c r="N50" s="490"/>
      <c r="O50" s="490"/>
      <c r="P50" s="490"/>
      <c r="Q50" s="490"/>
      <c r="R50" s="490"/>
      <c r="S50" s="490"/>
      <c r="T50" s="490"/>
      <c r="U50" s="490"/>
      <c r="V50" s="490"/>
      <c r="W50" s="490"/>
      <c r="X50" s="212" t="s">
        <v>239</v>
      </c>
      <c r="Y50" s="414"/>
      <c r="Z50" s="252"/>
      <c r="AB50" s="210"/>
      <c r="AC50" s="210"/>
      <c r="AD50" s="210"/>
      <c r="AE50" s="210"/>
      <c r="AF50" s="210"/>
      <c r="AG50" s="210"/>
      <c r="AH50" s="210"/>
      <c r="AI50" s="210"/>
      <c r="AJ50" s="210"/>
      <c r="AK50" s="210"/>
      <c r="AL50" s="210"/>
      <c r="AM50" s="210"/>
      <c r="AN50" s="210"/>
      <c r="AO50" s="29"/>
    </row>
    <row r="51" spans="1:41" ht="11.25" customHeight="1">
      <c r="A51" s="1023"/>
      <c r="B51" s="211"/>
      <c r="C51" s="130"/>
      <c r="D51" s="130"/>
      <c r="E51" s="492"/>
      <c r="F51" s="490"/>
      <c r="G51" s="465" t="s">
        <v>724</v>
      </c>
      <c r="H51" s="1266"/>
      <c r="I51" s="1267"/>
      <c r="J51" s="1267"/>
      <c r="K51" s="1267"/>
      <c r="L51" s="1267"/>
      <c r="M51" s="1267"/>
      <c r="N51" s="1267"/>
      <c r="O51" s="1267"/>
      <c r="P51" s="1267"/>
      <c r="Q51" s="1267"/>
      <c r="R51" s="1267"/>
      <c r="S51" s="1267"/>
      <c r="T51" s="1267"/>
      <c r="U51" s="1267"/>
      <c r="V51" s="490" t="s">
        <v>725</v>
      </c>
      <c r="W51" s="490"/>
      <c r="X51" s="212"/>
      <c r="Y51" s="414"/>
      <c r="Z51" s="252"/>
      <c r="AB51" s="210"/>
      <c r="AC51" s="210"/>
      <c r="AD51" s="210"/>
      <c r="AE51" s="210"/>
      <c r="AF51" s="210"/>
      <c r="AG51" s="210"/>
      <c r="AH51" s="210"/>
      <c r="AI51" s="210"/>
      <c r="AJ51" s="210"/>
      <c r="AK51" s="210"/>
      <c r="AL51" s="210"/>
      <c r="AM51" s="210"/>
      <c r="AN51" s="210"/>
      <c r="AO51" s="29"/>
    </row>
    <row r="52" spans="1:41" ht="11.25" customHeight="1">
      <c r="A52" s="1023"/>
      <c r="B52" s="211"/>
      <c r="C52" s="130"/>
      <c r="D52" s="130"/>
      <c r="E52" s="492"/>
      <c r="F52" s="490" t="s">
        <v>726</v>
      </c>
      <c r="G52" s="465" t="s">
        <v>690</v>
      </c>
      <c r="H52" s="490"/>
      <c r="I52" s="490"/>
      <c r="J52" s="490"/>
      <c r="K52" s="490"/>
      <c r="L52" s="490"/>
      <c r="M52" s="490"/>
      <c r="N52" s="490"/>
      <c r="O52" s="490"/>
      <c r="P52" s="490"/>
      <c r="Q52" s="490"/>
      <c r="R52" s="490"/>
      <c r="S52" s="490"/>
      <c r="T52" s="490"/>
      <c r="U52" s="490"/>
      <c r="V52" s="490"/>
      <c r="W52" s="490"/>
      <c r="X52" s="212"/>
      <c r="Y52" s="414"/>
      <c r="Z52" s="252"/>
      <c r="AB52" s="210"/>
      <c r="AC52" s="210"/>
      <c r="AD52" s="210"/>
      <c r="AE52" s="210"/>
      <c r="AF52" s="210"/>
      <c r="AG52" s="210"/>
      <c r="AH52" s="210"/>
      <c r="AI52" s="210"/>
      <c r="AJ52" s="210"/>
      <c r="AK52" s="210"/>
      <c r="AL52" s="210"/>
      <c r="AM52" s="210"/>
      <c r="AN52" s="210"/>
      <c r="AO52" s="29"/>
    </row>
    <row r="53" spans="1:41" ht="13.5" customHeight="1">
      <c r="A53" s="1023"/>
      <c r="B53" s="211"/>
      <c r="C53" s="130"/>
      <c r="D53" s="130"/>
      <c r="E53" s="492"/>
      <c r="F53" s="490"/>
      <c r="G53" s="481" t="s">
        <v>378</v>
      </c>
      <c r="H53" s="1269" t="s">
        <v>728</v>
      </c>
      <c r="I53" s="1269"/>
      <c r="J53" s="1269"/>
      <c r="K53" s="1269"/>
      <c r="L53" s="1269"/>
      <c r="M53" s="1269"/>
      <c r="N53" s="1269"/>
      <c r="O53" s="1269"/>
      <c r="P53" s="1269"/>
      <c r="Q53" s="1269"/>
      <c r="R53" s="1269"/>
      <c r="S53" s="481" t="s">
        <v>729</v>
      </c>
      <c r="T53" s="490" t="s">
        <v>730</v>
      </c>
      <c r="U53" s="490"/>
      <c r="V53" s="490"/>
      <c r="W53" s="490"/>
      <c r="X53" s="212"/>
      <c r="Y53" s="414"/>
      <c r="Z53" s="252"/>
      <c r="AB53" s="210"/>
      <c r="AC53" s="210"/>
      <c r="AD53" s="210"/>
      <c r="AE53" s="210"/>
      <c r="AF53" s="210"/>
      <c r="AG53" s="210"/>
      <c r="AH53" s="210"/>
      <c r="AI53" s="210"/>
      <c r="AJ53" s="210"/>
      <c r="AK53" s="210"/>
      <c r="AL53" s="210"/>
      <c r="AM53" s="210"/>
      <c r="AN53" s="210"/>
      <c r="AO53" s="29"/>
    </row>
    <row r="54" spans="1:41" ht="13.5" customHeight="1">
      <c r="A54" s="1023"/>
      <c r="B54" s="211"/>
      <c r="C54" s="130"/>
      <c r="D54" s="130"/>
      <c r="E54" s="492"/>
      <c r="F54" s="490" t="s">
        <v>731</v>
      </c>
      <c r="G54" s="465" t="s">
        <v>692</v>
      </c>
      <c r="H54" s="490"/>
      <c r="I54" s="490"/>
      <c r="J54" s="490"/>
      <c r="K54" s="490"/>
      <c r="L54" s="490"/>
      <c r="M54" s="490"/>
      <c r="N54" s="490"/>
      <c r="O54" s="490"/>
      <c r="P54" s="490"/>
      <c r="Q54" s="490"/>
      <c r="R54" s="490"/>
      <c r="S54" s="490"/>
      <c r="T54" s="490"/>
      <c r="U54" s="490"/>
      <c r="V54" s="490"/>
      <c r="W54" s="490"/>
      <c r="X54" s="212"/>
      <c r="Y54" s="414"/>
      <c r="Z54" s="252"/>
      <c r="AB54" s="210"/>
      <c r="AC54" s="210"/>
      <c r="AD54" s="210"/>
      <c r="AE54" s="210"/>
      <c r="AF54" s="210"/>
      <c r="AG54" s="210"/>
      <c r="AH54" s="210"/>
      <c r="AI54" s="210"/>
      <c r="AJ54" s="210"/>
      <c r="AK54" s="210"/>
      <c r="AL54" s="210"/>
      <c r="AM54" s="210"/>
      <c r="AN54" s="210"/>
      <c r="AO54" s="29"/>
    </row>
    <row r="55" spans="1:41" ht="13.5" customHeight="1">
      <c r="A55" s="1023"/>
      <c r="B55" s="211"/>
      <c r="C55" s="130"/>
      <c r="D55" s="130"/>
      <c r="E55" s="492"/>
      <c r="F55" s="490"/>
      <c r="G55" s="481" t="s">
        <v>378</v>
      </c>
      <c r="H55" s="490" t="s">
        <v>1498</v>
      </c>
      <c r="I55" s="490"/>
      <c r="J55" s="490"/>
      <c r="K55" s="490"/>
      <c r="L55" s="490"/>
      <c r="M55" s="490"/>
      <c r="N55" s="490"/>
      <c r="O55" s="490"/>
      <c r="P55" s="490"/>
      <c r="Q55" s="490"/>
      <c r="R55" s="490"/>
      <c r="S55" s="490"/>
      <c r="T55" s="490"/>
      <c r="U55" s="490"/>
      <c r="V55" s="490"/>
      <c r="W55" s="490"/>
      <c r="X55" s="212"/>
      <c r="Y55" s="414"/>
      <c r="Z55" s="252"/>
      <c r="AB55" s="210"/>
      <c r="AC55" s="210"/>
      <c r="AD55" s="210"/>
      <c r="AE55" s="210"/>
      <c r="AF55" s="210"/>
      <c r="AG55" s="210"/>
      <c r="AH55" s="210"/>
      <c r="AI55" s="210"/>
      <c r="AJ55" s="210"/>
      <c r="AK55" s="210"/>
      <c r="AL55" s="210"/>
      <c r="AM55" s="210"/>
      <c r="AN55" s="210"/>
      <c r="AO55" s="29"/>
    </row>
    <row r="56" spans="1:41" ht="13.5" customHeight="1">
      <c r="A56" s="1023"/>
      <c r="B56" s="211"/>
      <c r="C56" s="130"/>
      <c r="D56" s="130"/>
      <c r="E56" s="492"/>
      <c r="F56" s="490"/>
      <c r="G56" s="481" t="s">
        <v>239</v>
      </c>
      <c r="H56" s="490" t="s">
        <v>1501</v>
      </c>
      <c r="I56" s="490"/>
      <c r="J56" s="490"/>
      <c r="K56" s="490"/>
      <c r="L56" s="490"/>
      <c r="M56" s="490"/>
      <c r="N56" s="490"/>
      <c r="O56" s="490"/>
      <c r="P56" s="490"/>
      <c r="Q56" s="490"/>
      <c r="R56" s="490"/>
      <c r="S56" s="490"/>
      <c r="T56" s="490"/>
      <c r="U56" s="490"/>
      <c r="V56" s="490"/>
      <c r="W56" s="490"/>
      <c r="X56" s="212"/>
      <c r="Y56" s="414"/>
      <c r="Z56" s="252"/>
      <c r="AB56" s="210"/>
      <c r="AC56" s="210"/>
      <c r="AD56" s="210"/>
      <c r="AE56" s="210"/>
      <c r="AF56" s="210"/>
      <c r="AG56" s="210"/>
      <c r="AH56" s="210"/>
      <c r="AI56" s="210"/>
      <c r="AJ56" s="210"/>
      <c r="AK56" s="210"/>
      <c r="AL56" s="210"/>
      <c r="AM56" s="210"/>
      <c r="AN56" s="210"/>
      <c r="AO56" s="29"/>
    </row>
    <row r="57" spans="1:41" ht="13.5" customHeight="1">
      <c r="A57" s="1023"/>
      <c r="B57" s="211"/>
      <c r="C57" s="130"/>
      <c r="D57" s="130"/>
      <c r="E57" s="492"/>
      <c r="F57" s="490"/>
      <c r="G57" s="465" t="s">
        <v>732</v>
      </c>
      <c r="H57" s="490"/>
      <c r="I57" s="490"/>
      <c r="J57" s="1264"/>
      <c r="K57" s="1264"/>
      <c r="L57" s="1265"/>
      <c r="M57" s="490" t="s">
        <v>733</v>
      </c>
      <c r="N57" s="490"/>
      <c r="O57" s="465" t="s">
        <v>734</v>
      </c>
      <c r="P57" s="490"/>
      <c r="Q57" s="490"/>
      <c r="R57" s="1264"/>
      <c r="S57" s="1264"/>
      <c r="T57" s="1265"/>
      <c r="U57" s="490" t="s">
        <v>733</v>
      </c>
      <c r="V57" s="490"/>
      <c r="W57" s="490"/>
      <c r="X57" s="212"/>
      <c r="Y57" s="414"/>
      <c r="Z57" s="252"/>
      <c r="AB57" s="210"/>
      <c r="AC57" s="210"/>
      <c r="AD57" s="210"/>
      <c r="AE57" s="210"/>
      <c r="AF57" s="210"/>
      <c r="AG57" s="210"/>
      <c r="AH57" s="210"/>
      <c r="AI57" s="210"/>
      <c r="AJ57" s="210"/>
      <c r="AK57" s="210"/>
      <c r="AL57" s="210"/>
      <c r="AM57" s="210"/>
      <c r="AN57" s="210"/>
      <c r="AO57" s="29"/>
    </row>
    <row r="58" spans="1:41" ht="13.5" customHeight="1">
      <c r="A58" s="1023"/>
      <c r="B58" s="211"/>
      <c r="C58" s="130"/>
      <c r="D58" s="130"/>
      <c r="E58" s="492"/>
      <c r="F58" s="490"/>
      <c r="G58" s="465" t="s">
        <v>693</v>
      </c>
      <c r="H58" s="490"/>
      <c r="I58" s="490"/>
      <c r="J58" s="490" t="s">
        <v>735</v>
      </c>
      <c r="K58" s="1264"/>
      <c r="L58" s="1264"/>
      <c r="M58" s="1264"/>
      <c r="N58" s="1264"/>
      <c r="O58" s="490" t="s">
        <v>736</v>
      </c>
      <c r="P58" s="465"/>
      <c r="Q58" s="465"/>
      <c r="R58" s="465"/>
      <c r="S58" s="1272"/>
      <c r="T58" s="1272"/>
      <c r="U58" s="465"/>
      <c r="V58" s="490"/>
      <c r="W58" s="490"/>
      <c r="X58" s="212"/>
      <c r="Y58" s="414"/>
      <c r="Z58" s="252"/>
      <c r="AB58" s="210"/>
      <c r="AC58" s="210"/>
      <c r="AD58" s="210"/>
      <c r="AE58" s="210"/>
      <c r="AF58" s="210"/>
      <c r="AG58" s="210"/>
      <c r="AH58" s="210"/>
      <c r="AI58" s="210"/>
      <c r="AJ58" s="210"/>
      <c r="AK58" s="210"/>
      <c r="AL58" s="210"/>
      <c r="AM58" s="210"/>
      <c r="AN58" s="210"/>
      <c r="AO58" s="29"/>
    </row>
    <row r="59" spans="1:41" ht="13.5" customHeight="1">
      <c r="A59" s="1023"/>
      <c r="B59" s="211"/>
      <c r="C59" s="130"/>
      <c r="D59" s="130"/>
      <c r="E59" s="492"/>
      <c r="F59" s="490"/>
      <c r="G59" s="465" t="s">
        <v>694</v>
      </c>
      <c r="H59" s="490"/>
      <c r="I59" s="490"/>
      <c r="J59" s="490" t="s">
        <v>648</v>
      </c>
      <c r="K59" s="1270"/>
      <c r="L59" s="1270"/>
      <c r="M59" s="1270"/>
      <c r="N59" s="1270"/>
      <c r="O59" s="490" t="s">
        <v>1479</v>
      </c>
      <c r="P59" s="465"/>
      <c r="Q59" s="465"/>
      <c r="R59" s="465"/>
      <c r="S59" s="1272"/>
      <c r="T59" s="1272"/>
      <c r="U59" s="465"/>
      <c r="V59" s="490"/>
      <c r="W59" s="490"/>
      <c r="X59" s="212"/>
      <c r="Y59" s="414"/>
      <c r="Z59" s="252"/>
      <c r="AB59" s="210"/>
      <c r="AC59" s="210"/>
      <c r="AD59" s="210"/>
      <c r="AE59" s="210"/>
      <c r="AF59" s="210"/>
      <c r="AG59" s="210"/>
      <c r="AH59" s="210"/>
      <c r="AI59" s="210"/>
      <c r="AJ59" s="210"/>
      <c r="AK59" s="210"/>
      <c r="AL59" s="210"/>
      <c r="AM59" s="210"/>
      <c r="AN59" s="210"/>
      <c r="AO59" s="29"/>
    </row>
    <row r="60" spans="1:41" ht="13.5" customHeight="1">
      <c r="A60" s="1023"/>
      <c r="B60" s="211"/>
      <c r="C60" s="130"/>
      <c r="D60" s="470"/>
      <c r="E60" s="493" t="s">
        <v>294</v>
      </c>
      <c r="F60" s="471"/>
      <c r="G60" s="478" t="s">
        <v>737</v>
      </c>
      <c r="H60" s="480" t="s">
        <v>738</v>
      </c>
      <c r="I60" s="473"/>
      <c r="J60" s="473"/>
      <c r="K60" s="473"/>
      <c r="L60" s="473"/>
      <c r="M60" s="473"/>
      <c r="N60" s="473"/>
      <c r="O60" s="473"/>
      <c r="P60" s="473"/>
      <c r="Q60" s="473"/>
      <c r="R60" s="473"/>
      <c r="S60" s="473"/>
      <c r="T60" s="473"/>
      <c r="U60" s="473"/>
      <c r="V60" s="473"/>
      <c r="W60" s="474"/>
      <c r="X60" s="11"/>
      <c r="Y60" s="12"/>
      <c r="Z60" s="252"/>
      <c r="AB60" s="210"/>
      <c r="AC60" s="210"/>
      <c r="AD60" s="210"/>
      <c r="AE60" s="210"/>
      <c r="AF60" s="210"/>
      <c r="AG60" s="210"/>
      <c r="AH60" s="210"/>
      <c r="AI60" s="210"/>
      <c r="AJ60" s="210"/>
      <c r="AK60" s="210"/>
      <c r="AL60" s="210"/>
      <c r="AM60" s="210"/>
      <c r="AN60" s="210"/>
      <c r="AO60" s="29"/>
    </row>
    <row r="61" spans="1:41" ht="13.5" customHeight="1">
      <c r="A61" s="1023"/>
      <c r="B61" s="211"/>
      <c r="C61" s="130"/>
      <c r="D61" s="470"/>
      <c r="E61" s="470"/>
      <c r="F61" s="464"/>
      <c r="G61" s="464"/>
      <c r="H61" s="484" t="s">
        <v>739</v>
      </c>
      <c r="I61" s="464"/>
      <c r="J61" s="464"/>
      <c r="K61" s="464"/>
      <c r="L61" s="464"/>
      <c r="M61" s="464"/>
      <c r="N61" s="464"/>
      <c r="O61" s="464"/>
      <c r="P61" s="464"/>
      <c r="Q61" s="464"/>
      <c r="R61" s="464"/>
      <c r="S61" s="464"/>
      <c r="T61" s="464"/>
      <c r="U61" s="464"/>
      <c r="V61" s="464"/>
      <c r="W61" s="464"/>
      <c r="X61" s="11"/>
      <c r="Y61" s="12"/>
      <c r="Z61" s="252"/>
      <c r="AB61" s="210"/>
      <c r="AC61" s="210"/>
      <c r="AD61" s="210"/>
      <c r="AE61" s="210"/>
      <c r="AF61" s="210"/>
      <c r="AG61" s="210"/>
      <c r="AH61" s="210"/>
      <c r="AI61" s="210"/>
      <c r="AJ61" s="210"/>
      <c r="AK61" s="210"/>
      <c r="AL61" s="210"/>
      <c r="AM61" s="210"/>
      <c r="AN61" s="210"/>
      <c r="AO61" s="29"/>
    </row>
    <row r="62" spans="1:41" ht="13.5" customHeight="1">
      <c r="A62" s="1023"/>
      <c r="B62" s="211"/>
      <c r="C62" s="130"/>
      <c r="D62" s="470"/>
      <c r="E62" s="470"/>
      <c r="F62" s="464"/>
      <c r="G62" s="460" t="s">
        <v>99</v>
      </c>
      <c r="H62" s="1264"/>
      <c r="I62" s="1264"/>
      <c r="J62" s="1264"/>
      <c r="K62" s="460" t="s">
        <v>740</v>
      </c>
      <c r="L62" s="464"/>
      <c r="M62" s="464"/>
      <c r="N62" s="464"/>
      <c r="O62" s="464"/>
      <c r="P62" s="464"/>
      <c r="Q62" s="464"/>
      <c r="R62" s="464"/>
      <c r="S62" s="464"/>
      <c r="T62" s="464"/>
      <c r="U62" s="464"/>
      <c r="V62" s="464"/>
      <c r="W62" s="464"/>
      <c r="X62" s="11"/>
      <c r="Y62" s="12"/>
      <c r="Z62" s="252"/>
      <c r="AB62" s="210"/>
      <c r="AC62" s="210"/>
      <c r="AD62" s="210"/>
      <c r="AE62" s="210"/>
      <c r="AF62" s="210"/>
      <c r="AG62" s="210"/>
      <c r="AH62" s="210"/>
      <c r="AI62" s="210"/>
      <c r="AJ62" s="210"/>
      <c r="AK62" s="210"/>
      <c r="AL62" s="210"/>
      <c r="AM62" s="210"/>
      <c r="AN62" s="210"/>
      <c r="AO62" s="29"/>
    </row>
    <row r="63" spans="1:41" ht="13.5" customHeight="1">
      <c r="A63" s="1023"/>
      <c r="B63" s="211"/>
      <c r="C63" s="130"/>
      <c r="D63" s="470"/>
      <c r="E63" s="470"/>
      <c r="F63" s="471"/>
      <c r="G63" s="478" t="s">
        <v>737</v>
      </c>
      <c r="H63" s="494" t="s">
        <v>741</v>
      </c>
      <c r="I63" s="473"/>
      <c r="J63" s="473"/>
      <c r="K63" s="473"/>
      <c r="L63" s="473"/>
      <c r="M63" s="473"/>
      <c r="N63" s="473"/>
      <c r="O63" s="473"/>
      <c r="P63" s="473"/>
      <c r="Q63" s="473"/>
      <c r="R63" s="473"/>
      <c r="S63" s="473"/>
      <c r="T63" s="473"/>
      <c r="U63" s="473"/>
      <c r="V63" s="473"/>
      <c r="W63" s="474"/>
      <c r="X63" s="11"/>
      <c r="Y63" s="12"/>
      <c r="Z63" s="252"/>
      <c r="AB63" s="210"/>
      <c r="AC63" s="210"/>
      <c r="AD63" s="210"/>
      <c r="AE63" s="210"/>
      <c r="AF63" s="210"/>
      <c r="AG63" s="210"/>
      <c r="AH63" s="210"/>
      <c r="AI63" s="210"/>
      <c r="AJ63" s="210"/>
      <c r="AK63" s="210"/>
      <c r="AL63" s="210"/>
      <c r="AM63" s="210"/>
      <c r="AN63" s="210"/>
      <c r="AO63" s="29"/>
    </row>
    <row r="64" spans="1:41" ht="13.5" customHeight="1">
      <c r="A64" s="1023"/>
      <c r="B64" s="211"/>
      <c r="C64" s="130"/>
      <c r="D64" s="470"/>
      <c r="E64" s="470"/>
      <c r="F64" s="475"/>
      <c r="G64" s="460" t="s">
        <v>1487</v>
      </c>
      <c r="H64" s="464"/>
      <c r="I64" s="464"/>
      <c r="J64" s="467"/>
      <c r="K64" s="944"/>
      <c r="L64" s="944"/>
      <c r="M64" s="944"/>
      <c r="N64" s="944"/>
      <c r="O64" s="944"/>
      <c r="P64" s="944"/>
      <c r="Q64" s="944"/>
      <c r="R64" s="944"/>
      <c r="S64" s="944"/>
      <c r="T64" s="944"/>
      <c r="U64" s="944"/>
      <c r="V64" s="464" t="s">
        <v>1479</v>
      </c>
      <c r="W64" s="476"/>
      <c r="X64" s="11"/>
      <c r="Y64" s="495"/>
      <c r="Z64" s="252"/>
      <c r="AB64" s="210"/>
      <c r="AC64" s="210"/>
      <c r="AD64" s="210"/>
      <c r="AE64" s="210"/>
      <c r="AF64" s="210"/>
      <c r="AG64" s="210"/>
      <c r="AH64" s="210"/>
      <c r="AI64" s="210"/>
      <c r="AJ64" s="210"/>
      <c r="AK64" s="210"/>
      <c r="AL64" s="210"/>
      <c r="AM64" s="210"/>
      <c r="AN64" s="210"/>
      <c r="AO64" s="29"/>
    </row>
    <row r="65" spans="1:41" ht="13.5" customHeight="1">
      <c r="A65" s="1023"/>
      <c r="B65" s="204" t="s">
        <v>695</v>
      </c>
      <c r="C65" s="131"/>
      <c r="D65" s="206" t="s">
        <v>696</v>
      </c>
      <c r="E65" s="206" t="s">
        <v>702</v>
      </c>
      <c r="F65" s="157"/>
      <c r="G65" s="43" t="s">
        <v>239</v>
      </c>
      <c r="H65" s="157" t="s">
        <v>682</v>
      </c>
      <c r="I65" s="157"/>
      <c r="J65" s="157"/>
      <c r="K65" s="157"/>
      <c r="L65" s="43" t="s">
        <v>239</v>
      </c>
      <c r="M65" s="157" t="s">
        <v>698</v>
      </c>
      <c r="N65" s="157"/>
      <c r="O65" s="157"/>
      <c r="P65" s="43" t="s">
        <v>925</v>
      </c>
      <c r="Q65" s="157" t="s">
        <v>1420</v>
      </c>
      <c r="R65" s="157"/>
      <c r="S65" s="157"/>
      <c r="T65" s="157"/>
      <c r="U65" s="157"/>
      <c r="V65" s="157"/>
      <c r="W65" s="157"/>
      <c r="X65" s="207" t="s">
        <v>239</v>
      </c>
      <c r="Y65" s="415" t="s">
        <v>69</v>
      </c>
      <c r="Z65" s="253"/>
      <c r="AB65" s="210"/>
      <c r="AC65" s="210"/>
      <c r="AD65" s="210"/>
      <c r="AE65" s="210"/>
      <c r="AF65" s="210"/>
      <c r="AG65" s="210"/>
      <c r="AH65" s="210"/>
      <c r="AI65" s="210"/>
      <c r="AJ65" s="210"/>
      <c r="AK65" s="210"/>
      <c r="AL65" s="210"/>
      <c r="AM65" s="210"/>
      <c r="AN65" s="210"/>
      <c r="AO65" s="29"/>
    </row>
    <row r="66" spans="1:41" ht="13.5" customHeight="1">
      <c r="A66" s="1023"/>
      <c r="B66" s="211" t="s">
        <v>1122</v>
      </c>
      <c r="C66" s="130"/>
      <c r="D66" s="130"/>
      <c r="E66" s="130" t="s">
        <v>703</v>
      </c>
      <c r="F66" s="140"/>
      <c r="G66" s="44" t="s">
        <v>925</v>
      </c>
      <c r="H66" s="140" t="s">
        <v>682</v>
      </c>
      <c r="I66" s="140"/>
      <c r="J66" s="140"/>
      <c r="K66" s="140"/>
      <c r="L66" s="44" t="s">
        <v>239</v>
      </c>
      <c r="M66" s="140" t="s">
        <v>698</v>
      </c>
      <c r="N66" s="140"/>
      <c r="O66" s="140"/>
      <c r="P66" s="44" t="s">
        <v>239</v>
      </c>
      <c r="Q66" s="140" t="s">
        <v>1420</v>
      </c>
      <c r="R66" s="140"/>
      <c r="S66" s="140"/>
      <c r="T66" s="140"/>
      <c r="U66" s="140"/>
      <c r="V66" s="140"/>
      <c r="W66" s="140"/>
      <c r="X66" s="212" t="s">
        <v>239</v>
      </c>
      <c r="Y66" s="414" t="s">
        <v>379</v>
      </c>
      <c r="Z66" s="252"/>
      <c r="AB66" s="210"/>
      <c r="AC66" s="210"/>
      <c r="AD66" s="210"/>
      <c r="AE66" s="210"/>
      <c r="AF66" s="210"/>
      <c r="AG66" s="210"/>
      <c r="AH66" s="210"/>
      <c r="AI66" s="210"/>
      <c r="AJ66" s="210"/>
      <c r="AK66" s="210"/>
      <c r="AL66" s="210"/>
      <c r="AM66" s="210"/>
      <c r="AN66" s="210"/>
      <c r="AO66" s="29"/>
    </row>
    <row r="67" spans="1:41" ht="13.5" customHeight="1">
      <c r="A67" s="1023"/>
      <c r="B67" s="211"/>
      <c r="C67" s="130"/>
      <c r="D67" s="130"/>
      <c r="E67" s="130" t="s">
        <v>249</v>
      </c>
      <c r="F67" s="140"/>
      <c r="G67" s="44" t="s">
        <v>239</v>
      </c>
      <c r="H67" s="140" t="s">
        <v>682</v>
      </c>
      <c r="I67" s="140"/>
      <c r="J67" s="140"/>
      <c r="K67" s="140"/>
      <c r="L67" s="44" t="s">
        <v>239</v>
      </c>
      <c r="M67" s="140" t="s">
        <v>698</v>
      </c>
      <c r="N67" s="140"/>
      <c r="O67" s="140"/>
      <c r="P67" s="44" t="s">
        <v>925</v>
      </c>
      <c r="Q67" s="140" t="s">
        <v>1420</v>
      </c>
      <c r="R67" s="140"/>
      <c r="S67" s="140"/>
      <c r="T67" s="140"/>
      <c r="U67" s="140"/>
      <c r="V67" s="140"/>
      <c r="W67" s="140"/>
      <c r="X67" s="212"/>
      <c r="Y67" s="414"/>
      <c r="Z67" s="252"/>
      <c r="AB67" s="210"/>
      <c r="AC67" s="210"/>
      <c r="AD67" s="210"/>
      <c r="AE67" s="210"/>
      <c r="AF67" s="210"/>
      <c r="AG67" s="210"/>
      <c r="AH67" s="210"/>
      <c r="AI67" s="210"/>
      <c r="AJ67" s="210"/>
      <c r="AK67" s="210"/>
      <c r="AL67" s="210"/>
      <c r="AM67" s="210"/>
      <c r="AN67" s="210"/>
      <c r="AO67" s="29"/>
    </row>
    <row r="68" spans="1:41" ht="13.5" customHeight="1">
      <c r="A68" s="1023"/>
      <c r="B68" s="211"/>
      <c r="C68" s="167"/>
      <c r="D68" s="130"/>
      <c r="E68" s="206" t="s">
        <v>700</v>
      </c>
      <c r="F68" s="157"/>
      <c r="G68" s="43" t="s">
        <v>239</v>
      </c>
      <c r="H68" s="157" t="s">
        <v>682</v>
      </c>
      <c r="I68" s="157"/>
      <c r="J68" s="157"/>
      <c r="K68" s="157"/>
      <c r="L68" s="43" t="s">
        <v>685</v>
      </c>
      <c r="M68" s="157" t="s">
        <v>698</v>
      </c>
      <c r="N68" s="157"/>
      <c r="O68" s="157"/>
      <c r="P68" s="43" t="s">
        <v>925</v>
      </c>
      <c r="Q68" s="157" t="s">
        <v>1420</v>
      </c>
      <c r="R68" s="157"/>
      <c r="S68" s="157"/>
      <c r="T68" s="157"/>
      <c r="U68" s="157"/>
      <c r="V68" s="157"/>
      <c r="W68" s="157"/>
      <c r="X68" s="212" t="s">
        <v>239</v>
      </c>
      <c r="Y68" s="414"/>
      <c r="Z68" s="252"/>
      <c r="AB68" s="210"/>
      <c r="AC68" s="210"/>
      <c r="AD68" s="210"/>
      <c r="AE68" s="210"/>
      <c r="AF68" s="210"/>
      <c r="AG68" s="210"/>
      <c r="AH68" s="210"/>
      <c r="AI68" s="210"/>
      <c r="AJ68" s="210"/>
      <c r="AK68" s="210"/>
      <c r="AL68" s="210"/>
      <c r="AM68" s="210"/>
      <c r="AN68" s="210"/>
      <c r="AO68" s="29"/>
    </row>
    <row r="69" spans="1:41" ht="13.5" customHeight="1">
      <c r="A69" s="1023"/>
      <c r="B69" s="211"/>
      <c r="C69" s="130"/>
      <c r="D69" s="130"/>
      <c r="E69" s="130" t="s">
        <v>701</v>
      </c>
      <c r="F69" s="140"/>
      <c r="G69" s="44" t="s">
        <v>925</v>
      </c>
      <c r="H69" s="140" t="s">
        <v>682</v>
      </c>
      <c r="I69" s="140"/>
      <c r="J69" s="140"/>
      <c r="K69" s="140"/>
      <c r="L69" s="44" t="s">
        <v>239</v>
      </c>
      <c r="M69" s="140" t="s">
        <v>698</v>
      </c>
      <c r="N69" s="140"/>
      <c r="O69" s="140"/>
      <c r="P69" s="44" t="s">
        <v>925</v>
      </c>
      <c r="Q69" s="140" t="s">
        <v>1420</v>
      </c>
      <c r="R69" s="140"/>
      <c r="S69" s="140"/>
      <c r="T69" s="140"/>
      <c r="U69" s="140"/>
      <c r="V69" s="140"/>
      <c r="W69" s="141"/>
      <c r="X69" s="212" t="s">
        <v>239</v>
      </c>
      <c r="Y69" s="414"/>
      <c r="Z69" s="252"/>
      <c r="AB69" s="210"/>
      <c r="AC69" s="210"/>
      <c r="AD69" s="210"/>
      <c r="AE69" s="210"/>
      <c r="AF69" s="210"/>
      <c r="AG69" s="210"/>
      <c r="AH69" s="210"/>
      <c r="AI69" s="210"/>
      <c r="AJ69" s="210"/>
      <c r="AK69" s="210"/>
      <c r="AL69" s="210"/>
      <c r="AM69" s="210"/>
      <c r="AN69" s="210"/>
      <c r="AO69" s="29"/>
    </row>
    <row r="70" spans="1:41" ht="13.5" customHeight="1">
      <c r="A70" s="1023"/>
      <c r="B70" s="211"/>
      <c r="C70" s="130"/>
      <c r="D70" s="130"/>
      <c r="E70" s="130" t="s">
        <v>248</v>
      </c>
      <c r="F70" s="225"/>
      <c r="G70" s="150" t="s">
        <v>925</v>
      </c>
      <c r="H70" s="225" t="s">
        <v>682</v>
      </c>
      <c r="I70" s="225"/>
      <c r="J70" s="225"/>
      <c r="K70" s="225"/>
      <c r="L70" s="150" t="s">
        <v>685</v>
      </c>
      <c r="M70" s="225" t="s">
        <v>698</v>
      </c>
      <c r="N70" s="225"/>
      <c r="O70" s="225"/>
      <c r="P70" s="150" t="s">
        <v>239</v>
      </c>
      <c r="Q70" s="225" t="s">
        <v>1420</v>
      </c>
      <c r="R70" s="225"/>
      <c r="S70" s="225"/>
      <c r="T70" s="225"/>
      <c r="U70" s="225"/>
      <c r="V70" s="225"/>
      <c r="W70" s="225"/>
      <c r="X70" s="212"/>
      <c r="Y70" s="414"/>
      <c r="Z70" s="252"/>
      <c r="AB70" s="210"/>
      <c r="AC70" s="210"/>
      <c r="AD70" s="210"/>
      <c r="AE70" s="210"/>
      <c r="AF70" s="210"/>
      <c r="AG70" s="210"/>
      <c r="AH70" s="210"/>
      <c r="AI70" s="210"/>
      <c r="AJ70" s="210"/>
      <c r="AK70" s="210"/>
      <c r="AL70" s="210"/>
      <c r="AM70" s="210"/>
      <c r="AN70" s="210"/>
      <c r="AO70" s="29"/>
    </row>
    <row r="71" spans="1:41" ht="13.5" customHeight="1">
      <c r="A71" s="1023"/>
      <c r="B71" s="211"/>
      <c r="C71" s="167"/>
      <c r="D71" s="130"/>
      <c r="E71" s="206" t="s">
        <v>697</v>
      </c>
      <c r="F71" s="157"/>
      <c r="G71" s="43" t="s">
        <v>239</v>
      </c>
      <c r="H71" s="157" t="s">
        <v>682</v>
      </c>
      <c r="I71" s="157"/>
      <c r="J71" s="157"/>
      <c r="K71" s="157"/>
      <c r="L71" s="43" t="s">
        <v>685</v>
      </c>
      <c r="M71" s="157" t="s">
        <v>698</v>
      </c>
      <c r="N71" s="157"/>
      <c r="O71" s="157"/>
      <c r="P71" s="43" t="s">
        <v>239</v>
      </c>
      <c r="Q71" s="157" t="s">
        <v>1420</v>
      </c>
      <c r="R71" s="157"/>
      <c r="S71" s="157"/>
      <c r="T71" s="157"/>
      <c r="U71" s="157"/>
      <c r="V71" s="157"/>
      <c r="W71" s="157"/>
      <c r="X71" s="212" t="s">
        <v>239</v>
      </c>
      <c r="Y71" s="414"/>
      <c r="Z71" s="252"/>
      <c r="AB71" s="210"/>
      <c r="AC71" s="210"/>
      <c r="AD71" s="210"/>
      <c r="AE71" s="210"/>
      <c r="AF71" s="210"/>
      <c r="AG71" s="210"/>
      <c r="AH71" s="210"/>
      <c r="AI71" s="210"/>
      <c r="AJ71" s="210"/>
      <c r="AK71" s="210"/>
      <c r="AL71" s="210"/>
      <c r="AM71" s="210"/>
      <c r="AN71" s="210"/>
      <c r="AO71" s="29"/>
    </row>
    <row r="72" spans="1:41" ht="13.5" customHeight="1">
      <c r="A72" s="1023"/>
      <c r="B72" s="211"/>
      <c r="C72" s="448"/>
      <c r="D72" s="130"/>
      <c r="E72" s="130" t="s">
        <v>699</v>
      </c>
      <c r="F72" s="140"/>
      <c r="G72" s="44" t="s">
        <v>925</v>
      </c>
      <c r="H72" s="140" t="s">
        <v>682</v>
      </c>
      <c r="I72" s="140"/>
      <c r="J72" s="140"/>
      <c r="K72" s="140"/>
      <c r="L72" s="44" t="s">
        <v>239</v>
      </c>
      <c r="M72" s="140" t="s">
        <v>698</v>
      </c>
      <c r="N72" s="140"/>
      <c r="O72" s="140"/>
      <c r="P72" s="44" t="s">
        <v>239</v>
      </c>
      <c r="Q72" s="140" t="s">
        <v>1420</v>
      </c>
      <c r="R72" s="140"/>
      <c r="S72" s="140"/>
      <c r="T72" s="140"/>
      <c r="U72" s="140"/>
      <c r="V72" s="140"/>
      <c r="W72" s="141"/>
      <c r="X72" s="212"/>
      <c r="Y72" s="414"/>
      <c r="Z72" s="252"/>
      <c r="AB72" s="210"/>
      <c r="AC72" s="210"/>
      <c r="AD72" s="210"/>
      <c r="AE72" s="210"/>
      <c r="AF72" s="210"/>
      <c r="AG72" s="210"/>
      <c r="AH72" s="210"/>
      <c r="AI72" s="210"/>
      <c r="AJ72" s="210"/>
      <c r="AK72" s="210"/>
      <c r="AL72" s="210"/>
      <c r="AM72" s="210"/>
      <c r="AN72" s="210"/>
      <c r="AO72" s="29"/>
    </row>
    <row r="73" spans="1:41" ht="13.5" customHeight="1" thickBot="1">
      <c r="A73" s="1024"/>
      <c r="B73" s="246"/>
      <c r="C73" s="133"/>
      <c r="D73" s="133"/>
      <c r="E73" s="133" t="s">
        <v>247</v>
      </c>
      <c r="F73" s="215"/>
      <c r="G73" s="161" t="s">
        <v>239</v>
      </c>
      <c r="H73" s="215" t="s">
        <v>682</v>
      </c>
      <c r="I73" s="215"/>
      <c r="J73" s="215"/>
      <c r="K73" s="215"/>
      <c r="L73" s="161" t="s">
        <v>685</v>
      </c>
      <c r="M73" s="215" t="s">
        <v>698</v>
      </c>
      <c r="N73" s="215"/>
      <c r="O73" s="215"/>
      <c r="P73" s="161" t="s">
        <v>925</v>
      </c>
      <c r="Q73" s="215" t="s">
        <v>1420</v>
      </c>
      <c r="R73" s="215"/>
      <c r="S73" s="215"/>
      <c r="T73" s="215"/>
      <c r="U73" s="215"/>
      <c r="V73" s="215"/>
      <c r="W73" s="215"/>
      <c r="X73" s="216" t="s">
        <v>239</v>
      </c>
      <c r="Y73" s="417"/>
      <c r="Z73" s="254"/>
      <c r="AB73" s="210"/>
      <c r="AC73" s="210"/>
      <c r="AD73" s="210"/>
      <c r="AE73" s="210"/>
      <c r="AF73" s="210"/>
      <c r="AG73" s="210"/>
      <c r="AH73" s="210"/>
      <c r="AI73" s="210"/>
      <c r="AJ73" s="210"/>
      <c r="AK73" s="210"/>
      <c r="AL73" s="210"/>
      <c r="AM73" s="210"/>
      <c r="AN73" s="210"/>
      <c r="AO73" s="29"/>
    </row>
    <row r="74" spans="1:41" ht="13.5" customHeight="1">
      <c r="A74" s="421"/>
      <c r="B74" s="211"/>
      <c r="C74" s="211"/>
      <c r="D74" s="211"/>
      <c r="E74" s="211"/>
      <c r="F74" s="140"/>
      <c r="G74" s="44"/>
      <c r="H74" s="140"/>
      <c r="I74" s="140"/>
      <c r="J74" s="140"/>
      <c r="K74" s="140"/>
      <c r="L74" s="44"/>
      <c r="M74" s="140"/>
      <c r="N74" s="140"/>
      <c r="O74" s="140"/>
      <c r="P74" s="44"/>
      <c r="Q74" s="140"/>
      <c r="R74" s="140"/>
      <c r="S74" s="140"/>
      <c r="T74" s="140"/>
      <c r="U74" s="140"/>
      <c r="V74" s="140"/>
      <c r="W74" s="140"/>
      <c r="X74" s="243"/>
      <c r="Y74" s="414"/>
      <c r="Z74" s="341"/>
      <c r="AB74" s="210"/>
      <c r="AC74" s="210"/>
      <c r="AD74" s="210"/>
      <c r="AE74" s="210"/>
      <c r="AF74" s="210"/>
      <c r="AG74" s="210"/>
      <c r="AH74" s="210"/>
      <c r="AI74" s="210"/>
      <c r="AJ74" s="210"/>
      <c r="AK74" s="210"/>
      <c r="AL74" s="210"/>
      <c r="AM74" s="210"/>
      <c r="AN74" s="210"/>
      <c r="AO74" s="29"/>
    </row>
    <row r="75" spans="1:26" ht="13.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sheetData>
  <sheetProtection sheet="1"/>
  <mergeCells count="38">
    <mergeCell ref="H62:J62"/>
    <mergeCell ref="K64:U64"/>
    <mergeCell ref="K58:N58"/>
    <mergeCell ref="S58:T58"/>
    <mergeCell ref="K59:N59"/>
    <mergeCell ref="S59:T59"/>
    <mergeCell ref="H53:R53"/>
    <mergeCell ref="J57:L57"/>
    <mergeCell ref="R57:T57"/>
    <mergeCell ref="H49:U49"/>
    <mergeCell ref="M42:O42"/>
    <mergeCell ref="L43:N43"/>
    <mergeCell ref="E17:E21"/>
    <mergeCell ref="G17:W17"/>
    <mergeCell ref="G18:W18"/>
    <mergeCell ref="J41:L41"/>
    <mergeCell ref="H51:U51"/>
    <mergeCell ref="S14:U14"/>
    <mergeCell ref="A1:N1"/>
    <mergeCell ref="A6:A73"/>
    <mergeCell ref="K30:U30"/>
    <mergeCell ref="I28:U28"/>
    <mergeCell ref="I31:U31"/>
    <mergeCell ref="B7:B9"/>
    <mergeCell ref="I40:U40"/>
    <mergeCell ref="K24:U24"/>
    <mergeCell ref="I25:U25"/>
    <mergeCell ref="K27:U27"/>
    <mergeCell ref="B34:B35"/>
    <mergeCell ref="Q38:S38"/>
    <mergeCell ref="M33:U33"/>
    <mergeCell ref="G21:V22"/>
    <mergeCell ref="C6:C9"/>
    <mergeCell ref="D6:D9"/>
    <mergeCell ref="M16:U16"/>
    <mergeCell ref="C17:C18"/>
    <mergeCell ref="E10:E13"/>
    <mergeCell ref="S12:U12"/>
  </mergeCells>
  <conditionalFormatting sqref="E65:W67">
    <cfRule type="expression" priority="1" dxfId="0" stopIfTrue="1">
      <formula>IF($C$65="なし",TRUE,FALSE)</formula>
    </cfRule>
  </conditionalFormatting>
  <conditionalFormatting sqref="E68:W70">
    <cfRule type="expression" priority="2" dxfId="0" stopIfTrue="1">
      <formula>IF($C$68="なし",TRUE,FALSE)</formula>
    </cfRule>
  </conditionalFormatting>
  <conditionalFormatting sqref="E71:W74">
    <cfRule type="expression" priority="3" dxfId="0" stopIfTrue="1">
      <formula>IF($C$71="なし",TRUE,FALSE)</formula>
    </cfRule>
  </conditionalFormatting>
  <conditionalFormatting sqref="E27:W28">
    <cfRule type="expression" priority="4" dxfId="0" stopIfTrue="1">
      <formula>IF($C$28=1,TRUE,IF($C$28="なし",TRUE,FALSE))</formula>
    </cfRule>
  </conditionalFormatting>
  <conditionalFormatting sqref="E29:W31">
    <cfRule type="expression" priority="5" dxfId="0" stopIfTrue="1">
      <formula>IF($C$30=1,TRUE,IF($C$30="なし",TRUE,FALSE))</formula>
    </cfRule>
  </conditionalFormatting>
  <conditionalFormatting sqref="F10:W11 E10">
    <cfRule type="expression" priority="6" dxfId="0" stopIfTrue="1">
      <formula>IF($C$11=1,TRUE,IF($C$11="なし",TRUE,FALSE))</formula>
    </cfRule>
  </conditionalFormatting>
  <conditionalFormatting sqref="H20 I12:W13 G12:H12 H13:H14 I19:I20 G19:H19 F12:F13">
    <cfRule type="expression" priority="7" dxfId="0" stopIfTrue="1">
      <formula>IF($C$13=1,TRUE,IF($C$13="なし",TRUE,FALSE))</formula>
    </cfRule>
  </conditionalFormatting>
  <conditionalFormatting sqref="G17:G18 G23:V24 F17:F24 W19:W24 J19:V20 G20:G21 I14:W14 E14:F14 G13:G14 E16:E17 E22:E24">
    <cfRule type="expression" priority="8" dxfId="0" stopIfTrue="1">
      <formula>IF($C$15=1,TRUE,IF($C$15="なし",TRUE,FALSE))</formula>
    </cfRule>
  </conditionalFormatting>
  <conditionalFormatting sqref="E25:W26">
    <cfRule type="expression" priority="9" dxfId="0" stopIfTrue="1">
      <formula>IF($C$26=1,TRUE,IF($C$26="なし",TRUE,FALSE))</formula>
    </cfRule>
  </conditionalFormatting>
  <conditionalFormatting sqref="D34:Y59">
    <cfRule type="expression" priority="10" dxfId="0" stopIfTrue="1">
      <formula>IF($C$34="他",TRUE,FALSE)</formula>
    </cfRule>
  </conditionalFormatting>
  <conditionalFormatting sqref="D60:Y64">
    <cfRule type="expression" priority="11" dxfId="0" stopIfTrue="1">
      <formula>IF($C$34="機械",TRUE,FALSE)</formula>
    </cfRule>
  </conditionalFormatting>
  <dataValidations count="9">
    <dataValidation type="list" allowBlank="1" showInputMessage="1" showErrorMessage="1" sqref="G65:G74 X6:X74 L65:L74 P65:P74 G19:G20 L6 O6 R6 G12:G16 G55:G56 G6:G8 L34 G32:G34 S53 G45:G47 G39 G37 G53 G60 G63">
      <formula1>"■,□"</formula1>
    </dataValidation>
    <dataValidation type="list" allowBlank="1" showInputMessage="1" sqref="C65 C68 C71">
      <formula1>"あり,なし"</formula1>
    </dataValidation>
    <dataValidation type="list" allowBlank="1" showInputMessage="1" sqref="S12:U12">
      <formula1>$AB$10:$AF$10</formula1>
    </dataValidation>
    <dataValidation type="list" allowBlank="1" showInputMessage="1" sqref="S14:U14 S19:U19">
      <formula1>$AB$14:$AF$14</formula1>
    </dataValidation>
    <dataValidation type="list" allowBlank="1" showInputMessage="1" sqref="C34">
      <formula1>"機械,他"</formula1>
    </dataValidation>
    <dataValidation type="list" allowBlank="1" showInputMessage="1" sqref="C11">
      <formula1>"３,２,１,なし"</formula1>
    </dataValidation>
    <dataValidation type="list" allowBlank="1" showInputMessage="1" showErrorMessage="1" sqref="E14">
      <formula1>"■該当なし,□該当なし"</formula1>
    </dataValidation>
    <dataValidation type="list" allowBlank="1" showInputMessage="1" sqref="C19">
      <formula1>"３,２"</formula1>
    </dataValidation>
    <dataValidation type="list" allowBlank="1" showInputMessage="1" showErrorMessage="1" sqref="Q38:S38">
      <formula1>"0.5,0.7"</formula1>
    </dataValidation>
  </dataValidations>
  <printOptions horizontalCentered="1"/>
  <pageMargins left="0.5905511811023623" right="0" top="0.3937007874015748" bottom="0.3937007874015748" header="0.5118110236220472" footer="0"/>
  <pageSetup horizontalDpi="300" verticalDpi="300" orientation="portrait" paperSize="9" scale="87" r:id="rId1"/>
  <headerFooter alignWithMargins="0">
    <oddFooter>&amp;R&amp;9関西住宅品質保証株式会社&amp;11
</oddFooter>
  </headerFooter>
</worksheet>
</file>

<file path=xl/worksheets/sheet12.xml><?xml version="1.0" encoding="utf-8"?>
<worksheet xmlns="http://schemas.openxmlformats.org/spreadsheetml/2006/main" xmlns:r="http://schemas.openxmlformats.org/officeDocument/2006/relationships">
  <dimension ref="A1:BV61"/>
  <sheetViews>
    <sheetView showGridLines="0" view="pageBreakPreview" zoomScale="115" zoomScaleSheetLayoutView="115" zoomScalePageLayoutView="0" workbookViewId="0" topLeftCell="A1">
      <selection activeCell="C4" sqref="C4"/>
    </sheetView>
  </sheetViews>
  <sheetFormatPr defaultColWidth="9.00390625" defaultRowHeight="13.5"/>
  <cols>
    <col min="1" max="1" width="2.375" style="32" customWidth="1"/>
    <col min="2" max="2" width="7.625" style="32" customWidth="1"/>
    <col min="3" max="3" width="4.125" style="32" customWidth="1"/>
    <col min="4" max="4" width="7.625" style="32" customWidth="1"/>
    <col min="5" max="5" width="11.125" style="32" customWidth="1"/>
    <col min="6" max="24" width="2.375" style="32" customWidth="1"/>
    <col min="25" max="25" width="7.625" style="32" customWidth="1"/>
    <col min="26" max="26" width="4.125" style="32" customWidth="1"/>
    <col min="27" max="27" width="8.00390625" style="32" hidden="1" customWidth="1"/>
    <col min="28" max="40" width="8.00390625" style="193" hidden="1" customWidth="1"/>
    <col min="41" max="78" width="8.00390625" style="32" hidden="1" customWidth="1"/>
    <col min="79" max="16384" width="9.00390625" style="32" customWidth="1"/>
  </cols>
  <sheetData>
    <row r="1" spans="1:26" ht="14.25">
      <c r="A1" s="1018" t="s">
        <v>243</v>
      </c>
      <c r="B1" s="1018"/>
      <c r="C1" s="1018"/>
      <c r="D1" s="1018"/>
      <c r="E1" s="1018"/>
      <c r="F1" s="1018"/>
      <c r="G1" s="1018"/>
      <c r="H1" s="1018"/>
      <c r="I1" s="1018"/>
      <c r="J1" s="1018"/>
      <c r="K1" s="1018"/>
      <c r="L1" s="1018"/>
      <c r="M1" s="1018"/>
      <c r="N1" s="1018"/>
      <c r="Z1" s="2" t="s">
        <v>704</v>
      </c>
    </row>
    <row r="2" ht="13.5" customHeight="1">
      <c r="T2" s="193" t="s">
        <v>1159</v>
      </c>
    </row>
    <row r="3" ht="13.5" customHeight="1" thickBot="1"/>
    <row r="4" spans="1:26" ht="13.5" customHeight="1">
      <c r="A4" s="195"/>
      <c r="B4" s="128" t="s">
        <v>1160</v>
      </c>
      <c r="C4" s="441" t="s">
        <v>1111</v>
      </c>
      <c r="D4" s="166" t="s">
        <v>1161</v>
      </c>
      <c r="E4" s="196" t="s">
        <v>1162</v>
      </c>
      <c r="F4" s="197"/>
      <c r="G4" s="197"/>
      <c r="H4" s="197"/>
      <c r="I4" s="197"/>
      <c r="J4" s="197"/>
      <c r="K4" s="197"/>
      <c r="L4" s="197"/>
      <c r="M4" s="197"/>
      <c r="N4" s="197"/>
      <c r="O4" s="197"/>
      <c r="P4" s="197"/>
      <c r="Q4" s="197"/>
      <c r="R4" s="197"/>
      <c r="S4" s="197"/>
      <c r="T4" s="197"/>
      <c r="U4" s="197"/>
      <c r="V4" s="197"/>
      <c r="W4" s="197"/>
      <c r="X4" s="197"/>
      <c r="Y4" s="21" t="s">
        <v>1</v>
      </c>
      <c r="Z4" s="198" t="s">
        <v>1164</v>
      </c>
    </row>
    <row r="5" spans="1:26" ht="13.5" customHeight="1" thickBot="1">
      <c r="A5" s="178"/>
      <c r="B5" s="199" t="s">
        <v>1165</v>
      </c>
      <c r="C5" s="133"/>
      <c r="D5" s="133"/>
      <c r="E5" s="200" t="s">
        <v>1166</v>
      </c>
      <c r="F5" s="180"/>
      <c r="G5" s="180"/>
      <c r="H5" s="180"/>
      <c r="I5" s="180"/>
      <c r="J5" s="180"/>
      <c r="K5" s="180"/>
      <c r="L5" s="180"/>
      <c r="M5" s="180" t="s">
        <v>1167</v>
      </c>
      <c r="N5" s="180"/>
      <c r="O5" s="180"/>
      <c r="P5" s="180"/>
      <c r="Q5" s="180"/>
      <c r="R5" s="180"/>
      <c r="S5" s="180"/>
      <c r="T5" s="180"/>
      <c r="U5" s="180"/>
      <c r="V5" s="180"/>
      <c r="W5" s="180"/>
      <c r="X5" s="201"/>
      <c r="Y5" s="202" t="s">
        <v>364</v>
      </c>
      <c r="Z5" s="203" t="s">
        <v>365</v>
      </c>
    </row>
    <row r="6" spans="1:41" ht="13.5" customHeight="1">
      <c r="A6" s="1022" t="s">
        <v>705</v>
      </c>
      <c r="B6" s="219" t="s">
        <v>706</v>
      </c>
      <c r="C6" s="168" t="s">
        <v>591</v>
      </c>
      <c r="D6" s="166" t="s">
        <v>707</v>
      </c>
      <c r="E6" s="441" t="s">
        <v>708</v>
      </c>
      <c r="F6" s="135" t="s">
        <v>1427</v>
      </c>
      <c r="G6" s="221" t="s">
        <v>709</v>
      </c>
      <c r="H6" s="221"/>
      <c r="I6" s="221"/>
      <c r="J6" s="221"/>
      <c r="K6" s="221"/>
      <c r="L6" s="221"/>
      <c r="M6" s="221"/>
      <c r="N6" s="221"/>
      <c r="O6" s="221"/>
      <c r="P6" s="221" t="s">
        <v>104</v>
      </c>
      <c r="Q6" s="965"/>
      <c r="R6" s="965"/>
      <c r="S6" s="965"/>
      <c r="T6" s="965"/>
      <c r="U6" s="221" t="s">
        <v>593</v>
      </c>
      <c r="V6" s="221"/>
      <c r="W6" s="221"/>
      <c r="X6" s="222" t="s">
        <v>239</v>
      </c>
      <c r="Y6" s="241" t="s">
        <v>379</v>
      </c>
      <c r="Z6" s="224"/>
      <c r="AI6" s="210"/>
      <c r="AJ6" s="210"/>
      <c r="AK6" s="210"/>
      <c r="AL6" s="210"/>
      <c r="AM6" s="210"/>
      <c r="AN6" s="210"/>
      <c r="AO6" s="29"/>
    </row>
    <row r="7" spans="1:41" ht="13.5" customHeight="1">
      <c r="A7" s="1045"/>
      <c r="B7" s="242" t="s">
        <v>712</v>
      </c>
      <c r="C7" s="169"/>
      <c r="D7" s="130" t="s">
        <v>706</v>
      </c>
      <c r="E7" s="422" t="s">
        <v>713</v>
      </c>
      <c r="F7" s="138" t="s">
        <v>383</v>
      </c>
      <c r="G7" s="139" t="s">
        <v>714</v>
      </c>
      <c r="H7" s="140"/>
      <c r="I7" s="140"/>
      <c r="J7" s="140"/>
      <c r="K7" s="140"/>
      <c r="L7" s="140"/>
      <c r="M7" s="140"/>
      <c r="N7" s="140"/>
      <c r="O7" s="140"/>
      <c r="P7" s="140" t="s">
        <v>104</v>
      </c>
      <c r="Q7" s="944"/>
      <c r="R7" s="944"/>
      <c r="S7" s="944"/>
      <c r="T7" s="944"/>
      <c r="U7" s="140" t="s">
        <v>593</v>
      </c>
      <c r="V7" s="140"/>
      <c r="W7" s="141"/>
      <c r="X7" s="243" t="s">
        <v>239</v>
      </c>
      <c r="Y7" s="213" t="s">
        <v>850</v>
      </c>
      <c r="Z7" s="214"/>
      <c r="AI7" s="210"/>
      <c r="AJ7" s="210"/>
      <c r="AK7" s="210"/>
      <c r="AL7" s="210"/>
      <c r="AM7" s="210"/>
      <c r="AN7" s="210"/>
      <c r="AO7" s="29"/>
    </row>
    <row r="8" spans="1:41" ht="13.5" customHeight="1">
      <c r="A8" s="1045"/>
      <c r="B8" s="211"/>
      <c r="C8" s="169"/>
      <c r="D8" s="130" t="s">
        <v>716</v>
      </c>
      <c r="E8" s="422" t="s">
        <v>717</v>
      </c>
      <c r="F8" s="140" t="s">
        <v>383</v>
      </c>
      <c r="G8" s="140" t="s">
        <v>718</v>
      </c>
      <c r="H8" s="140"/>
      <c r="I8" s="140"/>
      <c r="J8" s="140"/>
      <c r="K8" s="140"/>
      <c r="L8" s="140"/>
      <c r="M8" s="140"/>
      <c r="N8" s="140"/>
      <c r="O8" s="140"/>
      <c r="P8" s="140" t="s">
        <v>99</v>
      </c>
      <c r="Q8" s="939"/>
      <c r="R8" s="939"/>
      <c r="S8" s="939"/>
      <c r="T8" s="939"/>
      <c r="U8" s="140" t="s">
        <v>719</v>
      </c>
      <c r="V8" s="140"/>
      <c r="W8" s="140"/>
      <c r="X8" s="212" t="s">
        <v>239</v>
      </c>
      <c r="Y8" s="213"/>
      <c r="Z8" s="214"/>
      <c r="AI8" s="210"/>
      <c r="AJ8" s="210"/>
      <c r="AK8" s="210"/>
      <c r="AL8" s="210"/>
      <c r="AM8" s="210"/>
      <c r="AN8" s="210"/>
      <c r="AO8" s="29"/>
    </row>
    <row r="9" spans="1:41" ht="13.5" customHeight="1">
      <c r="A9" s="1045"/>
      <c r="B9" s="244" t="s">
        <v>720</v>
      </c>
      <c r="C9" s="170" t="s">
        <v>592</v>
      </c>
      <c r="D9" s="206" t="s">
        <v>707</v>
      </c>
      <c r="E9" s="442" t="s">
        <v>1566</v>
      </c>
      <c r="F9" s="157"/>
      <c r="G9" s="157" t="s">
        <v>1567</v>
      </c>
      <c r="H9" s="157"/>
      <c r="I9" s="157"/>
      <c r="J9" s="157"/>
      <c r="K9" s="157"/>
      <c r="L9" s="157"/>
      <c r="M9" s="157"/>
      <c r="N9" s="157"/>
      <c r="O9" s="157"/>
      <c r="P9" s="157" t="s">
        <v>1568</v>
      </c>
      <c r="Q9" s="157"/>
      <c r="R9" s="157"/>
      <c r="S9" s="157"/>
      <c r="T9" s="157"/>
      <c r="U9" s="157"/>
      <c r="V9" s="157"/>
      <c r="W9" s="157"/>
      <c r="X9" s="212" t="s">
        <v>239</v>
      </c>
      <c r="Y9" s="213"/>
      <c r="Z9" s="214"/>
      <c r="AI9" s="210"/>
      <c r="AJ9" s="210"/>
      <c r="AK9" s="210"/>
      <c r="AL9" s="210"/>
      <c r="AM9" s="210"/>
      <c r="AN9" s="210"/>
      <c r="AO9" s="29"/>
    </row>
    <row r="10" spans="1:41" ht="13.5" customHeight="1">
      <c r="A10" s="1045"/>
      <c r="B10" s="245" t="s">
        <v>1569</v>
      </c>
      <c r="C10" s="130"/>
      <c r="D10" s="130" t="s">
        <v>720</v>
      </c>
      <c r="E10" s="422" t="s">
        <v>1570</v>
      </c>
      <c r="F10" s="140"/>
      <c r="G10" s="139" t="s">
        <v>1571</v>
      </c>
      <c r="H10" s="140"/>
      <c r="I10" s="140" t="s">
        <v>104</v>
      </c>
      <c r="J10" s="944"/>
      <c r="K10" s="944"/>
      <c r="L10" s="944"/>
      <c r="M10" s="944"/>
      <c r="N10" s="140" t="s">
        <v>593</v>
      </c>
      <c r="O10" s="140"/>
      <c r="P10" s="140" t="s">
        <v>104</v>
      </c>
      <c r="Q10" s="944"/>
      <c r="R10" s="944"/>
      <c r="S10" s="944"/>
      <c r="T10" s="140" t="s">
        <v>1421</v>
      </c>
      <c r="U10" s="943"/>
      <c r="V10" s="943"/>
      <c r="W10" s="140" t="s">
        <v>63</v>
      </c>
      <c r="X10" s="212" t="s">
        <v>239</v>
      </c>
      <c r="Y10" s="213"/>
      <c r="Z10" s="214"/>
      <c r="AI10" s="210"/>
      <c r="AJ10" s="210"/>
      <c r="AK10" s="210"/>
      <c r="AL10" s="210"/>
      <c r="AM10" s="210"/>
      <c r="AN10" s="210"/>
      <c r="AO10" s="29"/>
    </row>
    <row r="11" spans="1:41" ht="13.5" customHeight="1">
      <c r="A11" s="1045"/>
      <c r="B11" s="211"/>
      <c r="C11" s="130"/>
      <c r="D11" s="130" t="s">
        <v>1573</v>
      </c>
      <c r="E11" s="422" t="s">
        <v>1136</v>
      </c>
      <c r="F11" s="140"/>
      <c r="G11" s="139" t="s">
        <v>1574</v>
      </c>
      <c r="H11" s="140"/>
      <c r="I11" s="140" t="s">
        <v>1414</v>
      </c>
      <c r="J11" s="944"/>
      <c r="K11" s="944"/>
      <c r="L11" s="944"/>
      <c r="M11" s="944"/>
      <c r="N11" s="140" t="s">
        <v>594</v>
      </c>
      <c r="O11" s="140"/>
      <c r="P11" s="140" t="s">
        <v>1414</v>
      </c>
      <c r="Q11" s="944"/>
      <c r="R11" s="944"/>
      <c r="S11" s="944"/>
      <c r="T11" s="140" t="s">
        <v>1422</v>
      </c>
      <c r="U11" s="943"/>
      <c r="V11" s="943"/>
      <c r="W11" s="140" t="s">
        <v>1418</v>
      </c>
      <c r="X11" s="212" t="s">
        <v>239</v>
      </c>
      <c r="Y11" s="213"/>
      <c r="Z11" s="214"/>
      <c r="AB11" s="210"/>
      <c r="AC11" s="210"/>
      <c r="AD11" s="39"/>
      <c r="AE11" s="210"/>
      <c r="AF11" s="210"/>
      <c r="AG11" s="210"/>
      <c r="AH11" s="210"/>
      <c r="AI11" s="210"/>
      <c r="AJ11" s="210"/>
      <c r="AK11" s="210"/>
      <c r="AL11" s="210"/>
      <c r="AM11" s="210"/>
      <c r="AN11" s="210"/>
      <c r="AO11" s="29"/>
    </row>
    <row r="12" spans="1:41" ht="13.5" customHeight="1">
      <c r="A12" s="1045"/>
      <c r="B12" s="211"/>
      <c r="C12" s="130"/>
      <c r="D12" s="130"/>
      <c r="E12" s="422"/>
      <c r="F12" s="140"/>
      <c r="G12" s="139" t="s">
        <v>1575</v>
      </c>
      <c r="H12" s="140"/>
      <c r="I12" s="140" t="s">
        <v>595</v>
      </c>
      <c r="J12" s="944"/>
      <c r="K12" s="944"/>
      <c r="L12" s="944"/>
      <c r="M12" s="944"/>
      <c r="N12" s="140" t="s">
        <v>596</v>
      </c>
      <c r="O12" s="140"/>
      <c r="P12" s="140" t="s">
        <v>595</v>
      </c>
      <c r="Q12" s="944"/>
      <c r="R12" s="944"/>
      <c r="S12" s="944"/>
      <c r="T12" s="140" t="s">
        <v>1423</v>
      </c>
      <c r="U12" s="943"/>
      <c r="V12" s="943"/>
      <c r="W12" s="140" t="s">
        <v>597</v>
      </c>
      <c r="X12" s="212" t="s">
        <v>239</v>
      </c>
      <c r="Y12" s="213"/>
      <c r="Z12" s="214"/>
      <c r="AB12" s="210"/>
      <c r="AC12" s="210"/>
      <c r="AD12" s="39"/>
      <c r="AE12" s="210"/>
      <c r="AF12" s="210"/>
      <c r="AG12" s="210"/>
      <c r="AH12" s="210"/>
      <c r="AI12" s="210"/>
      <c r="AJ12" s="210"/>
      <c r="AK12" s="210"/>
      <c r="AL12" s="210"/>
      <c r="AM12" s="210"/>
      <c r="AN12" s="210"/>
      <c r="AO12" s="29"/>
    </row>
    <row r="13" spans="1:41" ht="13.5" customHeight="1">
      <c r="A13" s="1045"/>
      <c r="B13" s="211"/>
      <c r="C13" s="130"/>
      <c r="D13" s="130"/>
      <c r="E13" s="422"/>
      <c r="F13" s="227"/>
      <c r="G13" s="140" t="s">
        <v>1576</v>
      </c>
      <c r="H13" s="140"/>
      <c r="I13" s="140" t="s">
        <v>1443</v>
      </c>
      <c r="J13" s="944"/>
      <c r="K13" s="944"/>
      <c r="L13" s="944"/>
      <c r="M13" s="944"/>
      <c r="N13" s="140" t="s">
        <v>598</v>
      </c>
      <c r="O13" s="140"/>
      <c r="P13" s="140" t="s">
        <v>1443</v>
      </c>
      <c r="Q13" s="944"/>
      <c r="R13" s="944"/>
      <c r="S13" s="944"/>
      <c r="T13" s="140" t="s">
        <v>1424</v>
      </c>
      <c r="U13" s="943"/>
      <c r="V13" s="943"/>
      <c r="W13" s="140" t="s">
        <v>1444</v>
      </c>
      <c r="X13" s="212" t="s">
        <v>239</v>
      </c>
      <c r="Y13" s="213"/>
      <c r="Z13" s="214"/>
      <c r="AB13" s="210"/>
      <c r="AC13" s="210"/>
      <c r="AD13" s="210"/>
      <c r="AE13" s="210"/>
      <c r="AF13" s="210"/>
      <c r="AG13" s="210"/>
      <c r="AH13" s="210"/>
      <c r="AI13" s="210"/>
      <c r="AJ13" s="210"/>
      <c r="AK13" s="210"/>
      <c r="AL13" s="210"/>
      <c r="AM13" s="210"/>
      <c r="AN13" s="210"/>
      <c r="AO13" s="29"/>
    </row>
    <row r="14" spans="1:41" ht="13.5" customHeight="1" thickBot="1">
      <c r="A14" s="1046"/>
      <c r="B14" s="246"/>
      <c r="C14" s="133"/>
      <c r="D14" s="133"/>
      <c r="E14" s="443"/>
      <c r="F14" s="247"/>
      <c r="G14" s="215" t="s">
        <v>1143</v>
      </c>
      <c r="H14" s="215"/>
      <c r="I14" s="215" t="s">
        <v>957</v>
      </c>
      <c r="J14" s="942"/>
      <c r="K14" s="942"/>
      <c r="L14" s="942"/>
      <c r="M14" s="942"/>
      <c r="N14" s="215" t="s">
        <v>599</v>
      </c>
      <c r="O14" s="215"/>
      <c r="P14" s="215" t="s">
        <v>957</v>
      </c>
      <c r="Q14" s="942"/>
      <c r="R14" s="942"/>
      <c r="S14" s="942"/>
      <c r="T14" s="215" t="s">
        <v>1425</v>
      </c>
      <c r="U14" s="991"/>
      <c r="V14" s="991"/>
      <c r="W14" s="163" t="s">
        <v>585</v>
      </c>
      <c r="X14" s="216" t="s">
        <v>239</v>
      </c>
      <c r="Y14" s="217"/>
      <c r="Z14" s="218"/>
      <c r="AB14" s="210"/>
      <c r="AC14" s="210"/>
      <c r="AD14" s="210"/>
      <c r="AE14" s="210"/>
      <c r="AF14" s="210"/>
      <c r="AG14" s="210"/>
      <c r="AH14" s="210"/>
      <c r="AI14" s="210"/>
      <c r="AJ14" s="210"/>
      <c r="AK14" s="210"/>
      <c r="AL14" s="210"/>
      <c r="AM14" s="210"/>
      <c r="AN14" s="210"/>
      <c r="AO14" s="29"/>
    </row>
    <row r="15" spans="1:41" ht="13.5" customHeight="1">
      <c r="A15" s="1022" t="s">
        <v>1577</v>
      </c>
      <c r="B15" s="219" t="s">
        <v>1579</v>
      </c>
      <c r="C15" s="129"/>
      <c r="D15" s="166" t="s">
        <v>1580</v>
      </c>
      <c r="E15" s="441" t="s">
        <v>1581</v>
      </c>
      <c r="F15" s="220" t="s">
        <v>586</v>
      </c>
      <c r="G15" s="221" t="s">
        <v>1582</v>
      </c>
      <c r="H15" s="221"/>
      <c r="I15" s="221"/>
      <c r="J15" s="221" t="s">
        <v>678</v>
      </c>
      <c r="K15" s="965"/>
      <c r="L15" s="965"/>
      <c r="M15" s="221" t="s">
        <v>1583</v>
      </c>
      <c r="N15" s="221" t="s">
        <v>600</v>
      </c>
      <c r="O15" s="221" t="s">
        <v>1584</v>
      </c>
      <c r="P15" s="221"/>
      <c r="Q15" s="965"/>
      <c r="R15" s="965"/>
      <c r="S15" s="965"/>
      <c r="T15" s="965"/>
      <c r="U15" s="965"/>
      <c r="V15" s="221" t="s">
        <v>35</v>
      </c>
      <c r="W15" s="137"/>
      <c r="X15" s="222" t="s">
        <v>239</v>
      </c>
      <c r="Y15" s="223" t="s">
        <v>69</v>
      </c>
      <c r="Z15" s="224"/>
      <c r="AB15" s="210"/>
      <c r="AC15" s="210"/>
      <c r="AD15" s="39"/>
      <c r="AE15" s="210"/>
      <c r="AF15" s="210"/>
      <c r="AG15" s="210"/>
      <c r="AH15" s="210"/>
      <c r="AI15" s="210"/>
      <c r="AJ15" s="210"/>
      <c r="AK15" s="210"/>
      <c r="AL15" s="210"/>
      <c r="AM15" s="210"/>
      <c r="AN15" s="210"/>
      <c r="AO15" s="29"/>
    </row>
    <row r="16" spans="1:41" ht="13.5" customHeight="1">
      <c r="A16" s="1045"/>
      <c r="B16" s="211" t="s">
        <v>1585</v>
      </c>
      <c r="C16" s="130"/>
      <c r="D16" s="130" t="s">
        <v>1586</v>
      </c>
      <c r="E16" s="422" t="s">
        <v>1588</v>
      </c>
      <c r="F16" s="227"/>
      <c r="G16" s="140"/>
      <c r="H16" s="140"/>
      <c r="I16" s="140"/>
      <c r="J16" s="140"/>
      <c r="K16" s="140"/>
      <c r="L16" s="140"/>
      <c r="M16" s="140"/>
      <c r="N16" s="140"/>
      <c r="O16" s="140"/>
      <c r="P16" s="140"/>
      <c r="Q16" s="140"/>
      <c r="R16" s="140"/>
      <c r="S16" s="140"/>
      <c r="T16" s="140"/>
      <c r="U16" s="140"/>
      <c r="V16" s="140"/>
      <c r="W16" s="141"/>
      <c r="X16" s="212" t="s">
        <v>239</v>
      </c>
      <c r="Y16" s="213" t="s">
        <v>379</v>
      </c>
      <c r="Z16" s="214"/>
      <c r="AB16" s="210"/>
      <c r="AC16" s="210"/>
      <c r="AD16" s="210"/>
      <c r="AE16" s="210"/>
      <c r="AF16" s="210"/>
      <c r="AG16" s="210"/>
      <c r="AH16" s="210"/>
      <c r="AI16" s="210"/>
      <c r="AJ16" s="210"/>
      <c r="AK16" s="210"/>
      <c r="AL16" s="210"/>
      <c r="AM16" s="210"/>
      <c r="AN16" s="210"/>
      <c r="AO16" s="29"/>
    </row>
    <row r="17" spans="1:74" ht="13.5" customHeight="1" thickBot="1">
      <c r="A17" s="1045"/>
      <c r="B17" s="211" t="s">
        <v>1589</v>
      </c>
      <c r="C17" s="130"/>
      <c r="D17" s="130"/>
      <c r="E17" s="422"/>
      <c r="F17" s="226" t="s">
        <v>1237</v>
      </c>
      <c r="G17" s="157" t="s">
        <v>1590</v>
      </c>
      <c r="H17" s="157"/>
      <c r="I17" s="157"/>
      <c r="J17" s="157"/>
      <c r="K17" s="157"/>
      <c r="L17" s="157"/>
      <c r="M17" s="157"/>
      <c r="N17" s="157"/>
      <c r="O17" s="157"/>
      <c r="P17" s="157"/>
      <c r="Q17" s="157"/>
      <c r="R17" s="157"/>
      <c r="S17" s="157"/>
      <c r="T17" s="157"/>
      <c r="U17" s="157"/>
      <c r="V17" s="157"/>
      <c r="W17" s="158"/>
      <c r="X17" s="212" t="s">
        <v>239</v>
      </c>
      <c r="Y17" s="213"/>
      <c r="Z17" s="214"/>
      <c r="AG17" s="210"/>
      <c r="AH17" s="210"/>
      <c r="AI17" s="210"/>
      <c r="AJ17" s="210"/>
      <c r="AK17" s="210"/>
      <c r="AL17" s="210"/>
      <c r="AM17" s="210"/>
      <c r="AN17" s="210"/>
      <c r="AO17" s="229"/>
      <c r="AP17" s="210"/>
      <c r="AQ17" s="229"/>
      <c r="AR17" s="229"/>
      <c r="AS17" s="229"/>
      <c r="AT17" s="229"/>
      <c r="AU17" s="229"/>
      <c r="AV17" s="210"/>
      <c r="AW17" s="229"/>
      <c r="AX17" s="229"/>
      <c r="AY17" s="229"/>
      <c r="AZ17" s="229"/>
      <c r="BA17" s="229"/>
      <c r="BB17" s="29"/>
      <c r="BC17" s="29"/>
      <c r="BD17" s="29"/>
      <c r="BE17" s="29"/>
      <c r="BF17" s="29"/>
      <c r="BG17" s="29"/>
      <c r="BH17" s="29"/>
      <c r="BI17" s="29"/>
      <c r="BJ17" s="29"/>
      <c r="BK17" s="29"/>
      <c r="BL17" s="29"/>
      <c r="BM17" s="29"/>
      <c r="BN17" s="29"/>
      <c r="BO17" s="29"/>
      <c r="BP17" s="29"/>
      <c r="BQ17" s="29"/>
      <c r="BR17" s="29"/>
      <c r="BS17" s="29"/>
      <c r="BT17" s="29"/>
      <c r="BU17" s="29"/>
      <c r="BV17" s="29"/>
    </row>
    <row r="18" spans="1:41" ht="13.5" customHeight="1" thickBot="1" thickTop="1">
      <c r="A18" s="1045"/>
      <c r="B18" s="211" t="s">
        <v>1591</v>
      </c>
      <c r="C18" s="130"/>
      <c r="D18" s="130"/>
      <c r="E18" s="422"/>
      <c r="F18" s="227"/>
      <c r="G18" s="139" t="s">
        <v>678</v>
      </c>
      <c r="H18" s="1273"/>
      <c r="I18" s="1273"/>
      <c r="J18" s="1273"/>
      <c r="K18" s="1273"/>
      <c r="L18" s="1273"/>
      <c r="M18" s="1273"/>
      <c r="N18" s="1273"/>
      <c r="O18" s="1273"/>
      <c r="P18" s="1273"/>
      <c r="Q18" s="1273"/>
      <c r="R18" s="1273"/>
      <c r="S18" s="1273"/>
      <c r="T18" s="1273"/>
      <c r="U18" s="1273"/>
      <c r="V18" s="140" t="s">
        <v>587</v>
      </c>
      <c r="W18" s="141"/>
      <c r="X18" s="212" t="s">
        <v>239</v>
      </c>
      <c r="Y18" s="213"/>
      <c r="Z18" s="214"/>
      <c r="AB18" s="234"/>
      <c r="AC18" s="235" t="s">
        <v>1592</v>
      </c>
      <c r="AD18" s="40" t="s">
        <v>1593</v>
      </c>
      <c r="AE18" s="237" t="s">
        <v>1594</v>
      </c>
      <c r="AF18" s="236" t="s">
        <v>1125</v>
      </c>
      <c r="AG18" s="210"/>
      <c r="AH18" s="210"/>
      <c r="AI18" s="210"/>
      <c r="AJ18" s="210"/>
      <c r="AK18" s="210"/>
      <c r="AL18" s="210"/>
      <c r="AM18" s="210"/>
      <c r="AN18" s="210"/>
      <c r="AO18" s="29"/>
    </row>
    <row r="19" spans="1:41" ht="13.5" customHeight="1" thickBot="1" thickTop="1">
      <c r="A19" s="1045"/>
      <c r="B19" s="211"/>
      <c r="C19" s="130"/>
      <c r="D19" s="130"/>
      <c r="E19" s="422"/>
      <c r="F19" s="227" t="s">
        <v>588</v>
      </c>
      <c r="G19" s="139" t="s">
        <v>601</v>
      </c>
      <c r="H19" s="140"/>
      <c r="I19" s="140"/>
      <c r="J19" s="140"/>
      <c r="K19" s="140"/>
      <c r="L19" s="44" t="s">
        <v>1403</v>
      </c>
      <c r="M19" s="140" t="s">
        <v>602</v>
      </c>
      <c r="N19" s="140"/>
      <c r="O19" s="44" t="s">
        <v>239</v>
      </c>
      <c r="P19" s="139" t="s">
        <v>603</v>
      </c>
      <c r="Q19" s="140"/>
      <c r="R19" s="140"/>
      <c r="S19" s="140"/>
      <c r="T19" s="140"/>
      <c r="U19" s="140"/>
      <c r="V19" s="140"/>
      <c r="W19" s="141"/>
      <c r="X19" s="212" t="s">
        <v>239</v>
      </c>
      <c r="Y19" s="213"/>
      <c r="Z19" s="214"/>
      <c r="AB19" s="210"/>
      <c r="AC19" s="210"/>
      <c r="AD19" s="39"/>
      <c r="AE19" s="210"/>
      <c r="AF19" s="210"/>
      <c r="AG19" s="210"/>
      <c r="AH19" s="210"/>
      <c r="AI19" s="210"/>
      <c r="AJ19" s="210"/>
      <c r="AK19" s="210"/>
      <c r="AL19" s="210"/>
      <c r="AM19" s="210"/>
      <c r="AN19" s="210"/>
      <c r="AO19" s="29"/>
    </row>
    <row r="20" spans="1:41" ht="13.5" customHeight="1" thickBot="1" thickTop="1">
      <c r="A20" s="1045"/>
      <c r="B20" s="211"/>
      <c r="C20" s="130"/>
      <c r="D20" s="130"/>
      <c r="E20" s="422"/>
      <c r="F20" s="230" t="s">
        <v>588</v>
      </c>
      <c r="G20" s="225" t="s">
        <v>1595</v>
      </c>
      <c r="H20" s="225"/>
      <c r="I20" s="225"/>
      <c r="J20" s="225"/>
      <c r="K20" s="225"/>
      <c r="L20" s="225"/>
      <c r="M20" s="225"/>
      <c r="N20" s="225"/>
      <c r="O20" s="225"/>
      <c r="P20" s="225" t="s">
        <v>604</v>
      </c>
      <c r="Q20" s="939"/>
      <c r="R20" s="939"/>
      <c r="S20" s="939"/>
      <c r="T20" s="939"/>
      <c r="U20" s="225" t="s">
        <v>605</v>
      </c>
      <c r="V20" s="225"/>
      <c r="W20" s="160"/>
      <c r="X20" s="212" t="s">
        <v>239</v>
      </c>
      <c r="Y20" s="213"/>
      <c r="Z20" s="214"/>
      <c r="AB20" s="234"/>
      <c r="AC20" s="235" t="s">
        <v>1596</v>
      </c>
      <c r="AD20" s="40" t="s">
        <v>1597</v>
      </c>
      <c r="AE20" s="237" t="s">
        <v>1598</v>
      </c>
      <c r="AF20" s="237" t="s">
        <v>1599</v>
      </c>
      <c r="AG20" s="237" t="s">
        <v>1600</v>
      </c>
      <c r="AH20" s="236" t="s">
        <v>776</v>
      </c>
      <c r="AI20" s="210"/>
      <c r="AJ20" s="210"/>
      <c r="AK20" s="210"/>
      <c r="AL20" s="210"/>
      <c r="AM20" s="210"/>
      <c r="AN20" s="210"/>
      <c r="AO20" s="29"/>
    </row>
    <row r="21" spans="1:41" ht="13.5" customHeight="1" thickBot="1" thickTop="1">
      <c r="A21" s="1045"/>
      <c r="B21" s="211"/>
      <c r="C21" s="130"/>
      <c r="D21" s="206" t="s">
        <v>777</v>
      </c>
      <c r="E21" s="442" t="s">
        <v>778</v>
      </c>
      <c r="F21" s="138" t="s">
        <v>606</v>
      </c>
      <c r="G21" s="139" t="s">
        <v>779</v>
      </c>
      <c r="H21" s="140"/>
      <c r="I21" s="140"/>
      <c r="J21" s="140"/>
      <c r="K21" s="140"/>
      <c r="L21" s="140"/>
      <c r="M21" s="140"/>
      <c r="N21" s="140"/>
      <c r="O21" s="140"/>
      <c r="P21" s="140"/>
      <c r="Q21" s="140"/>
      <c r="R21" s="140"/>
      <c r="S21" s="140"/>
      <c r="T21" s="140"/>
      <c r="U21" s="140"/>
      <c r="V21" s="140"/>
      <c r="W21" s="140"/>
      <c r="X21" s="207" t="s">
        <v>239</v>
      </c>
      <c r="Y21" s="208" t="s">
        <v>394</v>
      </c>
      <c r="Z21" s="209"/>
      <c r="AB21" s="210"/>
      <c r="AC21" s="210"/>
      <c r="AD21" s="210"/>
      <c r="AE21" s="210"/>
      <c r="AF21" s="210"/>
      <c r="AG21" s="210"/>
      <c r="AH21" s="210"/>
      <c r="AI21" s="210"/>
      <c r="AJ21" s="210"/>
      <c r="AK21" s="210"/>
      <c r="AL21" s="210"/>
      <c r="AM21" s="210"/>
      <c r="AN21" s="210"/>
      <c r="AO21" s="29"/>
    </row>
    <row r="22" spans="1:41" ht="13.5" customHeight="1" thickBot="1" thickTop="1">
      <c r="A22" s="1045"/>
      <c r="B22" s="211"/>
      <c r="C22" s="130"/>
      <c r="D22" s="130"/>
      <c r="E22" s="422" t="s">
        <v>780</v>
      </c>
      <c r="F22" s="140"/>
      <c r="G22" s="139" t="s">
        <v>781</v>
      </c>
      <c r="H22" s="140"/>
      <c r="I22" s="140"/>
      <c r="J22" s="140"/>
      <c r="K22" s="140"/>
      <c r="L22" s="140"/>
      <c r="M22" s="140"/>
      <c r="N22" s="140"/>
      <c r="O22" s="140"/>
      <c r="P22" s="140" t="s">
        <v>607</v>
      </c>
      <c r="Q22" s="944"/>
      <c r="R22" s="944"/>
      <c r="S22" s="944"/>
      <c r="T22" s="944"/>
      <c r="U22" s="140" t="s">
        <v>608</v>
      </c>
      <c r="V22" s="140"/>
      <c r="W22" s="140"/>
      <c r="X22" s="212" t="s">
        <v>239</v>
      </c>
      <c r="Y22" s="213" t="s">
        <v>782</v>
      </c>
      <c r="Z22" s="214"/>
      <c r="AB22" s="234"/>
      <c r="AC22" s="235" t="s">
        <v>783</v>
      </c>
      <c r="AD22" s="41" t="s">
        <v>784</v>
      </c>
      <c r="AE22" s="210"/>
      <c r="AF22" s="210"/>
      <c r="AG22" s="210"/>
      <c r="AH22" s="210"/>
      <c r="AI22" s="210"/>
      <c r="AJ22" s="210"/>
      <c r="AK22" s="210"/>
      <c r="AL22" s="210"/>
      <c r="AM22" s="210"/>
      <c r="AN22" s="210"/>
      <c r="AO22" s="29"/>
    </row>
    <row r="23" spans="1:41" ht="13.5" customHeight="1" thickBot="1" thickTop="1">
      <c r="A23" s="1045"/>
      <c r="B23" s="211"/>
      <c r="C23" s="130"/>
      <c r="D23" s="130"/>
      <c r="E23" s="422"/>
      <c r="F23" s="140"/>
      <c r="G23" s="139" t="s">
        <v>785</v>
      </c>
      <c r="H23" s="140"/>
      <c r="I23" s="140"/>
      <c r="J23" s="140"/>
      <c r="K23" s="140"/>
      <c r="L23" s="140"/>
      <c r="M23" s="140"/>
      <c r="N23" s="140"/>
      <c r="O23" s="140"/>
      <c r="P23" s="140" t="s">
        <v>607</v>
      </c>
      <c r="Q23" s="944"/>
      <c r="R23" s="944"/>
      <c r="S23" s="944"/>
      <c r="T23" s="944"/>
      <c r="U23" s="140" t="s">
        <v>608</v>
      </c>
      <c r="V23" s="140"/>
      <c r="W23" s="140"/>
      <c r="X23" s="212" t="s">
        <v>239</v>
      </c>
      <c r="Y23" s="213"/>
      <c r="Z23" s="214"/>
      <c r="AB23" s="234"/>
      <c r="AC23" s="235" t="s">
        <v>102</v>
      </c>
      <c r="AD23" s="41" t="s">
        <v>786</v>
      </c>
      <c r="AE23" s="210"/>
      <c r="AF23" s="210"/>
      <c r="AG23" s="210"/>
      <c r="AH23" s="210"/>
      <c r="AI23" s="210"/>
      <c r="AJ23" s="210"/>
      <c r="AK23" s="210"/>
      <c r="AL23" s="210"/>
      <c r="AM23" s="210"/>
      <c r="AN23" s="210"/>
      <c r="AO23" s="29"/>
    </row>
    <row r="24" spans="1:41" ht="13.5" customHeight="1" thickBot="1" thickTop="1">
      <c r="A24" s="1045"/>
      <c r="B24" s="29"/>
      <c r="C24" s="23"/>
      <c r="D24" s="23"/>
      <c r="E24" s="444"/>
      <c r="F24" s="139" t="s">
        <v>609</v>
      </c>
      <c r="G24" s="139" t="s">
        <v>787</v>
      </c>
      <c r="H24" s="140"/>
      <c r="I24" s="140"/>
      <c r="J24" s="140"/>
      <c r="K24" s="140"/>
      <c r="L24" s="140"/>
      <c r="M24" s="140"/>
      <c r="N24" s="140"/>
      <c r="O24" s="140"/>
      <c r="P24" s="140" t="s">
        <v>607</v>
      </c>
      <c r="Q24" s="944"/>
      <c r="R24" s="944"/>
      <c r="S24" s="944"/>
      <c r="T24" s="944"/>
      <c r="U24" s="140" t="s">
        <v>608</v>
      </c>
      <c r="V24" s="140"/>
      <c r="W24" s="140"/>
      <c r="X24" s="212" t="s">
        <v>239</v>
      </c>
      <c r="Y24" s="213"/>
      <c r="Z24" s="214"/>
      <c r="AB24" s="234"/>
      <c r="AC24" s="235" t="s">
        <v>788</v>
      </c>
      <c r="AD24" s="237" t="s">
        <v>789</v>
      </c>
      <c r="AE24" s="41" t="s">
        <v>790</v>
      </c>
      <c r="AF24" s="210"/>
      <c r="AG24" s="210"/>
      <c r="AH24" s="210"/>
      <c r="AI24" s="210"/>
      <c r="AJ24" s="210"/>
      <c r="AK24" s="210"/>
      <c r="AL24" s="210"/>
      <c r="AM24" s="210"/>
      <c r="AN24" s="210"/>
      <c r="AO24" s="29"/>
    </row>
    <row r="25" spans="1:41" ht="13.5" customHeight="1" thickBot="1" thickTop="1">
      <c r="A25" s="1045"/>
      <c r="B25" s="29"/>
      <c r="C25" s="23"/>
      <c r="D25" s="23"/>
      <c r="E25" s="444"/>
      <c r="F25" s="139" t="s">
        <v>609</v>
      </c>
      <c r="G25" s="139" t="s">
        <v>791</v>
      </c>
      <c r="H25" s="140"/>
      <c r="I25" s="140"/>
      <c r="J25" s="140"/>
      <c r="K25" s="140"/>
      <c r="L25" s="140"/>
      <c r="M25" s="140"/>
      <c r="N25" s="140"/>
      <c r="O25" s="140"/>
      <c r="P25" s="140"/>
      <c r="Q25" s="140"/>
      <c r="R25" s="140"/>
      <c r="S25" s="140"/>
      <c r="T25" s="140"/>
      <c r="U25" s="140"/>
      <c r="V25" s="140"/>
      <c r="W25" s="140"/>
      <c r="X25" s="212" t="s">
        <v>239</v>
      </c>
      <c r="Y25" s="213"/>
      <c r="Z25" s="214"/>
      <c r="AE25" s="248"/>
      <c r="AF25" s="210"/>
      <c r="AG25" s="210"/>
      <c r="AH25" s="210"/>
      <c r="AI25" s="210"/>
      <c r="AJ25" s="210"/>
      <c r="AK25" s="210"/>
      <c r="AL25" s="210"/>
      <c r="AM25" s="210"/>
      <c r="AN25" s="210"/>
      <c r="AO25" s="29"/>
    </row>
    <row r="26" spans="1:41" ht="13.5" customHeight="1" thickBot="1" thickTop="1">
      <c r="A26" s="1045"/>
      <c r="B26" s="29"/>
      <c r="C26" s="23"/>
      <c r="D26" s="23"/>
      <c r="E26" s="444"/>
      <c r="F26" s="139"/>
      <c r="G26" s="139" t="s">
        <v>570</v>
      </c>
      <c r="H26" s="944"/>
      <c r="I26" s="944"/>
      <c r="J26" s="944"/>
      <c r="K26" s="944"/>
      <c r="L26" s="944"/>
      <c r="M26" s="944"/>
      <c r="N26" s="944"/>
      <c r="O26" s="944"/>
      <c r="P26" s="944"/>
      <c r="Q26" s="944"/>
      <c r="R26" s="944"/>
      <c r="S26" s="944"/>
      <c r="T26" s="944"/>
      <c r="U26" s="944"/>
      <c r="V26" s="140" t="s">
        <v>610</v>
      </c>
      <c r="W26" s="140"/>
      <c r="X26" s="212" t="s">
        <v>239</v>
      </c>
      <c r="Y26" s="213"/>
      <c r="Z26" s="214"/>
      <c r="AB26" s="234"/>
      <c r="AC26" s="235" t="s">
        <v>98</v>
      </c>
      <c r="AD26" s="40" t="s">
        <v>792</v>
      </c>
      <c r="AE26" s="237" t="s">
        <v>793</v>
      </c>
      <c r="AF26" s="238"/>
      <c r="AG26" s="210"/>
      <c r="AH26" s="210"/>
      <c r="AI26" s="210"/>
      <c r="AJ26" s="210"/>
      <c r="AK26" s="210"/>
      <c r="AL26" s="210"/>
      <c r="AM26" s="210"/>
      <c r="AN26" s="210"/>
      <c r="AO26" s="29"/>
    </row>
    <row r="27" spans="1:41" ht="13.5" customHeight="1" thickBot="1" thickTop="1">
      <c r="A27" s="1045"/>
      <c r="B27" s="29"/>
      <c r="C27" s="23"/>
      <c r="D27" s="23"/>
      <c r="E27" s="444"/>
      <c r="F27" s="139" t="s">
        <v>875</v>
      </c>
      <c r="G27" s="139" t="s">
        <v>794</v>
      </c>
      <c r="H27" s="140"/>
      <c r="I27" s="140"/>
      <c r="J27" s="140"/>
      <c r="K27" s="140"/>
      <c r="L27" s="140"/>
      <c r="M27" s="140"/>
      <c r="N27" s="140"/>
      <c r="O27" s="140"/>
      <c r="P27" s="140"/>
      <c r="Q27" s="140"/>
      <c r="R27" s="140"/>
      <c r="S27" s="140"/>
      <c r="T27" s="140"/>
      <c r="U27" s="140"/>
      <c r="V27" s="140"/>
      <c r="W27" s="140"/>
      <c r="X27" s="212" t="s">
        <v>239</v>
      </c>
      <c r="Y27" s="213"/>
      <c r="Z27" s="214"/>
      <c r="AB27" s="210"/>
      <c r="AC27" s="210"/>
      <c r="AD27" s="210"/>
      <c r="AE27" s="210"/>
      <c r="AF27" s="210"/>
      <c r="AG27" s="210"/>
      <c r="AH27" s="210"/>
      <c r="AI27" s="210"/>
      <c r="AJ27" s="210"/>
      <c r="AK27" s="210"/>
      <c r="AL27" s="210"/>
      <c r="AM27" s="210"/>
      <c r="AN27" s="210"/>
      <c r="AO27" s="29"/>
    </row>
    <row r="28" spans="1:41" ht="13.5" customHeight="1" thickBot="1" thickTop="1">
      <c r="A28" s="1045"/>
      <c r="B28" s="29"/>
      <c r="C28" s="23"/>
      <c r="D28" s="23"/>
      <c r="E28" s="444"/>
      <c r="F28" s="140"/>
      <c r="G28" s="139" t="s">
        <v>604</v>
      </c>
      <c r="H28" s="944"/>
      <c r="I28" s="944"/>
      <c r="J28" s="944"/>
      <c r="K28" s="944"/>
      <c r="L28" s="944"/>
      <c r="M28" s="944"/>
      <c r="N28" s="944"/>
      <c r="O28" s="944"/>
      <c r="P28" s="944"/>
      <c r="Q28" s="944"/>
      <c r="R28" s="944"/>
      <c r="S28" s="944"/>
      <c r="T28" s="944"/>
      <c r="U28" s="944"/>
      <c r="V28" s="140" t="s">
        <v>611</v>
      </c>
      <c r="W28" s="140"/>
      <c r="X28" s="212" t="s">
        <v>239</v>
      </c>
      <c r="Y28" s="213"/>
      <c r="Z28" s="214"/>
      <c r="AB28" s="234"/>
      <c r="AC28" s="235" t="s">
        <v>795</v>
      </c>
      <c r="AD28" s="40" t="s">
        <v>796</v>
      </c>
      <c r="AE28" s="237" t="s">
        <v>797</v>
      </c>
      <c r="AF28" s="40" t="s">
        <v>798</v>
      </c>
      <c r="AG28" s="237" t="s">
        <v>799</v>
      </c>
      <c r="AH28" s="236" t="s">
        <v>1519</v>
      </c>
      <c r="AI28" s="210"/>
      <c r="AJ28" s="210"/>
      <c r="AK28" s="210"/>
      <c r="AL28" s="210"/>
      <c r="AM28" s="210"/>
      <c r="AN28" s="210"/>
      <c r="AO28" s="29"/>
    </row>
    <row r="29" spans="1:41" ht="13.5" customHeight="1" thickTop="1">
      <c r="A29" s="1045"/>
      <c r="B29" s="29"/>
      <c r="C29" s="23"/>
      <c r="D29" s="23"/>
      <c r="E29" s="444"/>
      <c r="F29" s="139" t="s">
        <v>606</v>
      </c>
      <c r="G29" s="139" t="s">
        <v>800</v>
      </c>
      <c r="H29" s="140"/>
      <c r="I29" s="140"/>
      <c r="J29" s="140"/>
      <c r="K29" s="140"/>
      <c r="L29" s="140"/>
      <c r="M29" s="140"/>
      <c r="N29" s="140"/>
      <c r="O29" s="140"/>
      <c r="P29" s="140"/>
      <c r="Q29" s="140"/>
      <c r="R29" s="140"/>
      <c r="S29" s="140"/>
      <c r="T29" s="140"/>
      <c r="U29" s="140"/>
      <c r="V29" s="140"/>
      <c r="W29" s="140"/>
      <c r="X29" s="212" t="s">
        <v>239</v>
      </c>
      <c r="Y29" s="213"/>
      <c r="Z29" s="214"/>
      <c r="AB29" s="210"/>
      <c r="AC29" s="210"/>
      <c r="AD29" s="39"/>
      <c r="AE29" s="210"/>
      <c r="AF29" s="39"/>
      <c r="AG29" s="210"/>
      <c r="AH29" s="210"/>
      <c r="AI29" s="210"/>
      <c r="AJ29" s="210"/>
      <c r="AK29" s="210"/>
      <c r="AL29" s="210"/>
      <c r="AM29" s="210"/>
      <c r="AN29" s="210"/>
      <c r="AO29" s="29"/>
    </row>
    <row r="30" spans="1:41" ht="13.5" customHeight="1">
      <c r="A30" s="1045"/>
      <c r="B30" s="29"/>
      <c r="C30" s="23"/>
      <c r="D30" s="23"/>
      <c r="E30" s="444"/>
      <c r="F30" s="140"/>
      <c r="G30" s="139" t="s">
        <v>1252</v>
      </c>
      <c r="H30" s="140"/>
      <c r="I30" s="114" t="s">
        <v>99</v>
      </c>
      <c r="J30" s="944"/>
      <c r="K30" s="944"/>
      <c r="L30" s="944"/>
      <c r="M30" s="114" t="s">
        <v>83</v>
      </c>
      <c r="N30" s="114"/>
      <c r="O30" s="114"/>
      <c r="P30" s="140"/>
      <c r="Q30" s="140"/>
      <c r="R30" s="140"/>
      <c r="S30" s="140"/>
      <c r="T30" s="140"/>
      <c r="U30" s="140"/>
      <c r="V30" s="140"/>
      <c r="W30" s="140"/>
      <c r="X30" s="212" t="s">
        <v>239</v>
      </c>
      <c r="Y30" s="213"/>
      <c r="Z30" s="214"/>
      <c r="AB30" s="210"/>
      <c r="AC30" s="210"/>
      <c r="AD30" s="39"/>
      <c r="AE30" s="210"/>
      <c r="AF30" s="39"/>
      <c r="AG30" s="210"/>
      <c r="AH30" s="210"/>
      <c r="AI30" s="210"/>
      <c r="AJ30" s="210"/>
      <c r="AK30" s="210"/>
      <c r="AL30" s="210"/>
      <c r="AM30" s="210"/>
      <c r="AN30" s="210"/>
      <c r="AO30" s="29"/>
    </row>
    <row r="31" spans="1:41" ht="13.5" customHeight="1">
      <c r="A31" s="1045"/>
      <c r="B31" s="29"/>
      <c r="C31" s="23"/>
      <c r="D31" s="23"/>
      <c r="E31" s="444"/>
      <c r="F31" s="227"/>
      <c r="G31" s="119" t="s">
        <v>1256</v>
      </c>
      <c r="H31" s="119"/>
      <c r="I31" s="114" t="s">
        <v>1435</v>
      </c>
      <c r="J31" s="944"/>
      <c r="K31" s="944"/>
      <c r="L31" s="944"/>
      <c r="M31" s="114" t="s">
        <v>1436</v>
      </c>
      <c r="N31" s="114"/>
      <c r="O31" s="114" t="s">
        <v>612</v>
      </c>
      <c r="P31" s="114" t="s">
        <v>801</v>
      </c>
      <c r="Q31" s="114"/>
      <c r="R31" s="114" t="s">
        <v>1446</v>
      </c>
      <c r="S31" s="944"/>
      <c r="T31" s="944"/>
      <c r="U31" s="944"/>
      <c r="V31" s="114" t="s">
        <v>584</v>
      </c>
      <c r="W31" s="114"/>
      <c r="X31" s="212" t="s">
        <v>239</v>
      </c>
      <c r="Y31" s="213"/>
      <c r="Z31" s="214"/>
      <c r="AB31" s="210"/>
      <c r="AC31" s="210"/>
      <c r="AD31" s="39"/>
      <c r="AE31" s="210"/>
      <c r="AF31" s="39"/>
      <c r="AG31" s="210"/>
      <c r="AH31" s="210"/>
      <c r="AI31" s="210"/>
      <c r="AJ31" s="210"/>
      <c r="AK31" s="210"/>
      <c r="AL31" s="210"/>
      <c r="AM31" s="210"/>
      <c r="AN31" s="210"/>
      <c r="AO31" s="29"/>
    </row>
    <row r="32" spans="1:41" ht="13.5" customHeight="1">
      <c r="A32" s="1045"/>
      <c r="B32" s="29"/>
      <c r="C32" s="23"/>
      <c r="D32" s="23"/>
      <c r="E32" s="444"/>
      <c r="F32" s="140"/>
      <c r="G32" s="139" t="s">
        <v>802</v>
      </c>
      <c r="H32" s="140"/>
      <c r="I32" s="114" t="s">
        <v>710</v>
      </c>
      <c r="J32" s="944"/>
      <c r="K32" s="944"/>
      <c r="L32" s="944"/>
      <c r="M32" s="114" t="s">
        <v>711</v>
      </c>
      <c r="N32" s="114"/>
      <c r="O32" s="140"/>
      <c r="P32" s="140"/>
      <c r="Q32" s="140"/>
      <c r="R32" s="140"/>
      <c r="S32" s="140"/>
      <c r="T32" s="140"/>
      <c r="U32" s="140"/>
      <c r="V32" s="140"/>
      <c r="W32" s="140"/>
      <c r="X32" s="212" t="s">
        <v>239</v>
      </c>
      <c r="Y32" s="213"/>
      <c r="Z32" s="214"/>
      <c r="AB32" s="210"/>
      <c r="AC32" s="210"/>
      <c r="AD32" s="39"/>
      <c r="AE32" s="210"/>
      <c r="AF32" s="39"/>
      <c r="AG32" s="210"/>
      <c r="AH32" s="210"/>
      <c r="AI32" s="210"/>
      <c r="AJ32" s="210"/>
      <c r="AK32" s="210"/>
      <c r="AL32" s="210"/>
      <c r="AM32" s="210"/>
      <c r="AN32" s="210"/>
      <c r="AO32" s="29"/>
    </row>
    <row r="33" spans="1:41" ht="13.5" customHeight="1">
      <c r="A33" s="1045"/>
      <c r="B33" s="29"/>
      <c r="C33" s="23"/>
      <c r="D33" s="23"/>
      <c r="E33" s="444"/>
      <c r="F33" s="140" t="s">
        <v>613</v>
      </c>
      <c r="G33" s="139" t="s">
        <v>803</v>
      </c>
      <c r="H33" s="140"/>
      <c r="I33" s="140"/>
      <c r="J33" s="140"/>
      <c r="K33" s="140"/>
      <c r="L33" s="140"/>
      <c r="M33" s="140"/>
      <c r="N33" s="140"/>
      <c r="O33" s="140"/>
      <c r="P33" s="140"/>
      <c r="Q33" s="140"/>
      <c r="R33" s="140"/>
      <c r="S33" s="140"/>
      <c r="T33" s="140"/>
      <c r="U33" s="140"/>
      <c r="V33" s="140"/>
      <c r="W33" s="140"/>
      <c r="X33" s="212" t="s">
        <v>239</v>
      </c>
      <c r="Y33" s="213"/>
      <c r="Z33" s="214"/>
      <c r="AB33" s="210"/>
      <c r="AC33" s="210"/>
      <c r="AD33" s="39"/>
      <c r="AE33" s="210"/>
      <c r="AF33" s="39"/>
      <c r="AG33" s="210"/>
      <c r="AH33" s="210"/>
      <c r="AI33" s="210"/>
      <c r="AJ33" s="210"/>
      <c r="AK33" s="210"/>
      <c r="AL33" s="210"/>
      <c r="AM33" s="210"/>
      <c r="AN33" s="210"/>
      <c r="AO33" s="29"/>
    </row>
    <row r="34" spans="1:41" ht="13.5" customHeight="1">
      <c r="A34" s="1045"/>
      <c r="B34" s="29"/>
      <c r="C34" s="23"/>
      <c r="D34" s="23"/>
      <c r="E34" s="444"/>
      <c r="F34" s="140"/>
      <c r="G34" s="139" t="s">
        <v>270</v>
      </c>
      <c r="H34" s="944"/>
      <c r="I34" s="944"/>
      <c r="J34" s="944"/>
      <c r="K34" s="944"/>
      <c r="L34" s="944"/>
      <c r="M34" s="944"/>
      <c r="N34" s="944"/>
      <c r="O34" s="944"/>
      <c r="P34" s="944"/>
      <c r="Q34" s="944"/>
      <c r="R34" s="944"/>
      <c r="S34" s="944"/>
      <c r="T34" s="944"/>
      <c r="U34" s="944"/>
      <c r="V34" s="140" t="s">
        <v>271</v>
      </c>
      <c r="W34" s="140"/>
      <c r="X34" s="212" t="s">
        <v>239</v>
      </c>
      <c r="Y34" s="213"/>
      <c r="Z34" s="214"/>
      <c r="AB34" s="210"/>
      <c r="AC34" s="210"/>
      <c r="AD34" s="39"/>
      <c r="AE34" s="210"/>
      <c r="AF34" s="39"/>
      <c r="AG34" s="210"/>
      <c r="AH34" s="210"/>
      <c r="AI34" s="210"/>
      <c r="AJ34" s="210"/>
      <c r="AK34" s="210"/>
      <c r="AL34" s="210"/>
      <c r="AM34" s="210"/>
      <c r="AN34" s="210"/>
      <c r="AO34" s="29"/>
    </row>
    <row r="35" spans="1:41" ht="13.5" customHeight="1">
      <c r="A35" s="1045"/>
      <c r="B35" s="29"/>
      <c r="C35" s="23"/>
      <c r="D35" s="130"/>
      <c r="E35" s="442" t="s">
        <v>804</v>
      </c>
      <c r="F35" s="157" t="s">
        <v>1294</v>
      </c>
      <c r="G35" s="157" t="s">
        <v>805</v>
      </c>
      <c r="H35" s="157"/>
      <c r="I35" s="157" t="s">
        <v>1271</v>
      </c>
      <c r="J35" s="972"/>
      <c r="K35" s="972"/>
      <c r="L35" s="972"/>
      <c r="M35" s="972"/>
      <c r="N35" s="171" t="s">
        <v>35</v>
      </c>
      <c r="O35" s="171" t="s">
        <v>777</v>
      </c>
      <c r="P35" s="171"/>
      <c r="Q35" s="171" t="s">
        <v>1476</v>
      </c>
      <c r="R35" s="972"/>
      <c r="S35" s="972"/>
      <c r="T35" s="972"/>
      <c r="U35" s="157" t="s">
        <v>614</v>
      </c>
      <c r="V35" s="157"/>
      <c r="W35" s="158"/>
      <c r="X35" s="212" t="s">
        <v>239</v>
      </c>
      <c r="Y35" s="213"/>
      <c r="Z35" s="214"/>
      <c r="AB35" s="210"/>
      <c r="AC35" s="210"/>
      <c r="AD35" s="210"/>
      <c r="AE35" s="210"/>
      <c r="AF35" s="210"/>
      <c r="AG35" s="210"/>
      <c r="AH35" s="210"/>
      <c r="AI35" s="210"/>
      <c r="AJ35" s="210"/>
      <c r="AK35" s="210"/>
      <c r="AL35" s="210"/>
      <c r="AM35" s="210"/>
      <c r="AN35" s="210"/>
      <c r="AO35" s="29"/>
    </row>
    <row r="36" spans="1:41" ht="13.5" customHeight="1">
      <c r="A36" s="1045"/>
      <c r="B36" s="29"/>
      <c r="C36" s="23"/>
      <c r="D36" s="130"/>
      <c r="E36" s="422" t="s">
        <v>806</v>
      </c>
      <c r="F36" s="140"/>
      <c r="G36" s="140"/>
      <c r="H36" s="140"/>
      <c r="I36" s="140"/>
      <c r="J36" s="140"/>
      <c r="K36" s="140"/>
      <c r="L36" s="140"/>
      <c r="M36" s="140"/>
      <c r="N36" s="140"/>
      <c r="O36" s="140"/>
      <c r="P36" s="140"/>
      <c r="Q36" s="140"/>
      <c r="R36" s="140"/>
      <c r="S36" s="140"/>
      <c r="T36" s="140"/>
      <c r="U36" s="140"/>
      <c r="V36" s="140"/>
      <c r="W36" s="140"/>
      <c r="X36" s="212" t="s">
        <v>239</v>
      </c>
      <c r="Y36" s="213"/>
      <c r="Z36" s="214"/>
      <c r="AB36" s="210"/>
      <c r="AC36" s="210"/>
      <c r="AD36" s="210"/>
      <c r="AE36" s="210"/>
      <c r="AF36" s="210"/>
      <c r="AG36" s="210"/>
      <c r="AH36" s="210"/>
      <c r="AI36" s="210"/>
      <c r="AJ36" s="210"/>
      <c r="AK36" s="210"/>
      <c r="AL36" s="210"/>
      <c r="AM36" s="210"/>
      <c r="AN36" s="210"/>
      <c r="AO36" s="29"/>
    </row>
    <row r="37" spans="1:41" ht="13.5" customHeight="1">
      <c r="A37" s="1045"/>
      <c r="B37" s="29"/>
      <c r="C37" s="23"/>
      <c r="D37" s="206" t="s">
        <v>514</v>
      </c>
      <c r="E37" s="442" t="s">
        <v>807</v>
      </c>
      <c r="F37" s="226" t="s">
        <v>106</v>
      </c>
      <c r="G37" s="157" t="s">
        <v>615</v>
      </c>
      <c r="H37" s="157"/>
      <c r="I37" s="157"/>
      <c r="J37" s="157"/>
      <c r="K37" s="157"/>
      <c r="L37" s="157"/>
      <c r="M37" s="157"/>
      <c r="N37" s="157"/>
      <c r="O37" s="157"/>
      <c r="P37" s="157" t="s">
        <v>1476</v>
      </c>
      <c r="Q37" s="972"/>
      <c r="R37" s="972"/>
      <c r="S37" s="972"/>
      <c r="T37" s="972"/>
      <c r="U37" s="157" t="s">
        <v>614</v>
      </c>
      <c r="V37" s="157"/>
      <c r="W37" s="158"/>
      <c r="X37" s="207" t="s">
        <v>239</v>
      </c>
      <c r="Y37" s="208" t="s">
        <v>394</v>
      </c>
      <c r="Z37" s="209"/>
      <c r="AB37" s="210"/>
      <c r="AC37" s="210"/>
      <c r="AD37" s="210"/>
      <c r="AE37" s="210"/>
      <c r="AF37" s="210"/>
      <c r="AG37" s="210"/>
      <c r="AH37" s="210"/>
      <c r="AI37" s="210"/>
      <c r="AJ37" s="210"/>
      <c r="AK37" s="210"/>
      <c r="AL37" s="210"/>
      <c r="AM37" s="210"/>
      <c r="AN37" s="210"/>
      <c r="AO37" s="29"/>
    </row>
    <row r="38" spans="1:41" ht="13.5" customHeight="1">
      <c r="A38" s="1045"/>
      <c r="B38" s="29"/>
      <c r="C38" s="23"/>
      <c r="D38" s="130"/>
      <c r="E38" s="422"/>
      <c r="F38" s="138" t="s">
        <v>106</v>
      </c>
      <c r="G38" s="139" t="s">
        <v>809</v>
      </c>
      <c r="H38" s="140"/>
      <c r="I38" s="140"/>
      <c r="J38" s="140"/>
      <c r="K38" s="140"/>
      <c r="L38" s="140"/>
      <c r="M38" s="140"/>
      <c r="N38" s="140"/>
      <c r="O38" s="140"/>
      <c r="P38" s="140" t="s">
        <v>1441</v>
      </c>
      <c r="Q38" s="944"/>
      <c r="R38" s="944"/>
      <c r="S38" s="944"/>
      <c r="T38" s="944"/>
      <c r="U38" s="140" t="s">
        <v>574</v>
      </c>
      <c r="V38" s="140"/>
      <c r="W38" s="140"/>
      <c r="X38" s="212" t="s">
        <v>239</v>
      </c>
      <c r="Y38" s="213" t="s">
        <v>782</v>
      </c>
      <c r="Z38" s="214"/>
      <c r="AB38" s="210"/>
      <c r="AC38" s="210"/>
      <c r="AD38" s="210"/>
      <c r="AE38" s="210"/>
      <c r="AF38" s="210"/>
      <c r="AG38" s="210"/>
      <c r="AH38" s="210"/>
      <c r="AI38" s="210"/>
      <c r="AJ38" s="210"/>
      <c r="AK38" s="210"/>
      <c r="AL38" s="210"/>
      <c r="AM38" s="210"/>
      <c r="AN38" s="210"/>
      <c r="AO38" s="29"/>
    </row>
    <row r="39" spans="1:41" ht="13.5" customHeight="1">
      <c r="A39" s="1045"/>
      <c r="B39" s="29"/>
      <c r="C39" s="23"/>
      <c r="D39" s="130"/>
      <c r="E39" s="422"/>
      <c r="F39" s="138" t="s">
        <v>575</v>
      </c>
      <c r="G39" s="139" t="s">
        <v>1229</v>
      </c>
      <c r="H39" s="140"/>
      <c r="I39" s="140"/>
      <c r="J39" s="139"/>
      <c r="K39" s="140"/>
      <c r="L39" s="140"/>
      <c r="M39" s="140"/>
      <c r="N39" s="140"/>
      <c r="O39" s="140"/>
      <c r="P39" s="140" t="s">
        <v>715</v>
      </c>
      <c r="Q39" s="944"/>
      <c r="R39" s="944"/>
      <c r="S39" s="140" t="s">
        <v>616</v>
      </c>
      <c r="T39" s="944"/>
      <c r="U39" s="944"/>
      <c r="V39" s="140" t="s">
        <v>1410</v>
      </c>
      <c r="W39" s="140"/>
      <c r="X39" s="212" t="s">
        <v>239</v>
      </c>
      <c r="Y39" s="213" t="s">
        <v>417</v>
      </c>
      <c r="Z39" s="214"/>
      <c r="AB39" s="210"/>
      <c r="AC39" s="210"/>
      <c r="AD39" s="210"/>
      <c r="AE39" s="210"/>
      <c r="AF39" s="210"/>
      <c r="AG39" s="210"/>
      <c r="AH39" s="210"/>
      <c r="AI39" s="210"/>
      <c r="AJ39" s="210"/>
      <c r="AK39" s="210"/>
      <c r="AL39" s="210"/>
      <c r="AM39" s="210"/>
      <c r="AN39" s="210"/>
      <c r="AO39" s="29"/>
    </row>
    <row r="40" spans="1:41" ht="13.5" customHeight="1" thickBot="1">
      <c r="A40" s="1045"/>
      <c r="B40" s="29"/>
      <c r="C40" s="23"/>
      <c r="D40" s="130"/>
      <c r="E40" s="445"/>
      <c r="F40" s="138" t="s">
        <v>863</v>
      </c>
      <c r="G40" s="139" t="s">
        <v>617</v>
      </c>
      <c r="H40" s="225"/>
      <c r="I40" s="225"/>
      <c r="J40" s="159"/>
      <c r="K40" s="225"/>
      <c r="L40" s="225"/>
      <c r="M40" s="225"/>
      <c r="N40" s="225"/>
      <c r="O40" s="225"/>
      <c r="P40" s="225" t="s">
        <v>715</v>
      </c>
      <c r="Q40" s="939"/>
      <c r="R40" s="939"/>
      <c r="S40" s="939"/>
      <c r="T40" s="939"/>
      <c r="U40" s="939"/>
      <c r="V40" s="225" t="s">
        <v>1410</v>
      </c>
      <c r="W40" s="160"/>
      <c r="X40" s="212" t="s">
        <v>239</v>
      </c>
      <c r="Y40" s="213"/>
      <c r="Z40" s="214"/>
      <c r="AB40" s="210"/>
      <c r="AC40" s="210"/>
      <c r="AD40" s="210"/>
      <c r="AE40" s="210"/>
      <c r="AF40" s="210"/>
      <c r="AG40" s="210"/>
      <c r="AH40" s="210"/>
      <c r="AI40" s="210"/>
      <c r="AJ40" s="210"/>
      <c r="AK40" s="210"/>
      <c r="AL40" s="210"/>
      <c r="AM40" s="210"/>
      <c r="AN40" s="210"/>
      <c r="AO40" s="29"/>
    </row>
    <row r="41" spans="1:41" ht="13.5" customHeight="1" thickBot="1" thickTop="1">
      <c r="A41" s="1045"/>
      <c r="B41" s="29"/>
      <c r="C41" s="23"/>
      <c r="D41" s="130"/>
      <c r="E41" s="442" t="s">
        <v>810</v>
      </c>
      <c r="F41" s="226" t="s">
        <v>863</v>
      </c>
      <c r="G41" s="157" t="s">
        <v>811</v>
      </c>
      <c r="H41" s="140"/>
      <c r="I41" s="140"/>
      <c r="J41" s="140"/>
      <c r="K41" s="140"/>
      <c r="L41" s="140"/>
      <c r="M41" s="140"/>
      <c r="N41" s="140"/>
      <c r="O41" s="140"/>
      <c r="P41" s="140" t="s">
        <v>955</v>
      </c>
      <c r="Q41" s="944"/>
      <c r="R41" s="944"/>
      <c r="S41" s="944"/>
      <c r="T41" s="944"/>
      <c r="U41" s="140" t="s">
        <v>618</v>
      </c>
      <c r="V41" s="140"/>
      <c r="W41" s="140"/>
      <c r="X41" s="212" t="s">
        <v>239</v>
      </c>
      <c r="Y41" s="213"/>
      <c r="Z41" s="214"/>
      <c r="AB41" s="234"/>
      <c r="AC41" s="235" t="s">
        <v>812</v>
      </c>
      <c r="AD41" s="41" t="s">
        <v>813</v>
      </c>
      <c r="AE41" s="210"/>
      <c r="AF41" s="210"/>
      <c r="AG41" s="210"/>
      <c r="AH41" s="210"/>
      <c r="AI41" s="210"/>
      <c r="AJ41" s="210"/>
      <c r="AK41" s="210"/>
      <c r="AL41" s="210"/>
      <c r="AM41" s="210"/>
      <c r="AN41" s="210"/>
      <c r="AO41" s="29"/>
    </row>
    <row r="42" spans="1:41" ht="13.5" customHeight="1" thickBot="1" thickTop="1">
      <c r="A42" s="1045"/>
      <c r="B42" s="29"/>
      <c r="C42" s="23"/>
      <c r="D42" s="130"/>
      <c r="E42" s="422"/>
      <c r="F42" s="138" t="s">
        <v>370</v>
      </c>
      <c r="G42" s="139" t="s">
        <v>814</v>
      </c>
      <c r="H42" s="140"/>
      <c r="I42" s="140"/>
      <c r="J42" s="140"/>
      <c r="K42" s="140"/>
      <c r="L42" s="140"/>
      <c r="M42" s="140"/>
      <c r="N42" s="140"/>
      <c r="O42" s="140"/>
      <c r="P42" s="140"/>
      <c r="Q42" s="44" t="s">
        <v>590</v>
      </c>
      <c r="R42" s="140" t="s">
        <v>619</v>
      </c>
      <c r="S42" s="140"/>
      <c r="T42" s="44" t="s">
        <v>239</v>
      </c>
      <c r="U42" s="139" t="s">
        <v>620</v>
      </c>
      <c r="V42" s="140"/>
      <c r="W42" s="140"/>
      <c r="X42" s="212" t="s">
        <v>239</v>
      </c>
      <c r="Y42" s="213"/>
      <c r="Z42" s="214"/>
      <c r="AB42" s="210"/>
      <c r="AC42" s="210"/>
      <c r="AD42" s="210"/>
      <c r="AE42" s="210"/>
      <c r="AF42" s="210"/>
      <c r="AG42" s="210"/>
      <c r="AH42" s="210"/>
      <c r="AI42" s="210"/>
      <c r="AJ42" s="210"/>
      <c r="AK42" s="210"/>
      <c r="AL42" s="210"/>
      <c r="AM42" s="210"/>
      <c r="AN42" s="210"/>
      <c r="AO42" s="29"/>
    </row>
    <row r="43" spans="1:41" ht="13.5" customHeight="1" thickBot="1" thickTop="1">
      <c r="A43" s="1045"/>
      <c r="B43" s="29"/>
      <c r="C43" s="23"/>
      <c r="D43" s="130"/>
      <c r="E43" s="442" t="s">
        <v>1601</v>
      </c>
      <c r="F43" s="157" t="s">
        <v>370</v>
      </c>
      <c r="G43" s="157" t="s">
        <v>1602</v>
      </c>
      <c r="H43" s="157"/>
      <c r="I43" s="157"/>
      <c r="J43" s="157"/>
      <c r="K43" s="157" t="s">
        <v>959</v>
      </c>
      <c r="L43" s="940"/>
      <c r="M43" s="940"/>
      <c r="N43" s="940"/>
      <c r="O43" s="940"/>
      <c r="P43" s="940"/>
      <c r="Q43" s="940"/>
      <c r="R43" s="940"/>
      <c r="S43" s="940"/>
      <c r="T43" s="940"/>
      <c r="U43" s="940"/>
      <c r="V43" s="157" t="s">
        <v>67</v>
      </c>
      <c r="W43" s="158"/>
      <c r="X43" s="212" t="s">
        <v>239</v>
      </c>
      <c r="Y43" s="213"/>
      <c r="Z43" s="214"/>
      <c r="AB43" s="234"/>
      <c r="AC43" s="235" t="s">
        <v>1603</v>
      </c>
      <c r="AD43" s="237" t="s">
        <v>1604</v>
      </c>
      <c r="AE43" s="236" t="s">
        <v>1605</v>
      </c>
      <c r="AF43" s="210"/>
      <c r="AG43" s="210"/>
      <c r="AH43" s="210"/>
      <c r="AI43" s="210"/>
      <c r="AJ43" s="210"/>
      <c r="AK43" s="210"/>
      <c r="AL43" s="210"/>
      <c r="AM43" s="210"/>
      <c r="AN43" s="210"/>
      <c r="AO43" s="29"/>
    </row>
    <row r="44" spans="1:41" ht="13.5" customHeight="1" thickTop="1">
      <c r="A44" s="1045"/>
      <c r="B44" s="29"/>
      <c r="C44" s="23"/>
      <c r="D44" s="23"/>
      <c r="E44" s="440" t="s">
        <v>1606</v>
      </c>
      <c r="F44" s="139" t="s">
        <v>416</v>
      </c>
      <c r="G44" s="139" t="s">
        <v>1607</v>
      </c>
      <c r="H44" s="140"/>
      <c r="I44" s="140"/>
      <c r="J44" s="140"/>
      <c r="K44" s="140"/>
      <c r="L44" s="140"/>
      <c r="M44" s="140"/>
      <c r="N44" s="140"/>
      <c r="O44" s="140"/>
      <c r="P44" s="140"/>
      <c r="Q44" s="44" t="s">
        <v>239</v>
      </c>
      <c r="R44" s="140" t="s">
        <v>622</v>
      </c>
      <c r="S44" s="140"/>
      <c r="T44" s="44" t="s">
        <v>621</v>
      </c>
      <c r="U44" s="139" t="s">
        <v>623</v>
      </c>
      <c r="V44" s="140"/>
      <c r="W44" s="140"/>
      <c r="X44" s="212" t="s">
        <v>239</v>
      </c>
      <c r="Y44" s="213"/>
      <c r="Z44" s="214"/>
      <c r="AB44" s="210"/>
      <c r="AC44" s="210"/>
      <c r="AD44" s="210"/>
      <c r="AE44" s="210"/>
      <c r="AF44" s="210"/>
      <c r="AG44" s="210"/>
      <c r="AH44" s="210"/>
      <c r="AI44" s="210"/>
      <c r="AJ44" s="210"/>
      <c r="AK44" s="210"/>
      <c r="AL44" s="210"/>
      <c r="AM44" s="210"/>
      <c r="AN44" s="210"/>
      <c r="AO44" s="29"/>
    </row>
    <row r="45" spans="1:41" ht="13.5" customHeight="1">
      <c r="A45" s="1045"/>
      <c r="B45" s="29"/>
      <c r="C45" s="23"/>
      <c r="D45" s="23"/>
      <c r="E45" s="440" t="s">
        <v>1608</v>
      </c>
      <c r="F45" s="139" t="s">
        <v>1287</v>
      </c>
      <c r="G45" s="139" t="s">
        <v>1610</v>
      </c>
      <c r="H45" s="140"/>
      <c r="I45" s="140"/>
      <c r="J45" s="140"/>
      <c r="K45" s="140"/>
      <c r="L45" s="140"/>
      <c r="M45" s="140"/>
      <c r="N45" s="140"/>
      <c r="O45" s="140"/>
      <c r="P45" s="140"/>
      <c r="Q45" s="44" t="s">
        <v>239</v>
      </c>
      <c r="R45" s="140" t="s">
        <v>622</v>
      </c>
      <c r="S45" s="140"/>
      <c r="T45" s="44" t="s">
        <v>621</v>
      </c>
      <c r="U45" s="139" t="s">
        <v>623</v>
      </c>
      <c r="V45" s="140"/>
      <c r="W45" s="140"/>
      <c r="X45" s="212" t="s">
        <v>239</v>
      </c>
      <c r="Y45" s="213"/>
      <c r="Z45" s="214"/>
      <c r="AB45" s="210"/>
      <c r="AC45" s="210"/>
      <c r="AD45" s="210"/>
      <c r="AE45" s="210"/>
      <c r="AF45" s="210"/>
      <c r="AG45" s="210"/>
      <c r="AH45" s="210"/>
      <c r="AI45" s="210"/>
      <c r="AJ45" s="210"/>
      <c r="AK45" s="210"/>
      <c r="AL45" s="210"/>
      <c r="AM45" s="210"/>
      <c r="AN45" s="210"/>
      <c r="AO45" s="29"/>
    </row>
    <row r="46" spans="1:41" ht="13.5" customHeight="1">
      <c r="A46" s="1045"/>
      <c r="B46" s="29"/>
      <c r="C46" s="23"/>
      <c r="D46" s="249" t="s">
        <v>1612</v>
      </c>
      <c r="E46" s="442" t="s">
        <v>1613</v>
      </c>
      <c r="F46" s="226" t="s">
        <v>1287</v>
      </c>
      <c r="G46" s="157" t="s">
        <v>1614</v>
      </c>
      <c r="H46" s="157"/>
      <c r="I46" s="157"/>
      <c r="J46" s="157"/>
      <c r="K46" s="157"/>
      <c r="L46" s="157"/>
      <c r="M46" s="157"/>
      <c r="N46" s="157"/>
      <c r="O46" s="157"/>
      <c r="P46" s="157"/>
      <c r="Q46" s="43" t="s">
        <v>239</v>
      </c>
      <c r="R46" s="157" t="s">
        <v>624</v>
      </c>
      <c r="S46" s="157"/>
      <c r="T46" s="43" t="s">
        <v>339</v>
      </c>
      <c r="U46" s="143" t="s">
        <v>625</v>
      </c>
      <c r="V46" s="157"/>
      <c r="W46" s="158"/>
      <c r="X46" s="212" t="s">
        <v>239</v>
      </c>
      <c r="Y46" s="213"/>
      <c r="Z46" s="214"/>
      <c r="AB46" s="210"/>
      <c r="AC46" s="210"/>
      <c r="AD46" s="210"/>
      <c r="AE46" s="210"/>
      <c r="AF46" s="210"/>
      <c r="AG46" s="210"/>
      <c r="AH46" s="210"/>
      <c r="AI46" s="210"/>
      <c r="AJ46" s="210"/>
      <c r="AK46" s="210"/>
      <c r="AL46" s="210"/>
      <c r="AM46" s="210"/>
      <c r="AN46" s="210"/>
      <c r="AO46" s="29"/>
    </row>
    <row r="47" spans="1:41" ht="13.5" customHeight="1">
      <c r="A47" s="1045"/>
      <c r="B47" s="29"/>
      <c r="C47" s="23"/>
      <c r="D47" s="249" t="s">
        <v>1615</v>
      </c>
      <c r="E47" s="422"/>
      <c r="F47" s="140"/>
      <c r="G47" s="140"/>
      <c r="H47" s="140"/>
      <c r="I47" s="140"/>
      <c r="J47" s="140"/>
      <c r="K47" s="140"/>
      <c r="L47" s="140"/>
      <c r="M47" s="140"/>
      <c r="N47" s="140"/>
      <c r="O47" s="140"/>
      <c r="P47" s="140"/>
      <c r="Q47" s="140"/>
      <c r="R47" s="140"/>
      <c r="S47" s="140"/>
      <c r="T47" s="140"/>
      <c r="U47" s="140"/>
      <c r="V47" s="140"/>
      <c r="W47" s="140"/>
      <c r="X47" s="212" t="s">
        <v>239</v>
      </c>
      <c r="Y47" s="213"/>
      <c r="Z47" s="214"/>
      <c r="AB47" s="210"/>
      <c r="AC47" s="210"/>
      <c r="AD47" s="210"/>
      <c r="AE47" s="210"/>
      <c r="AF47" s="210"/>
      <c r="AG47" s="210"/>
      <c r="AH47" s="210"/>
      <c r="AI47" s="210"/>
      <c r="AJ47" s="210"/>
      <c r="AK47" s="210"/>
      <c r="AL47" s="210"/>
      <c r="AM47" s="210"/>
      <c r="AN47" s="210"/>
      <c r="AO47" s="29"/>
    </row>
    <row r="48" spans="1:41" ht="13.5" customHeight="1">
      <c r="A48" s="1045"/>
      <c r="B48" s="29"/>
      <c r="C48" s="23"/>
      <c r="D48" s="249" t="s">
        <v>1616</v>
      </c>
      <c r="E48" s="442" t="s">
        <v>1617</v>
      </c>
      <c r="F48" s="157" t="s">
        <v>575</v>
      </c>
      <c r="G48" s="157" t="s">
        <v>1618</v>
      </c>
      <c r="H48" s="157"/>
      <c r="I48" s="157"/>
      <c r="J48" s="157"/>
      <c r="K48" s="157"/>
      <c r="L48" s="157"/>
      <c r="M48" s="157"/>
      <c r="N48" s="157"/>
      <c r="O48" s="157"/>
      <c r="P48" s="157"/>
      <c r="Q48" s="43" t="s">
        <v>239</v>
      </c>
      <c r="R48" s="157" t="s">
        <v>626</v>
      </c>
      <c r="S48" s="157"/>
      <c r="T48" s="43" t="s">
        <v>1474</v>
      </c>
      <c r="U48" s="143" t="s">
        <v>1508</v>
      </c>
      <c r="V48" s="157"/>
      <c r="W48" s="158"/>
      <c r="X48" s="212" t="s">
        <v>239</v>
      </c>
      <c r="Y48" s="213"/>
      <c r="Z48" s="214"/>
      <c r="AB48" s="210"/>
      <c r="AC48" s="210"/>
      <c r="AD48" s="210"/>
      <c r="AE48" s="210"/>
      <c r="AF48" s="210"/>
      <c r="AG48" s="210"/>
      <c r="AH48" s="210"/>
      <c r="AI48" s="210"/>
      <c r="AJ48" s="210"/>
      <c r="AK48" s="210"/>
      <c r="AL48" s="210"/>
      <c r="AM48" s="210"/>
      <c r="AN48" s="210"/>
      <c r="AO48" s="29"/>
    </row>
    <row r="49" spans="1:41" ht="13.5" customHeight="1">
      <c r="A49" s="1045"/>
      <c r="B49" s="29"/>
      <c r="C49" s="23"/>
      <c r="D49" s="249" t="s">
        <v>1619</v>
      </c>
      <c r="E49" s="422"/>
      <c r="F49" s="140"/>
      <c r="G49" s="140"/>
      <c r="H49" s="140"/>
      <c r="I49" s="140"/>
      <c r="J49" s="140"/>
      <c r="K49" s="140"/>
      <c r="L49" s="140"/>
      <c r="M49" s="140"/>
      <c r="N49" s="140"/>
      <c r="O49" s="140"/>
      <c r="P49" s="140"/>
      <c r="Q49" s="140"/>
      <c r="R49" s="140"/>
      <c r="S49" s="140"/>
      <c r="T49" s="140"/>
      <c r="U49" s="140"/>
      <c r="V49" s="140"/>
      <c r="W49" s="140"/>
      <c r="X49" s="212" t="s">
        <v>239</v>
      </c>
      <c r="Y49" s="213"/>
      <c r="Z49" s="214"/>
      <c r="AB49" s="210"/>
      <c r="AC49" s="210"/>
      <c r="AD49" s="210"/>
      <c r="AE49" s="210"/>
      <c r="AF49" s="210"/>
      <c r="AG49" s="210"/>
      <c r="AH49" s="210"/>
      <c r="AI49" s="210"/>
      <c r="AJ49" s="210"/>
      <c r="AK49" s="210"/>
      <c r="AL49" s="210"/>
      <c r="AM49" s="210"/>
      <c r="AN49" s="210"/>
      <c r="AO49" s="29"/>
    </row>
    <row r="50" spans="1:41" ht="13.5" customHeight="1">
      <c r="A50" s="1045"/>
      <c r="B50" s="29"/>
      <c r="C50" s="23"/>
      <c r="D50" s="206" t="s">
        <v>1620</v>
      </c>
      <c r="E50" s="442" t="s">
        <v>1621</v>
      </c>
      <c r="F50" s="226" t="s">
        <v>106</v>
      </c>
      <c r="G50" s="157" t="s">
        <v>1622</v>
      </c>
      <c r="H50" s="157"/>
      <c r="I50" s="157"/>
      <c r="J50" s="157"/>
      <c r="K50" s="157"/>
      <c r="L50" s="157"/>
      <c r="M50" s="157"/>
      <c r="N50" s="157"/>
      <c r="O50" s="157"/>
      <c r="P50" s="157"/>
      <c r="Q50" s="157"/>
      <c r="R50" s="157"/>
      <c r="S50" s="157"/>
      <c r="T50" s="157"/>
      <c r="U50" s="157"/>
      <c r="V50" s="157"/>
      <c r="W50" s="158"/>
      <c r="X50" s="207" t="s">
        <v>239</v>
      </c>
      <c r="Y50" s="232" t="s">
        <v>69</v>
      </c>
      <c r="Z50" s="209"/>
      <c r="AB50" s="210"/>
      <c r="AC50" s="210"/>
      <c r="AD50" s="39"/>
      <c r="AE50" s="210"/>
      <c r="AF50" s="210"/>
      <c r="AG50" s="210"/>
      <c r="AH50" s="210"/>
      <c r="AI50" s="210"/>
      <c r="AJ50" s="210"/>
      <c r="AK50" s="210"/>
      <c r="AL50" s="210"/>
      <c r="AM50" s="210"/>
      <c r="AN50" s="210"/>
      <c r="AO50" s="29"/>
    </row>
    <row r="51" spans="1:41" ht="13.5" customHeight="1">
      <c r="A51" s="1045"/>
      <c r="B51" s="29"/>
      <c r="C51" s="23"/>
      <c r="D51" s="23"/>
      <c r="E51" s="422" t="s">
        <v>1623</v>
      </c>
      <c r="F51" s="140"/>
      <c r="G51" s="44" t="s">
        <v>925</v>
      </c>
      <c r="H51" s="140" t="s">
        <v>1624</v>
      </c>
      <c r="I51" s="140"/>
      <c r="J51" s="140"/>
      <c r="K51" s="140"/>
      <c r="L51" s="44" t="s">
        <v>239</v>
      </c>
      <c r="M51" s="140" t="s">
        <v>1625</v>
      </c>
      <c r="N51" s="140"/>
      <c r="O51" s="140"/>
      <c r="P51" s="140"/>
      <c r="Q51" s="140" t="s">
        <v>1626</v>
      </c>
      <c r="R51" s="140"/>
      <c r="S51" s="939"/>
      <c r="T51" s="939"/>
      <c r="U51" s="140" t="s">
        <v>83</v>
      </c>
      <c r="V51" s="140"/>
      <c r="W51" s="140"/>
      <c r="X51" s="212" t="s">
        <v>239</v>
      </c>
      <c r="Y51" s="213" t="s">
        <v>379</v>
      </c>
      <c r="Z51" s="214"/>
      <c r="AB51" s="210"/>
      <c r="AC51" s="210"/>
      <c r="AD51" s="210"/>
      <c r="AE51" s="210"/>
      <c r="AF51" s="210"/>
      <c r="AG51" s="210"/>
      <c r="AH51" s="210"/>
      <c r="AI51" s="210"/>
      <c r="AJ51" s="210"/>
      <c r="AK51" s="210"/>
      <c r="AL51" s="210"/>
      <c r="AM51" s="210"/>
      <c r="AN51" s="210"/>
      <c r="AO51" s="29"/>
    </row>
    <row r="52" spans="1:64" ht="13.5" customHeight="1">
      <c r="A52" s="1045"/>
      <c r="B52" s="29"/>
      <c r="C52" s="23"/>
      <c r="D52" s="23"/>
      <c r="E52" s="444"/>
      <c r="F52" s="226" t="s">
        <v>869</v>
      </c>
      <c r="G52" s="143" t="s">
        <v>1130</v>
      </c>
      <c r="H52" s="157"/>
      <c r="I52" s="157"/>
      <c r="J52" s="157"/>
      <c r="K52" s="157"/>
      <c r="L52" s="157"/>
      <c r="M52" s="157"/>
      <c r="N52" s="157"/>
      <c r="O52" s="157"/>
      <c r="P52" s="157"/>
      <c r="Q52" s="157"/>
      <c r="R52" s="157"/>
      <c r="S52" s="157"/>
      <c r="T52" s="157"/>
      <c r="U52" s="157"/>
      <c r="V52" s="157"/>
      <c r="W52" s="158"/>
      <c r="X52" s="212" t="s">
        <v>239</v>
      </c>
      <c r="Y52" s="213" t="s">
        <v>1510</v>
      </c>
      <c r="Z52" s="214"/>
      <c r="AB52" s="210"/>
      <c r="AC52" s="210"/>
      <c r="AD52" s="210"/>
      <c r="AE52" s="39"/>
      <c r="AF52" s="210"/>
      <c r="AG52" s="210"/>
      <c r="AH52" s="210"/>
      <c r="AI52" s="210"/>
      <c r="AJ52" s="210"/>
      <c r="AK52" s="210"/>
      <c r="AL52" s="210"/>
      <c r="AM52" s="210"/>
      <c r="AN52" s="210"/>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row>
    <row r="53" spans="1:41" ht="13.5" customHeight="1">
      <c r="A53" s="1045"/>
      <c r="B53" s="29"/>
      <c r="C53" s="23"/>
      <c r="D53" s="23"/>
      <c r="E53" s="444"/>
      <c r="F53" s="230"/>
      <c r="G53" s="150" t="s">
        <v>239</v>
      </c>
      <c r="H53" s="225" t="s">
        <v>1627</v>
      </c>
      <c r="I53" s="225"/>
      <c r="J53" s="225"/>
      <c r="K53" s="225"/>
      <c r="L53" s="225"/>
      <c r="M53" s="225"/>
      <c r="N53" s="225"/>
      <c r="O53" s="225"/>
      <c r="P53" s="225"/>
      <c r="Q53" s="225"/>
      <c r="R53" s="225"/>
      <c r="S53" s="225"/>
      <c r="T53" s="225"/>
      <c r="U53" s="225"/>
      <c r="V53" s="225"/>
      <c r="W53" s="160"/>
      <c r="X53" s="212" t="s">
        <v>239</v>
      </c>
      <c r="Y53" s="213"/>
      <c r="Z53" s="214"/>
      <c r="AB53" s="210"/>
      <c r="AC53" s="210"/>
      <c r="AD53" s="210"/>
      <c r="AE53" s="210"/>
      <c r="AF53" s="210"/>
      <c r="AG53" s="210"/>
      <c r="AH53" s="210"/>
      <c r="AI53" s="210"/>
      <c r="AJ53" s="210"/>
      <c r="AK53" s="210"/>
      <c r="AL53" s="210"/>
      <c r="AM53" s="210"/>
      <c r="AN53" s="210"/>
      <c r="AO53" s="29"/>
    </row>
    <row r="54" spans="1:41" ht="13.5" customHeight="1">
      <c r="A54" s="1045"/>
      <c r="B54" s="29"/>
      <c r="C54" s="23"/>
      <c r="D54" s="23"/>
      <c r="E54" s="444"/>
      <c r="F54" s="140" t="s">
        <v>16</v>
      </c>
      <c r="G54" s="139" t="s">
        <v>1351</v>
      </c>
      <c r="H54" s="140"/>
      <c r="I54" s="140"/>
      <c r="J54" s="140"/>
      <c r="K54" s="140"/>
      <c r="L54" s="140"/>
      <c r="M54" s="140"/>
      <c r="N54" s="140"/>
      <c r="O54" s="140"/>
      <c r="P54" s="140"/>
      <c r="Q54" s="140"/>
      <c r="R54" s="140"/>
      <c r="S54" s="140"/>
      <c r="T54" s="140"/>
      <c r="U54" s="140"/>
      <c r="V54" s="140"/>
      <c r="W54" s="140"/>
      <c r="X54" s="212" t="s">
        <v>239</v>
      </c>
      <c r="Y54" s="213"/>
      <c r="Z54" s="214"/>
      <c r="AB54" s="210"/>
      <c r="AC54" s="210"/>
      <c r="AD54" s="210"/>
      <c r="AE54" s="210"/>
      <c r="AF54" s="210"/>
      <c r="AG54" s="210"/>
      <c r="AH54" s="210"/>
      <c r="AI54" s="210"/>
      <c r="AJ54" s="210"/>
      <c r="AK54" s="210"/>
      <c r="AL54" s="210"/>
      <c r="AM54" s="210"/>
      <c r="AN54" s="210"/>
      <c r="AO54" s="29"/>
    </row>
    <row r="55" spans="1:41" ht="13.5" customHeight="1">
      <c r="A55" s="1045"/>
      <c r="B55" s="29"/>
      <c r="C55" s="23"/>
      <c r="D55" s="23"/>
      <c r="E55" s="444"/>
      <c r="F55" s="140"/>
      <c r="G55" s="44" t="s">
        <v>1477</v>
      </c>
      <c r="H55" s="140" t="s">
        <v>1628</v>
      </c>
      <c r="I55" s="140"/>
      <c r="J55" s="140"/>
      <c r="K55" s="140"/>
      <c r="L55" s="44" t="s">
        <v>239</v>
      </c>
      <c r="M55" s="140" t="s">
        <v>72</v>
      </c>
      <c r="N55" s="140"/>
      <c r="O55" s="140"/>
      <c r="P55" s="140"/>
      <c r="Q55" s="44" t="s">
        <v>239</v>
      </c>
      <c r="R55" s="140" t="s">
        <v>73</v>
      </c>
      <c r="S55" s="140"/>
      <c r="T55" s="140"/>
      <c r="U55" s="140"/>
      <c r="V55" s="140"/>
      <c r="W55" s="140"/>
      <c r="X55" s="212" t="s">
        <v>239</v>
      </c>
      <c r="Y55" s="213"/>
      <c r="Z55" s="214"/>
      <c r="AB55" s="210"/>
      <c r="AC55" s="210"/>
      <c r="AD55" s="210"/>
      <c r="AE55" s="210"/>
      <c r="AF55" s="210"/>
      <c r="AG55" s="210"/>
      <c r="AH55" s="210"/>
      <c r="AI55" s="210"/>
      <c r="AJ55" s="210"/>
      <c r="AK55" s="210"/>
      <c r="AL55" s="210"/>
      <c r="AM55" s="210"/>
      <c r="AN55" s="210"/>
      <c r="AO55" s="29"/>
    </row>
    <row r="56" spans="1:41" ht="13.5" customHeight="1">
      <c r="A56" s="1045"/>
      <c r="B56" s="29"/>
      <c r="C56" s="23"/>
      <c r="D56" s="23"/>
      <c r="E56" s="444"/>
      <c r="F56" s="140"/>
      <c r="G56" s="44" t="s">
        <v>1477</v>
      </c>
      <c r="H56" s="139" t="s">
        <v>74</v>
      </c>
      <c r="I56" s="140"/>
      <c r="J56" s="140"/>
      <c r="K56" s="140"/>
      <c r="L56" s="44" t="s">
        <v>239</v>
      </c>
      <c r="M56" s="140" t="s">
        <v>75</v>
      </c>
      <c r="N56" s="140"/>
      <c r="O56" s="140"/>
      <c r="P56" s="140"/>
      <c r="Q56" s="140"/>
      <c r="R56" s="140"/>
      <c r="S56" s="140"/>
      <c r="T56" s="140"/>
      <c r="U56" s="140"/>
      <c r="V56" s="140"/>
      <c r="W56" s="140"/>
      <c r="X56" s="212" t="s">
        <v>239</v>
      </c>
      <c r="Y56" s="213"/>
      <c r="Z56" s="214"/>
      <c r="AB56" s="210"/>
      <c r="AC56" s="210"/>
      <c r="AD56" s="210"/>
      <c r="AE56" s="210"/>
      <c r="AF56" s="210"/>
      <c r="AG56" s="210"/>
      <c r="AH56" s="210"/>
      <c r="AI56" s="210"/>
      <c r="AJ56" s="210"/>
      <c r="AK56" s="210"/>
      <c r="AL56" s="210"/>
      <c r="AM56" s="210"/>
      <c r="AN56" s="210"/>
      <c r="AO56" s="29"/>
    </row>
    <row r="57" spans="1:41" ht="13.5" customHeight="1">
      <c r="A57" s="1045"/>
      <c r="B57" s="29"/>
      <c r="C57" s="23"/>
      <c r="D57" s="23"/>
      <c r="E57" s="444"/>
      <c r="F57" s="226" t="s">
        <v>1456</v>
      </c>
      <c r="G57" s="143" t="s">
        <v>76</v>
      </c>
      <c r="H57" s="157"/>
      <c r="I57" s="157"/>
      <c r="J57" s="157"/>
      <c r="K57" s="157"/>
      <c r="L57" s="157"/>
      <c r="M57" s="157"/>
      <c r="N57" s="157"/>
      <c r="O57" s="157"/>
      <c r="P57" s="157"/>
      <c r="Q57" s="157"/>
      <c r="R57" s="157"/>
      <c r="S57" s="157"/>
      <c r="T57" s="157"/>
      <c r="U57" s="157"/>
      <c r="V57" s="157"/>
      <c r="W57" s="158"/>
      <c r="X57" s="212" t="s">
        <v>239</v>
      </c>
      <c r="Y57" s="213"/>
      <c r="Z57" s="214"/>
      <c r="AB57" s="210"/>
      <c r="AC57" s="210"/>
      <c r="AD57" s="210"/>
      <c r="AE57" s="210"/>
      <c r="AF57" s="210"/>
      <c r="AG57" s="210"/>
      <c r="AH57" s="210"/>
      <c r="AI57" s="210"/>
      <c r="AJ57" s="210"/>
      <c r="AK57" s="210"/>
      <c r="AL57" s="210"/>
      <c r="AM57" s="210"/>
      <c r="AN57" s="210"/>
      <c r="AO57" s="29"/>
    </row>
    <row r="58" spans="1:41" ht="13.5" customHeight="1">
      <c r="A58" s="1045"/>
      <c r="B58" s="29"/>
      <c r="C58" s="23"/>
      <c r="D58" s="23"/>
      <c r="E58" s="444"/>
      <c r="F58" s="230"/>
      <c r="G58" s="150" t="s">
        <v>1509</v>
      </c>
      <c r="H58" s="159" t="s">
        <v>1627</v>
      </c>
      <c r="I58" s="225"/>
      <c r="J58" s="225"/>
      <c r="K58" s="150" t="s">
        <v>239</v>
      </c>
      <c r="L58" s="159" t="s">
        <v>78</v>
      </c>
      <c r="M58" s="225"/>
      <c r="N58" s="225"/>
      <c r="O58" s="225"/>
      <c r="P58" s="225"/>
      <c r="Q58" s="225"/>
      <c r="R58" s="225"/>
      <c r="S58" s="225"/>
      <c r="T58" s="225"/>
      <c r="U58" s="225"/>
      <c r="V58" s="225"/>
      <c r="W58" s="160"/>
      <c r="X58" s="212" t="s">
        <v>239</v>
      </c>
      <c r="Y58" s="213"/>
      <c r="Z58" s="214"/>
      <c r="AB58" s="210"/>
      <c r="AC58" s="210"/>
      <c r="AD58" s="210"/>
      <c r="AE58" s="210"/>
      <c r="AF58" s="210"/>
      <c r="AG58" s="210"/>
      <c r="AH58" s="210"/>
      <c r="AI58" s="210"/>
      <c r="AJ58" s="210"/>
      <c r="AK58" s="210"/>
      <c r="AL58" s="210"/>
      <c r="AM58" s="210"/>
      <c r="AN58" s="210"/>
      <c r="AO58" s="29"/>
    </row>
    <row r="59" spans="1:41" ht="13.5" customHeight="1">
      <c r="A59" s="1045"/>
      <c r="B59" s="29"/>
      <c r="C59" s="23"/>
      <c r="D59" s="23"/>
      <c r="E59" s="444"/>
      <c r="F59" s="140" t="s">
        <v>16</v>
      </c>
      <c r="G59" s="139" t="s">
        <v>1358</v>
      </c>
      <c r="H59" s="140"/>
      <c r="I59" s="140"/>
      <c r="J59" s="140"/>
      <c r="K59" s="140"/>
      <c r="L59" s="140"/>
      <c r="M59" s="140"/>
      <c r="N59" s="140"/>
      <c r="O59" s="140"/>
      <c r="P59" s="140"/>
      <c r="Q59" s="140"/>
      <c r="R59" s="140"/>
      <c r="S59" s="140"/>
      <c r="T59" s="140"/>
      <c r="U59" s="140"/>
      <c r="V59" s="140"/>
      <c r="W59" s="140"/>
      <c r="X59" s="212" t="s">
        <v>239</v>
      </c>
      <c r="Y59" s="213"/>
      <c r="Z59" s="214"/>
      <c r="AB59" s="210"/>
      <c r="AC59" s="210"/>
      <c r="AD59" s="210"/>
      <c r="AE59" s="210"/>
      <c r="AF59" s="210"/>
      <c r="AG59" s="210"/>
      <c r="AH59" s="210"/>
      <c r="AI59" s="210"/>
      <c r="AJ59" s="210"/>
      <c r="AK59" s="210"/>
      <c r="AL59" s="210"/>
      <c r="AM59" s="210"/>
      <c r="AN59" s="210"/>
      <c r="AO59" s="29"/>
    </row>
    <row r="60" spans="1:41" ht="13.5" customHeight="1" thickBot="1">
      <c r="A60" s="1046"/>
      <c r="B60" s="180"/>
      <c r="C60" s="28"/>
      <c r="D60" s="28"/>
      <c r="E60" s="446"/>
      <c r="F60" s="215"/>
      <c r="G60" s="161" t="s">
        <v>239</v>
      </c>
      <c r="H60" s="162" t="s">
        <v>1627</v>
      </c>
      <c r="I60" s="215"/>
      <c r="J60" s="215"/>
      <c r="K60" s="161" t="s">
        <v>44</v>
      </c>
      <c r="L60" s="162" t="s">
        <v>78</v>
      </c>
      <c r="M60" s="215"/>
      <c r="N60" s="215"/>
      <c r="O60" s="215"/>
      <c r="P60" s="215"/>
      <c r="Q60" s="215"/>
      <c r="R60" s="215"/>
      <c r="S60" s="215"/>
      <c r="T60" s="215"/>
      <c r="U60" s="215"/>
      <c r="V60" s="215"/>
      <c r="W60" s="215"/>
      <c r="X60" s="216" t="s">
        <v>239</v>
      </c>
      <c r="Y60" s="217"/>
      <c r="Z60" s="218"/>
      <c r="AB60" s="210"/>
      <c r="AC60" s="210"/>
      <c r="AD60" s="210"/>
      <c r="AE60" s="210"/>
      <c r="AF60" s="210"/>
      <c r="AG60" s="210"/>
      <c r="AH60" s="210"/>
      <c r="AI60" s="210"/>
      <c r="AJ60" s="210"/>
      <c r="AK60" s="210"/>
      <c r="AL60" s="210"/>
      <c r="AM60" s="210"/>
      <c r="AN60" s="210"/>
      <c r="AO60" s="29"/>
    </row>
    <row r="61" spans="1:26" ht="13.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sheetData>
  <sheetProtection sheet="1"/>
  <mergeCells count="45">
    <mergeCell ref="Q40:U40"/>
    <mergeCell ref="Q41:T41"/>
    <mergeCell ref="L43:U43"/>
    <mergeCell ref="S51:T51"/>
    <mergeCell ref="H34:U34"/>
    <mergeCell ref="J35:M35"/>
    <mergeCell ref="R35:T35"/>
    <mergeCell ref="Q37:T37"/>
    <mergeCell ref="Q38:T38"/>
    <mergeCell ref="Q39:R39"/>
    <mergeCell ref="T39:U39"/>
    <mergeCell ref="H26:U26"/>
    <mergeCell ref="H28:U28"/>
    <mergeCell ref="J30:L30"/>
    <mergeCell ref="J31:L31"/>
    <mergeCell ref="S31:U31"/>
    <mergeCell ref="J32:L32"/>
    <mergeCell ref="Q14:S14"/>
    <mergeCell ref="U14:V14"/>
    <mergeCell ref="A15:A60"/>
    <mergeCell ref="K15:L15"/>
    <mergeCell ref="Q15:U15"/>
    <mergeCell ref="H18:U18"/>
    <mergeCell ref="Q20:T20"/>
    <mergeCell ref="Q22:T22"/>
    <mergeCell ref="Q23:T23"/>
    <mergeCell ref="Q24:T24"/>
    <mergeCell ref="U10:V10"/>
    <mergeCell ref="J11:M11"/>
    <mergeCell ref="Q11:S11"/>
    <mergeCell ref="U11:V11"/>
    <mergeCell ref="U12:V12"/>
    <mergeCell ref="J13:M13"/>
    <mergeCell ref="Q13:S13"/>
    <mergeCell ref="U13:V13"/>
    <mergeCell ref="A1:N1"/>
    <mergeCell ref="A6:A14"/>
    <mergeCell ref="Q6:T6"/>
    <mergeCell ref="Q7:T7"/>
    <mergeCell ref="Q8:T8"/>
    <mergeCell ref="J10:M10"/>
    <mergeCell ref="Q10:S10"/>
    <mergeCell ref="J12:M12"/>
    <mergeCell ref="Q12:S12"/>
    <mergeCell ref="J14:M14"/>
  </mergeCells>
  <conditionalFormatting sqref="D15:Z36 F52:W60">
    <cfRule type="expression" priority="1" dxfId="0" stopIfTrue="1">
      <formula>IF($C$15=1,TRUE,FALSE)</formula>
    </cfRule>
  </conditionalFormatting>
  <dataValidations count="5">
    <dataValidation type="list" allowBlank="1" showInputMessage="1" showErrorMessage="1" sqref="Q42 Q55 G58 K58 G60 T42 K60 Q44:Q46 T44:T46 L19 O19 Q48 T48 L55:L56 G51 L51 G53 G55:G56 X6:X60">
      <formula1>"■,□"</formula1>
    </dataValidation>
    <dataValidation type="list" allowBlank="1" showInputMessage="1" sqref="H18:U18">
      <formula1>$AB$18:$AF$18</formula1>
    </dataValidation>
    <dataValidation type="list" allowBlank="1" showInputMessage="1" sqref="C15">
      <formula1>"５,４,３,２,１"</formula1>
    </dataValidation>
    <dataValidation type="list" allowBlank="1" showInputMessage="1" sqref="L43:U43">
      <formula1>$AB$43:$AE$43</formula1>
    </dataValidation>
    <dataValidation type="list" allowBlank="1" showInputMessage="1" showErrorMessage="1" sqref="U10:V14">
      <formula1>"以上"</formula1>
    </dataValidation>
  </dataValidations>
  <printOptions horizontalCentered="1"/>
  <pageMargins left="0.5905511811023623" right="0" top="0.3937007874015748" bottom="0.3937007874015748" header="0.5118110236220472" footer="0"/>
  <pageSetup horizontalDpi="300" verticalDpi="300" orientation="portrait" paperSize="9" r:id="rId1"/>
  <headerFooter alignWithMargins="0">
    <oddFooter>&amp;R&amp;9関西住宅品質保証株式会社&amp;11
</oddFooter>
  </headerFooter>
</worksheet>
</file>

<file path=xl/worksheets/sheet13.xml><?xml version="1.0" encoding="utf-8"?>
<worksheet xmlns="http://schemas.openxmlformats.org/spreadsheetml/2006/main" xmlns:r="http://schemas.openxmlformats.org/officeDocument/2006/relationships">
  <dimension ref="A1:BV52"/>
  <sheetViews>
    <sheetView showGridLines="0" view="pageBreakPreview" zoomScale="115" zoomScaleSheetLayoutView="115" zoomScalePageLayoutView="0" workbookViewId="0" topLeftCell="A1">
      <selection activeCell="C4" sqref="C4"/>
    </sheetView>
  </sheetViews>
  <sheetFormatPr defaultColWidth="9.00390625" defaultRowHeight="13.5"/>
  <cols>
    <col min="1" max="1" width="2.375" style="32" customWidth="1"/>
    <col min="2" max="2" width="7.625" style="32" customWidth="1"/>
    <col min="3" max="3" width="4.125" style="32" customWidth="1"/>
    <col min="4" max="4" width="7.625" style="32" customWidth="1"/>
    <col min="5" max="5" width="11.125" style="32" customWidth="1"/>
    <col min="6" max="24" width="2.375" style="32" customWidth="1"/>
    <col min="25" max="25" width="7.625" style="32" customWidth="1"/>
    <col min="26" max="26" width="4.125" style="32" customWidth="1"/>
    <col min="27" max="27" width="0" style="32" hidden="1" customWidth="1"/>
    <col min="28" max="40" width="0" style="193" hidden="1" customWidth="1"/>
    <col min="41" max="78" width="0" style="32" hidden="1" customWidth="1"/>
    <col min="79" max="16384" width="9.00390625" style="32" customWidth="1"/>
  </cols>
  <sheetData>
    <row r="1" spans="1:26" ht="14.25">
      <c r="A1" s="1018" t="s">
        <v>243</v>
      </c>
      <c r="B1" s="1018"/>
      <c r="C1" s="1018"/>
      <c r="D1" s="1018"/>
      <c r="E1" s="1018"/>
      <c r="F1" s="1018"/>
      <c r="G1" s="1018"/>
      <c r="H1" s="1018"/>
      <c r="I1" s="1018"/>
      <c r="J1" s="1018"/>
      <c r="K1" s="1018"/>
      <c r="L1" s="1018"/>
      <c r="M1" s="1018"/>
      <c r="N1" s="1018"/>
      <c r="Z1" s="2" t="s">
        <v>79</v>
      </c>
    </row>
    <row r="2" ht="13.5" customHeight="1">
      <c r="T2" s="193" t="s">
        <v>1159</v>
      </c>
    </row>
    <row r="3" ht="13.5" customHeight="1" thickBot="1"/>
    <row r="4" spans="1:26" ht="13.5" customHeight="1">
      <c r="A4" s="195"/>
      <c r="B4" s="128" t="s">
        <v>1160</v>
      </c>
      <c r="C4" s="441" t="s">
        <v>1111</v>
      </c>
      <c r="D4" s="166" t="s">
        <v>1161</v>
      </c>
      <c r="E4" s="196" t="s">
        <v>1162</v>
      </c>
      <c r="F4" s="197"/>
      <c r="G4" s="197"/>
      <c r="H4" s="197"/>
      <c r="I4" s="197"/>
      <c r="J4" s="197"/>
      <c r="K4" s="197"/>
      <c r="L4" s="197"/>
      <c r="M4" s="197"/>
      <c r="N4" s="197"/>
      <c r="O4" s="197"/>
      <c r="P4" s="197"/>
      <c r="Q4" s="197"/>
      <c r="R4" s="197"/>
      <c r="S4" s="197"/>
      <c r="T4" s="197"/>
      <c r="U4" s="197"/>
      <c r="V4" s="197"/>
      <c r="W4" s="197"/>
      <c r="X4" s="197"/>
      <c r="Y4" s="21" t="s">
        <v>1163</v>
      </c>
      <c r="Z4" s="198" t="s">
        <v>1164</v>
      </c>
    </row>
    <row r="5" spans="1:26" ht="13.5" customHeight="1" thickBot="1">
      <c r="A5" s="178"/>
      <c r="B5" s="199" t="s">
        <v>1165</v>
      </c>
      <c r="C5" s="28"/>
      <c r="D5" s="133"/>
      <c r="E5" s="200" t="s">
        <v>1166</v>
      </c>
      <c r="F5" s="180"/>
      <c r="G5" s="180"/>
      <c r="H5" s="180"/>
      <c r="I5" s="180"/>
      <c r="J5" s="180"/>
      <c r="K5" s="180"/>
      <c r="L5" s="180"/>
      <c r="M5" s="180" t="s">
        <v>1167</v>
      </c>
      <c r="N5" s="180"/>
      <c r="O5" s="180"/>
      <c r="P5" s="180"/>
      <c r="Q5" s="180"/>
      <c r="R5" s="180"/>
      <c r="S5" s="180"/>
      <c r="T5" s="180"/>
      <c r="U5" s="180"/>
      <c r="V5" s="180"/>
      <c r="W5" s="180"/>
      <c r="X5" s="201"/>
      <c r="Y5" s="202" t="s">
        <v>364</v>
      </c>
      <c r="Z5" s="203" t="s">
        <v>365</v>
      </c>
    </row>
    <row r="6" spans="1:41" ht="13.5" customHeight="1">
      <c r="A6" s="1022" t="s">
        <v>1577</v>
      </c>
      <c r="B6" s="219" t="s">
        <v>1579</v>
      </c>
      <c r="C6" s="177">
        <f>'設９'!$C$15</f>
        <v>0</v>
      </c>
      <c r="D6" s="166" t="s">
        <v>1620</v>
      </c>
      <c r="E6" s="166" t="s">
        <v>80</v>
      </c>
      <c r="F6" s="220" t="s">
        <v>1427</v>
      </c>
      <c r="G6" s="221" t="s">
        <v>1511</v>
      </c>
      <c r="H6" s="221"/>
      <c r="I6" s="221"/>
      <c r="J6" s="221"/>
      <c r="K6" s="221"/>
      <c r="L6" s="221"/>
      <c r="M6" s="221"/>
      <c r="N6" s="221"/>
      <c r="O6" s="221"/>
      <c r="P6" s="221"/>
      <c r="Q6" s="221"/>
      <c r="R6" s="221"/>
      <c r="S6" s="221"/>
      <c r="T6" s="221"/>
      <c r="U6" s="221"/>
      <c r="V6" s="221"/>
      <c r="W6" s="137"/>
      <c r="X6" s="222" t="s">
        <v>239</v>
      </c>
      <c r="Y6" s="223" t="s">
        <v>69</v>
      </c>
      <c r="Z6" s="224"/>
      <c r="AB6" s="210"/>
      <c r="AC6" s="210"/>
      <c r="AD6" s="210"/>
      <c r="AE6" s="210"/>
      <c r="AF6" s="210"/>
      <c r="AG6" s="210"/>
      <c r="AH6" s="210"/>
      <c r="AI6" s="210"/>
      <c r="AJ6" s="210"/>
      <c r="AK6" s="210"/>
      <c r="AL6" s="210"/>
      <c r="AM6" s="210"/>
      <c r="AN6" s="210"/>
      <c r="AO6" s="29"/>
    </row>
    <row r="7" spans="1:41" ht="13.5" customHeight="1">
      <c r="A7" s="1274"/>
      <c r="B7" s="211" t="s">
        <v>1585</v>
      </c>
      <c r="C7" s="130"/>
      <c r="D7" s="130"/>
      <c r="E7" s="130" t="s">
        <v>81</v>
      </c>
      <c r="F7" s="140"/>
      <c r="G7" s="139" t="s">
        <v>82</v>
      </c>
      <c r="H7" s="140"/>
      <c r="I7" s="140"/>
      <c r="J7" s="140"/>
      <c r="K7" s="140"/>
      <c r="L7" s="140"/>
      <c r="M7" s="140"/>
      <c r="N7" s="140"/>
      <c r="O7" s="140"/>
      <c r="P7" s="140" t="s">
        <v>715</v>
      </c>
      <c r="Q7" s="944"/>
      <c r="R7" s="944"/>
      <c r="S7" s="944"/>
      <c r="T7" s="944"/>
      <c r="U7" s="140" t="s">
        <v>808</v>
      </c>
      <c r="V7" s="140"/>
      <c r="W7" s="140"/>
      <c r="X7" s="212" t="s">
        <v>239</v>
      </c>
      <c r="Y7" s="213" t="s">
        <v>379</v>
      </c>
      <c r="Z7" s="214"/>
      <c r="AB7" s="210"/>
      <c r="AC7" s="210"/>
      <c r="AD7" s="210"/>
      <c r="AE7" s="210"/>
      <c r="AF7" s="210"/>
      <c r="AG7" s="210"/>
      <c r="AH7" s="210"/>
      <c r="AI7" s="210"/>
      <c r="AJ7" s="210"/>
      <c r="AK7" s="210"/>
      <c r="AL7" s="210"/>
      <c r="AM7" s="210"/>
      <c r="AN7" s="210"/>
      <c r="AO7" s="29"/>
    </row>
    <row r="8" spans="1:41" ht="13.5" customHeight="1">
      <c r="A8" s="1274"/>
      <c r="B8" s="211" t="s">
        <v>1589</v>
      </c>
      <c r="C8" s="130"/>
      <c r="D8" s="130"/>
      <c r="E8" s="130"/>
      <c r="F8" s="140"/>
      <c r="G8" s="139" t="s">
        <v>84</v>
      </c>
      <c r="H8" s="140"/>
      <c r="I8" s="140"/>
      <c r="J8" s="140"/>
      <c r="K8" s="140"/>
      <c r="L8" s="44" t="s">
        <v>239</v>
      </c>
      <c r="M8" s="140" t="s">
        <v>85</v>
      </c>
      <c r="N8" s="140"/>
      <c r="O8" s="140"/>
      <c r="P8" s="140" t="s">
        <v>715</v>
      </c>
      <c r="Q8" s="944"/>
      <c r="R8" s="944"/>
      <c r="S8" s="944"/>
      <c r="T8" s="944"/>
      <c r="U8" s="140" t="s">
        <v>808</v>
      </c>
      <c r="V8" s="140"/>
      <c r="W8" s="140"/>
      <c r="X8" s="212" t="s">
        <v>239</v>
      </c>
      <c r="Y8" s="213" t="s">
        <v>86</v>
      </c>
      <c r="Z8" s="214"/>
      <c r="AB8" s="210"/>
      <c r="AC8" s="210"/>
      <c r="AD8" s="210"/>
      <c r="AE8" s="210"/>
      <c r="AF8" s="210"/>
      <c r="AG8" s="210"/>
      <c r="AH8" s="210"/>
      <c r="AI8" s="210"/>
      <c r="AJ8" s="210"/>
      <c r="AK8" s="210"/>
      <c r="AL8" s="210"/>
      <c r="AM8" s="210"/>
      <c r="AN8" s="210"/>
      <c r="AO8" s="29"/>
    </row>
    <row r="9" spans="1:41" ht="13.5" customHeight="1">
      <c r="A9" s="1274"/>
      <c r="B9" s="211" t="s">
        <v>1591</v>
      </c>
      <c r="C9" s="130"/>
      <c r="D9" s="130"/>
      <c r="E9" s="130"/>
      <c r="F9" s="140"/>
      <c r="G9" s="140"/>
      <c r="H9" s="140"/>
      <c r="I9" s="140"/>
      <c r="J9" s="140"/>
      <c r="K9" s="140"/>
      <c r="L9" s="44" t="s">
        <v>239</v>
      </c>
      <c r="M9" s="140" t="s">
        <v>87</v>
      </c>
      <c r="N9" s="140"/>
      <c r="O9" s="140"/>
      <c r="P9" s="140" t="s">
        <v>589</v>
      </c>
      <c r="Q9" s="944"/>
      <c r="R9" s="944"/>
      <c r="S9" s="944"/>
      <c r="T9" s="944"/>
      <c r="U9" s="140" t="s">
        <v>1513</v>
      </c>
      <c r="V9" s="140"/>
      <c r="W9" s="140"/>
      <c r="X9" s="212" t="s">
        <v>239</v>
      </c>
      <c r="Y9" s="213" t="s">
        <v>417</v>
      </c>
      <c r="Z9" s="214"/>
      <c r="AB9" s="210"/>
      <c r="AC9" s="210"/>
      <c r="AD9" s="210"/>
      <c r="AE9" s="210"/>
      <c r="AF9" s="210"/>
      <c r="AG9" s="210"/>
      <c r="AH9" s="210"/>
      <c r="AI9" s="210"/>
      <c r="AJ9" s="210"/>
      <c r="AK9" s="210"/>
      <c r="AL9" s="210"/>
      <c r="AM9" s="210"/>
      <c r="AN9" s="210"/>
      <c r="AO9" s="29"/>
    </row>
    <row r="10" spans="1:41" ht="13.5" customHeight="1">
      <c r="A10" s="1274"/>
      <c r="B10" s="211"/>
      <c r="C10" s="130"/>
      <c r="D10" s="130"/>
      <c r="E10" s="130"/>
      <c r="F10" s="140"/>
      <c r="G10" s="139" t="s">
        <v>88</v>
      </c>
      <c r="H10" s="140"/>
      <c r="I10" s="140"/>
      <c r="J10" s="140"/>
      <c r="K10" s="140"/>
      <c r="L10" s="140"/>
      <c r="M10" s="225"/>
      <c r="N10" s="225"/>
      <c r="O10" s="225"/>
      <c r="P10" s="140" t="s">
        <v>582</v>
      </c>
      <c r="Q10" s="939"/>
      <c r="R10" s="939"/>
      <c r="S10" s="939"/>
      <c r="T10" s="939"/>
      <c r="U10" s="140" t="s">
        <v>583</v>
      </c>
      <c r="V10" s="140"/>
      <c r="W10" s="140"/>
      <c r="X10" s="212" t="s">
        <v>239</v>
      </c>
      <c r="Y10" s="213"/>
      <c r="Z10" s="214"/>
      <c r="AB10" s="210"/>
      <c r="AC10" s="210"/>
      <c r="AD10" s="210"/>
      <c r="AE10" s="210"/>
      <c r="AF10" s="210"/>
      <c r="AG10" s="210"/>
      <c r="AH10" s="210"/>
      <c r="AI10" s="210"/>
      <c r="AJ10" s="210"/>
      <c r="AK10" s="210"/>
      <c r="AL10" s="210"/>
      <c r="AM10" s="210"/>
      <c r="AN10" s="210"/>
      <c r="AO10" s="29"/>
    </row>
    <row r="11" spans="1:41" ht="13.5" customHeight="1">
      <c r="A11" s="1274"/>
      <c r="B11" s="29"/>
      <c r="C11" s="23"/>
      <c r="D11" s="23"/>
      <c r="E11" s="23"/>
      <c r="F11" s="226" t="s">
        <v>1190</v>
      </c>
      <c r="G11" s="143" t="s">
        <v>92</v>
      </c>
      <c r="H11" s="157"/>
      <c r="I11" s="157"/>
      <c r="J11" s="157"/>
      <c r="K11" s="157"/>
      <c r="L11" s="157"/>
      <c r="M11" s="157"/>
      <c r="N11" s="157"/>
      <c r="O11" s="157"/>
      <c r="P11" s="157"/>
      <c r="Q11" s="157"/>
      <c r="R11" s="157"/>
      <c r="S11" s="157"/>
      <c r="T11" s="157"/>
      <c r="U11" s="157"/>
      <c r="V11" s="157"/>
      <c r="W11" s="158"/>
      <c r="X11" s="212" t="s">
        <v>239</v>
      </c>
      <c r="Y11" s="213"/>
      <c r="Z11" s="214"/>
      <c r="AB11" s="210"/>
      <c r="AC11" s="210"/>
      <c r="AD11" s="210"/>
      <c r="AE11" s="210"/>
      <c r="AF11" s="210"/>
      <c r="AG11" s="210"/>
      <c r="AH11" s="210"/>
      <c r="AI11" s="210"/>
      <c r="AJ11" s="210"/>
      <c r="AK11" s="210"/>
      <c r="AL11" s="210"/>
      <c r="AM11" s="210"/>
      <c r="AN11" s="210"/>
      <c r="AO11" s="29"/>
    </row>
    <row r="12" spans="1:41" ht="13.5" customHeight="1">
      <c r="A12" s="1274"/>
      <c r="B12" s="29"/>
      <c r="C12" s="23"/>
      <c r="D12" s="23"/>
      <c r="E12" s="23"/>
      <c r="F12" s="227"/>
      <c r="G12" s="139" t="s">
        <v>93</v>
      </c>
      <c r="H12" s="140"/>
      <c r="I12" s="140"/>
      <c r="J12" s="140"/>
      <c r="K12" s="140"/>
      <c r="L12" s="140"/>
      <c r="M12" s="140"/>
      <c r="N12" s="140"/>
      <c r="O12" s="140"/>
      <c r="P12" s="140" t="s">
        <v>957</v>
      </c>
      <c r="Q12" s="944"/>
      <c r="R12" s="944"/>
      <c r="S12" s="944"/>
      <c r="T12" s="944"/>
      <c r="U12" s="140" t="s">
        <v>1514</v>
      </c>
      <c r="V12" s="140"/>
      <c r="W12" s="141"/>
      <c r="X12" s="212" t="s">
        <v>239</v>
      </c>
      <c r="Y12" s="213"/>
      <c r="Z12" s="214"/>
      <c r="AB12" s="210"/>
      <c r="AC12" s="210"/>
      <c r="AD12" s="210"/>
      <c r="AE12" s="210"/>
      <c r="AF12" s="210"/>
      <c r="AG12" s="210"/>
      <c r="AH12" s="210"/>
      <c r="AI12" s="210"/>
      <c r="AJ12" s="210"/>
      <c r="AK12" s="210"/>
      <c r="AL12" s="210"/>
      <c r="AM12" s="210"/>
      <c r="AN12" s="210"/>
      <c r="AO12" s="29"/>
    </row>
    <row r="13" spans="1:41" ht="13.5" customHeight="1">
      <c r="A13" s="1274"/>
      <c r="B13" s="29"/>
      <c r="C13" s="23"/>
      <c r="D13" s="23"/>
      <c r="E13" s="23"/>
      <c r="F13" s="227"/>
      <c r="G13" s="139" t="s">
        <v>84</v>
      </c>
      <c r="H13" s="140"/>
      <c r="I13" s="140"/>
      <c r="J13" s="140"/>
      <c r="K13" s="140"/>
      <c r="L13" s="44" t="s">
        <v>239</v>
      </c>
      <c r="M13" s="140" t="s">
        <v>94</v>
      </c>
      <c r="N13" s="140"/>
      <c r="O13" s="140"/>
      <c r="P13" s="140" t="s">
        <v>957</v>
      </c>
      <c r="Q13" s="944"/>
      <c r="R13" s="944"/>
      <c r="S13" s="944"/>
      <c r="T13" s="944"/>
      <c r="U13" s="140" t="s">
        <v>1514</v>
      </c>
      <c r="V13" s="140"/>
      <c r="W13" s="141"/>
      <c r="X13" s="212" t="s">
        <v>239</v>
      </c>
      <c r="Y13" s="213"/>
      <c r="Z13" s="214"/>
      <c r="AB13" s="210"/>
      <c r="AC13" s="210"/>
      <c r="AD13" s="210"/>
      <c r="AE13" s="210"/>
      <c r="AF13" s="210"/>
      <c r="AG13" s="210"/>
      <c r="AH13" s="210"/>
      <c r="AI13" s="210"/>
      <c r="AJ13" s="210"/>
      <c r="AK13" s="210"/>
      <c r="AL13" s="210"/>
      <c r="AM13" s="210"/>
      <c r="AN13" s="210"/>
      <c r="AO13" s="29"/>
    </row>
    <row r="14" spans="1:41" ht="13.5" customHeight="1">
      <c r="A14" s="1274"/>
      <c r="B14" s="29"/>
      <c r="C14" s="23"/>
      <c r="D14" s="23"/>
      <c r="E14" s="23"/>
      <c r="F14" s="140"/>
      <c r="G14" s="140"/>
      <c r="H14" s="140"/>
      <c r="I14" s="140"/>
      <c r="J14" s="140"/>
      <c r="K14" s="140"/>
      <c r="L14" s="44" t="s">
        <v>1516</v>
      </c>
      <c r="M14" s="140" t="s">
        <v>87</v>
      </c>
      <c r="N14" s="140"/>
      <c r="O14" s="140"/>
      <c r="P14" s="140" t="s">
        <v>589</v>
      </c>
      <c r="Q14" s="944"/>
      <c r="R14" s="944"/>
      <c r="S14" s="944"/>
      <c r="T14" s="944"/>
      <c r="U14" s="140" t="s">
        <v>1513</v>
      </c>
      <c r="V14" s="140"/>
      <c r="W14" s="140"/>
      <c r="X14" s="212" t="s">
        <v>239</v>
      </c>
      <c r="Y14" s="213"/>
      <c r="Z14" s="214"/>
      <c r="AB14" s="210"/>
      <c r="AC14" s="210"/>
      <c r="AD14" s="210"/>
      <c r="AE14" s="210"/>
      <c r="AF14" s="210"/>
      <c r="AG14" s="210"/>
      <c r="AH14" s="210"/>
      <c r="AI14" s="210"/>
      <c r="AJ14" s="210"/>
      <c r="AK14" s="210"/>
      <c r="AL14" s="210"/>
      <c r="AM14" s="210"/>
      <c r="AN14" s="210"/>
      <c r="AO14" s="29"/>
    </row>
    <row r="15" spans="1:41" ht="13.5" customHeight="1">
      <c r="A15" s="1274"/>
      <c r="B15" s="29"/>
      <c r="C15" s="23"/>
      <c r="D15" s="23"/>
      <c r="E15" s="23"/>
      <c r="F15" s="140"/>
      <c r="G15" s="139" t="s">
        <v>88</v>
      </c>
      <c r="H15" s="140"/>
      <c r="I15" s="140"/>
      <c r="J15" s="140"/>
      <c r="K15" s="140"/>
      <c r="L15" s="140"/>
      <c r="M15" s="225"/>
      <c r="N15" s="225"/>
      <c r="O15" s="225"/>
      <c r="P15" s="140" t="s">
        <v>582</v>
      </c>
      <c r="Q15" s="939"/>
      <c r="R15" s="939"/>
      <c r="S15" s="939"/>
      <c r="T15" s="939"/>
      <c r="U15" s="140" t="s">
        <v>583</v>
      </c>
      <c r="V15" s="140"/>
      <c r="W15" s="140"/>
      <c r="X15" s="212" t="s">
        <v>239</v>
      </c>
      <c r="Y15" s="213"/>
      <c r="Z15" s="214"/>
      <c r="AB15" s="210"/>
      <c r="AC15" s="210"/>
      <c r="AD15" s="210"/>
      <c r="AE15" s="210"/>
      <c r="AF15" s="210"/>
      <c r="AG15" s="210"/>
      <c r="AH15" s="210"/>
      <c r="AI15" s="210"/>
      <c r="AJ15" s="210"/>
      <c r="AK15" s="210"/>
      <c r="AL15" s="210"/>
      <c r="AM15" s="210"/>
      <c r="AN15" s="210"/>
      <c r="AO15" s="29"/>
    </row>
    <row r="16" spans="1:41" ht="13.5" customHeight="1">
      <c r="A16" s="1274"/>
      <c r="B16" s="29"/>
      <c r="C16" s="23"/>
      <c r="D16" s="23"/>
      <c r="E16" s="23"/>
      <c r="F16" s="226" t="s">
        <v>1190</v>
      </c>
      <c r="G16" s="143" t="s">
        <v>95</v>
      </c>
      <c r="H16" s="157"/>
      <c r="I16" s="157"/>
      <c r="J16" s="157"/>
      <c r="K16" s="157"/>
      <c r="L16" s="157"/>
      <c r="M16" s="157"/>
      <c r="N16" s="157"/>
      <c r="O16" s="157"/>
      <c r="P16" s="157"/>
      <c r="Q16" s="157"/>
      <c r="R16" s="157"/>
      <c r="S16" s="157"/>
      <c r="T16" s="157"/>
      <c r="U16" s="157"/>
      <c r="V16" s="157"/>
      <c r="W16" s="158"/>
      <c r="X16" s="212" t="s">
        <v>239</v>
      </c>
      <c r="Y16" s="228"/>
      <c r="Z16" s="214"/>
      <c r="AB16" s="210"/>
      <c r="AC16" s="210"/>
      <c r="AD16" s="39"/>
      <c r="AE16" s="210"/>
      <c r="AF16" s="210"/>
      <c r="AG16" s="210"/>
      <c r="AH16" s="210"/>
      <c r="AI16" s="210"/>
      <c r="AJ16" s="210"/>
      <c r="AK16" s="210"/>
      <c r="AL16" s="210"/>
      <c r="AM16" s="210"/>
      <c r="AN16" s="210"/>
      <c r="AO16" s="29"/>
    </row>
    <row r="17" spans="1:41" ht="13.5" customHeight="1">
      <c r="A17" s="1274"/>
      <c r="B17" s="29"/>
      <c r="C17" s="23"/>
      <c r="D17" s="23"/>
      <c r="E17" s="23"/>
      <c r="F17" s="140"/>
      <c r="G17" s="139" t="s">
        <v>93</v>
      </c>
      <c r="H17" s="140"/>
      <c r="I17" s="140"/>
      <c r="J17" s="140"/>
      <c r="K17" s="140"/>
      <c r="L17" s="140"/>
      <c r="M17" s="140"/>
      <c r="N17" s="140"/>
      <c r="O17" s="140"/>
      <c r="P17" s="140" t="s">
        <v>957</v>
      </c>
      <c r="Q17" s="944"/>
      <c r="R17" s="944"/>
      <c r="S17" s="944"/>
      <c r="T17" s="944"/>
      <c r="U17" s="140" t="s">
        <v>1514</v>
      </c>
      <c r="V17" s="140"/>
      <c r="W17" s="140"/>
      <c r="X17" s="212" t="s">
        <v>239</v>
      </c>
      <c r="Y17" s="213"/>
      <c r="Z17" s="214"/>
      <c r="AB17" s="210"/>
      <c r="AC17" s="210"/>
      <c r="AD17" s="210"/>
      <c r="AE17" s="210"/>
      <c r="AF17" s="210"/>
      <c r="AG17" s="210"/>
      <c r="AH17" s="210"/>
      <c r="AI17" s="210"/>
      <c r="AJ17" s="210"/>
      <c r="AK17" s="210"/>
      <c r="AL17" s="210"/>
      <c r="AM17" s="210"/>
      <c r="AN17" s="210"/>
      <c r="AO17" s="29"/>
    </row>
    <row r="18" spans="1:74" ht="13.5" customHeight="1">
      <c r="A18" s="1274"/>
      <c r="B18" s="29"/>
      <c r="C18" s="23"/>
      <c r="D18" s="23"/>
      <c r="E18" s="23"/>
      <c r="F18" s="140"/>
      <c r="G18" s="139" t="s">
        <v>84</v>
      </c>
      <c r="H18" s="140"/>
      <c r="I18" s="140"/>
      <c r="J18" s="140"/>
      <c r="K18" s="140"/>
      <c r="L18" s="44" t="s">
        <v>239</v>
      </c>
      <c r="M18" s="140" t="s">
        <v>94</v>
      </c>
      <c r="N18" s="140"/>
      <c r="O18" s="140"/>
      <c r="P18" s="140" t="s">
        <v>957</v>
      </c>
      <c r="Q18" s="944"/>
      <c r="R18" s="944"/>
      <c r="S18" s="944"/>
      <c r="T18" s="944"/>
      <c r="U18" s="140" t="s">
        <v>1514</v>
      </c>
      <c r="V18" s="140"/>
      <c r="W18" s="140"/>
      <c r="X18" s="212" t="s">
        <v>239</v>
      </c>
      <c r="Y18" s="213"/>
      <c r="Z18" s="214"/>
      <c r="AG18" s="210"/>
      <c r="AH18" s="210"/>
      <c r="AI18" s="210"/>
      <c r="AJ18" s="210"/>
      <c r="AK18" s="210"/>
      <c r="AL18" s="210"/>
      <c r="AM18" s="210"/>
      <c r="AN18" s="210"/>
      <c r="AO18" s="229"/>
      <c r="AP18" s="210"/>
      <c r="AQ18" s="229"/>
      <c r="AR18" s="229"/>
      <c r="AS18" s="229"/>
      <c r="AT18" s="229"/>
      <c r="AU18" s="229"/>
      <c r="AV18" s="210"/>
      <c r="AW18" s="229"/>
      <c r="AX18" s="229"/>
      <c r="AY18" s="229"/>
      <c r="AZ18" s="229"/>
      <c r="BA18" s="229"/>
      <c r="BB18" s="29"/>
      <c r="BC18" s="29"/>
      <c r="BD18" s="29"/>
      <c r="BE18" s="29"/>
      <c r="BF18" s="29"/>
      <c r="BG18" s="29"/>
      <c r="BH18" s="29"/>
      <c r="BI18" s="29"/>
      <c r="BJ18" s="29"/>
      <c r="BK18" s="29"/>
      <c r="BL18" s="29"/>
      <c r="BM18" s="29"/>
      <c r="BN18" s="29"/>
      <c r="BO18" s="29"/>
      <c r="BP18" s="29"/>
      <c r="BQ18" s="29"/>
      <c r="BR18" s="29"/>
      <c r="BS18" s="29"/>
      <c r="BT18" s="29"/>
      <c r="BU18" s="29"/>
      <c r="BV18" s="29"/>
    </row>
    <row r="19" spans="1:41" ht="13.5" customHeight="1">
      <c r="A19" s="1274"/>
      <c r="B19" s="29"/>
      <c r="C19" s="23"/>
      <c r="D19" s="23"/>
      <c r="E19" s="23"/>
      <c r="F19" s="140"/>
      <c r="G19" s="140"/>
      <c r="H19" s="140"/>
      <c r="I19" s="140"/>
      <c r="J19" s="140"/>
      <c r="K19" s="140"/>
      <c r="L19" s="44" t="s">
        <v>1516</v>
      </c>
      <c r="M19" s="140" t="s">
        <v>87</v>
      </c>
      <c r="N19" s="140"/>
      <c r="O19" s="140"/>
      <c r="P19" s="140" t="s">
        <v>589</v>
      </c>
      <c r="Q19" s="944"/>
      <c r="R19" s="944"/>
      <c r="S19" s="944"/>
      <c r="T19" s="944"/>
      <c r="U19" s="140" t="s">
        <v>1513</v>
      </c>
      <c r="V19" s="140"/>
      <c r="W19" s="140"/>
      <c r="X19" s="212" t="s">
        <v>239</v>
      </c>
      <c r="Y19" s="213"/>
      <c r="Z19" s="214"/>
      <c r="AB19" s="210"/>
      <c r="AC19" s="210"/>
      <c r="AD19" s="39"/>
      <c r="AE19" s="210"/>
      <c r="AF19" s="210"/>
      <c r="AG19" s="210"/>
      <c r="AH19" s="210"/>
      <c r="AI19" s="210"/>
      <c r="AJ19" s="210"/>
      <c r="AK19" s="210"/>
      <c r="AL19" s="210"/>
      <c r="AM19" s="210"/>
      <c r="AN19" s="210"/>
      <c r="AO19" s="29"/>
    </row>
    <row r="20" spans="1:41" ht="13.5" customHeight="1">
      <c r="A20" s="1274"/>
      <c r="B20" s="29"/>
      <c r="C20" s="23"/>
      <c r="D20" s="23"/>
      <c r="E20" s="23"/>
      <c r="F20" s="140"/>
      <c r="G20" s="139" t="s">
        <v>88</v>
      </c>
      <c r="H20" s="140"/>
      <c r="I20" s="140"/>
      <c r="J20" s="140"/>
      <c r="K20" s="140"/>
      <c r="L20" s="140"/>
      <c r="M20" s="225"/>
      <c r="N20" s="225"/>
      <c r="O20" s="225"/>
      <c r="P20" s="140" t="s">
        <v>582</v>
      </c>
      <c r="Q20" s="939"/>
      <c r="R20" s="939"/>
      <c r="S20" s="939"/>
      <c r="T20" s="939"/>
      <c r="U20" s="140" t="s">
        <v>583</v>
      </c>
      <c r="V20" s="140"/>
      <c r="W20" s="140"/>
      <c r="X20" s="212" t="s">
        <v>239</v>
      </c>
      <c r="Y20" s="213"/>
      <c r="Z20" s="214"/>
      <c r="AB20" s="210"/>
      <c r="AC20" s="210"/>
      <c r="AD20" s="39"/>
      <c r="AE20" s="210"/>
      <c r="AF20" s="210"/>
      <c r="AG20" s="210"/>
      <c r="AH20" s="210"/>
      <c r="AI20" s="210"/>
      <c r="AJ20" s="210"/>
      <c r="AK20" s="210"/>
      <c r="AL20" s="210"/>
      <c r="AM20" s="210"/>
      <c r="AN20" s="210"/>
      <c r="AO20" s="29"/>
    </row>
    <row r="21" spans="1:41" ht="13.5" customHeight="1">
      <c r="A21" s="1274"/>
      <c r="B21" s="29"/>
      <c r="C21" s="23"/>
      <c r="D21" s="23"/>
      <c r="E21" s="23"/>
      <c r="F21" s="226" t="s">
        <v>1190</v>
      </c>
      <c r="G21" s="157" t="s">
        <v>96</v>
      </c>
      <c r="H21" s="157"/>
      <c r="I21" s="157"/>
      <c r="J21" s="157"/>
      <c r="K21" s="157"/>
      <c r="L21" s="157"/>
      <c r="M21" s="157"/>
      <c r="N21" s="157"/>
      <c r="O21" s="157"/>
      <c r="P21" s="157"/>
      <c r="Q21" s="157"/>
      <c r="R21" s="157"/>
      <c r="S21" s="157"/>
      <c r="T21" s="157"/>
      <c r="U21" s="157"/>
      <c r="V21" s="157"/>
      <c r="W21" s="158"/>
      <c r="X21" s="212" t="s">
        <v>239</v>
      </c>
      <c r="Y21" s="213"/>
      <c r="Z21" s="214"/>
      <c r="AB21" s="210"/>
      <c r="AC21" s="210"/>
      <c r="AD21" s="39"/>
      <c r="AE21" s="210"/>
      <c r="AF21" s="210"/>
      <c r="AG21" s="210"/>
      <c r="AH21" s="210"/>
      <c r="AI21" s="210"/>
      <c r="AJ21" s="210"/>
      <c r="AK21" s="210"/>
      <c r="AL21" s="210"/>
      <c r="AM21" s="210"/>
      <c r="AN21" s="210"/>
      <c r="AO21" s="29"/>
    </row>
    <row r="22" spans="1:41" ht="13.5" customHeight="1">
      <c r="A22" s="1274"/>
      <c r="B22" s="29"/>
      <c r="C22" s="23"/>
      <c r="D22" s="23"/>
      <c r="E22" s="23"/>
      <c r="F22" s="227"/>
      <c r="G22" s="139" t="s">
        <v>82</v>
      </c>
      <c r="H22" s="140"/>
      <c r="I22" s="140"/>
      <c r="J22" s="140"/>
      <c r="K22" s="140"/>
      <c r="L22" s="140"/>
      <c r="M22" s="140"/>
      <c r="N22" s="140"/>
      <c r="O22" s="140"/>
      <c r="P22" s="140" t="s">
        <v>715</v>
      </c>
      <c r="Q22" s="944"/>
      <c r="R22" s="944"/>
      <c r="S22" s="944"/>
      <c r="T22" s="944"/>
      <c r="U22" s="140" t="s">
        <v>808</v>
      </c>
      <c r="V22" s="140"/>
      <c r="W22" s="141"/>
      <c r="X22" s="212" t="s">
        <v>239</v>
      </c>
      <c r="Y22" s="213"/>
      <c r="Z22" s="214"/>
      <c r="AB22" s="210"/>
      <c r="AC22" s="210"/>
      <c r="AD22" s="39"/>
      <c r="AE22" s="210"/>
      <c r="AF22" s="210"/>
      <c r="AG22" s="210"/>
      <c r="AH22" s="210"/>
      <c r="AI22" s="210"/>
      <c r="AJ22" s="210"/>
      <c r="AK22" s="210"/>
      <c r="AL22" s="210"/>
      <c r="AM22" s="210"/>
      <c r="AN22" s="210"/>
      <c r="AO22" s="29"/>
    </row>
    <row r="23" spans="1:41" ht="13.5" customHeight="1">
      <c r="A23" s="1274"/>
      <c r="B23" s="29"/>
      <c r="C23" s="23"/>
      <c r="D23" s="23"/>
      <c r="E23" s="23"/>
      <c r="F23" s="227"/>
      <c r="G23" s="139" t="s">
        <v>84</v>
      </c>
      <c r="H23" s="140"/>
      <c r="I23" s="140"/>
      <c r="J23" s="140"/>
      <c r="K23" s="140"/>
      <c r="L23" s="44" t="s">
        <v>1515</v>
      </c>
      <c r="M23" s="140" t="s">
        <v>85</v>
      </c>
      <c r="N23" s="140"/>
      <c r="O23" s="140"/>
      <c r="P23" s="140" t="s">
        <v>715</v>
      </c>
      <c r="Q23" s="944"/>
      <c r="R23" s="944"/>
      <c r="S23" s="944"/>
      <c r="T23" s="944"/>
      <c r="U23" s="140" t="s">
        <v>808</v>
      </c>
      <c r="V23" s="140"/>
      <c r="W23" s="141"/>
      <c r="X23" s="212" t="s">
        <v>239</v>
      </c>
      <c r="Y23" s="213"/>
      <c r="Z23" s="214"/>
      <c r="AB23" s="210"/>
      <c r="AC23" s="210"/>
      <c r="AD23" s="210"/>
      <c r="AE23" s="210"/>
      <c r="AF23" s="210"/>
      <c r="AG23" s="210"/>
      <c r="AH23" s="210"/>
      <c r="AI23" s="210"/>
      <c r="AJ23" s="210"/>
      <c r="AK23" s="210"/>
      <c r="AL23" s="210"/>
      <c r="AM23" s="210"/>
      <c r="AN23" s="210"/>
      <c r="AO23" s="29"/>
    </row>
    <row r="24" spans="1:41" ht="13.5" customHeight="1">
      <c r="A24" s="1274"/>
      <c r="B24" s="29"/>
      <c r="C24" s="23"/>
      <c r="D24" s="23"/>
      <c r="E24" s="23"/>
      <c r="F24" s="227"/>
      <c r="G24" s="140"/>
      <c r="H24" s="140"/>
      <c r="I24" s="140"/>
      <c r="J24" s="140"/>
      <c r="K24" s="140"/>
      <c r="L24" s="44" t="s">
        <v>1512</v>
      </c>
      <c r="M24" s="140" t="s">
        <v>87</v>
      </c>
      <c r="N24" s="140"/>
      <c r="O24" s="140"/>
      <c r="P24" s="140" t="s">
        <v>589</v>
      </c>
      <c r="Q24" s="944"/>
      <c r="R24" s="944"/>
      <c r="S24" s="944"/>
      <c r="T24" s="944"/>
      <c r="U24" s="140" t="s">
        <v>1513</v>
      </c>
      <c r="V24" s="140"/>
      <c r="W24" s="141"/>
      <c r="X24" s="212" t="s">
        <v>239</v>
      </c>
      <c r="Y24" s="213"/>
      <c r="Z24" s="214"/>
      <c r="AB24" s="210"/>
      <c r="AC24" s="210"/>
      <c r="AD24" s="39"/>
      <c r="AE24" s="210"/>
      <c r="AF24" s="210"/>
      <c r="AG24" s="210"/>
      <c r="AH24" s="210"/>
      <c r="AI24" s="210"/>
      <c r="AJ24" s="210"/>
      <c r="AK24" s="210"/>
      <c r="AL24" s="210"/>
      <c r="AM24" s="210"/>
      <c r="AN24" s="210"/>
      <c r="AO24" s="29"/>
    </row>
    <row r="25" spans="1:41" ht="13.5" customHeight="1">
      <c r="A25" s="1274"/>
      <c r="B25" s="29"/>
      <c r="C25" s="23"/>
      <c r="D25" s="23"/>
      <c r="E25" s="23"/>
      <c r="F25" s="230"/>
      <c r="G25" s="159" t="s">
        <v>88</v>
      </c>
      <c r="H25" s="225"/>
      <c r="I25" s="225"/>
      <c r="J25" s="225"/>
      <c r="K25" s="225"/>
      <c r="L25" s="225"/>
      <c r="M25" s="225"/>
      <c r="N25" s="225"/>
      <c r="O25" s="225"/>
      <c r="P25" s="225" t="s">
        <v>582</v>
      </c>
      <c r="Q25" s="939"/>
      <c r="R25" s="939"/>
      <c r="S25" s="939"/>
      <c r="T25" s="939"/>
      <c r="U25" s="225" t="s">
        <v>583</v>
      </c>
      <c r="V25" s="225"/>
      <c r="W25" s="160"/>
      <c r="X25" s="212" t="s">
        <v>239</v>
      </c>
      <c r="Y25" s="213"/>
      <c r="Z25" s="214"/>
      <c r="AB25" s="210"/>
      <c r="AC25" s="210"/>
      <c r="AD25" s="39"/>
      <c r="AE25" s="210"/>
      <c r="AF25" s="210"/>
      <c r="AG25" s="210"/>
      <c r="AH25" s="210"/>
      <c r="AI25" s="210"/>
      <c r="AJ25" s="210"/>
      <c r="AK25" s="210"/>
      <c r="AL25" s="210"/>
      <c r="AM25" s="210"/>
      <c r="AN25" s="210"/>
      <c r="AO25" s="29"/>
    </row>
    <row r="26" spans="1:41" ht="13.5" customHeight="1">
      <c r="A26" s="1274"/>
      <c r="B26" s="29"/>
      <c r="C26" s="23"/>
      <c r="D26" s="23"/>
      <c r="E26" s="23"/>
      <c r="F26" s="226" t="s">
        <v>1190</v>
      </c>
      <c r="G26" s="157" t="s">
        <v>892</v>
      </c>
      <c r="H26" s="157"/>
      <c r="I26" s="157"/>
      <c r="J26" s="157"/>
      <c r="K26" s="157"/>
      <c r="L26" s="157"/>
      <c r="M26" s="157"/>
      <c r="N26" s="157"/>
      <c r="O26" s="157"/>
      <c r="P26" s="157"/>
      <c r="Q26" s="157"/>
      <c r="R26" s="157"/>
      <c r="S26" s="157"/>
      <c r="T26" s="157"/>
      <c r="U26" s="157"/>
      <c r="V26" s="157"/>
      <c r="W26" s="158"/>
      <c r="X26" s="212" t="s">
        <v>239</v>
      </c>
      <c r="Y26" s="213"/>
      <c r="Z26" s="214"/>
      <c r="AB26" s="210"/>
      <c r="AC26" s="210"/>
      <c r="AD26" s="39"/>
      <c r="AE26" s="210"/>
      <c r="AF26" s="210"/>
      <c r="AG26" s="210"/>
      <c r="AH26" s="210"/>
      <c r="AI26" s="210"/>
      <c r="AJ26" s="210"/>
      <c r="AK26" s="210"/>
      <c r="AL26" s="210"/>
      <c r="AM26" s="210"/>
      <c r="AN26" s="210"/>
      <c r="AO26" s="29"/>
    </row>
    <row r="27" spans="1:41" ht="13.5" customHeight="1">
      <c r="A27" s="1274"/>
      <c r="B27" s="29"/>
      <c r="C27" s="23"/>
      <c r="D27" s="23"/>
      <c r="E27" s="23"/>
      <c r="F27" s="227"/>
      <c r="G27" s="139" t="s">
        <v>82</v>
      </c>
      <c r="H27" s="140"/>
      <c r="I27" s="140"/>
      <c r="J27" s="140"/>
      <c r="K27" s="140"/>
      <c r="L27" s="140"/>
      <c r="M27" s="140"/>
      <c r="N27" s="140"/>
      <c r="O27" s="140"/>
      <c r="P27" s="140" t="s">
        <v>715</v>
      </c>
      <c r="Q27" s="944"/>
      <c r="R27" s="944"/>
      <c r="S27" s="944"/>
      <c r="T27" s="944"/>
      <c r="U27" s="140" t="s">
        <v>808</v>
      </c>
      <c r="V27" s="140"/>
      <c r="W27" s="141"/>
      <c r="X27" s="212" t="s">
        <v>239</v>
      </c>
      <c r="Y27" s="213"/>
      <c r="Z27" s="214"/>
      <c r="AB27" s="210"/>
      <c r="AC27" s="210"/>
      <c r="AD27" s="39"/>
      <c r="AE27" s="210"/>
      <c r="AF27" s="210"/>
      <c r="AG27" s="210"/>
      <c r="AH27" s="210"/>
      <c r="AI27" s="210"/>
      <c r="AJ27" s="210"/>
      <c r="AK27" s="210"/>
      <c r="AL27" s="210"/>
      <c r="AM27" s="210"/>
      <c r="AN27" s="210"/>
      <c r="AO27" s="29"/>
    </row>
    <row r="28" spans="1:41" ht="13.5" customHeight="1">
      <c r="A28" s="1274"/>
      <c r="B28" s="29"/>
      <c r="C28" s="23"/>
      <c r="D28" s="23"/>
      <c r="E28" s="23"/>
      <c r="F28" s="227"/>
      <c r="G28" s="139" t="s">
        <v>84</v>
      </c>
      <c r="H28" s="140"/>
      <c r="I28" s="140"/>
      <c r="J28" s="140"/>
      <c r="K28" s="140"/>
      <c r="L28" s="44" t="s">
        <v>239</v>
      </c>
      <c r="M28" s="140" t="s">
        <v>85</v>
      </c>
      <c r="N28" s="140"/>
      <c r="O28" s="140"/>
      <c r="P28" s="140" t="s">
        <v>715</v>
      </c>
      <c r="Q28" s="944"/>
      <c r="R28" s="944"/>
      <c r="S28" s="944"/>
      <c r="T28" s="944"/>
      <c r="U28" s="140" t="s">
        <v>808</v>
      </c>
      <c r="V28" s="140"/>
      <c r="W28" s="141"/>
      <c r="X28" s="212" t="s">
        <v>239</v>
      </c>
      <c r="Y28" s="213"/>
      <c r="Z28" s="214"/>
      <c r="AB28" s="210"/>
      <c r="AC28" s="210"/>
      <c r="AD28" s="210"/>
      <c r="AE28" s="210"/>
      <c r="AF28" s="210"/>
      <c r="AG28" s="210"/>
      <c r="AH28" s="210"/>
      <c r="AI28" s="210"/>
      <c r="AJ28" s="210"/>
      <c r="AK28" s="210"/>
      <c r="AL28" s="210"/>
      <c r="AM28" s="210"/>
      <c r="AN28" s="210"/>
      <c r="AO28" s="29"/>
    </row>
    <row r="29" spans="1:41" ht="13.5" customHeight="1">
      <c r="A29" s="1274"/>
      <c r="B29" s="29"/>
      <c r="C29" s="23"/>
      <c r="D29" s="23"/>
      <c r="E29" s="23"/>
      <c r="F29" s="227"/>
      <c r="G29" s="140"/>
      <c r="H29" s="140"/>
      <c r="I29" s="140"/>
      <c r="J29" s="140"/>
      <c r="K29" s="140"/>
      <c r="L29" s="44" t="s">
        <v>1512</v>
      </c>
      <c r="M29" s="140" t="s">
        <v>893</v>
      </c>
      <c r="N29" s="140"/>
      <c r="O29" s="140"/>
      <c r="P29" s="140" t="s">
        <v>1441</v>
      </c>
      <c r="Q29" s="944"/>
      <c r="R29" s="944"/>
      <c r="S29" s="944"/>
      <c r="T29" s="944"/>
      <c r="U29" s="140" t="s">
        <v>574</v>
      </c>
      <c r="V29" s="140"/>
      <c r="W29" s="141"/>
      <c r="X29" s="212" t="s">
        <v>239</v>
      </c>
      <c r="Y29" s="213"/>
      <c r="Z29" s="214"/>
      <c r="AB29" s="210"/>
      <c r="AC29" s="210"/>
      <c r="AD29" s="39"/>
      <c r="AE29" s="210"/>
      <c r="AF29" s="210"/>
      <c r="AG29" s="210"/>
      <c r="AH29" s="210"/>
      <c r="AI29" s="210"/>
      <c r="AJ29" s="210"/>
      <c r="AK29" s="210"/>
      <c r="AL29" s="210"/>
      <c r="AM29" s="210"/>
      <c r="AN29" s="210"/>
      <c r="AO29" s="29"/>
    </row>
    <row r="30" spans="1:41" ht="13.5" customHeight="1">
      <c r="A30" s="1274"/>
      <c r="B30" s="29"/>
      <c r="C30" s="23"/>
      <c r="D30" s="23"/>
      <c r="E30" s="23"/>
      <c r="F30" s="230"/>
      <c r="G30" s="159" t="s">
        <v>88</v>
      </c>
      <c r="H30" s="225"/>
      <c r="I30" s="225"/>
      <c r="J30" s="225"/>
      <c r="K30" s="225"/>
      <c r="L30" s="225"/>
      <c r="M30" s="225"/>
      <c r="N30" s="225"/>
      <c r="O30" s="225"/>
      <c r="P30" s="225" t="s">
        <v>582</v>
      </c>
      <c r="Q30" s="939"/>
      <c r="R30" s="939"/>
      <c r="S30" s="939"/>
      <c r="T30" s="939"/>
      <c r="U30" s="225" t="s">
        <v>583</v>
      </c>
      <c r="V30" s="225"/>
      <c r="W30" s="160"/>
      <c r="X30" s="212" t="s">
        <v>239</v>
      </c>
      <c r="Y30" s="213"/>
      <c r="Z30" s="214"/>
      <c r="AB30" s="210"/>
      <c r="AC30" s="210"/>
      <c r="AD30" s="39"/>
      <c r="AE30" s="210"/>
      <c r="AF30" s="210"/>
      <c r="AG30" s="210"/>
      <c r="AH30" s="210"/>
      <c r="AI30" s="210"/>
      <c r="AJ30" s="210"/>
      <c r="AK30" s="210"/>
      <c r="AL30" s="210"/>
      <c r="AM30" s="210"/>
      <c r="AN30" s="210"/>
      <c r="AO30" s="29"/>
    </row>
    <row r="31" spans="1:41" ht="13.5" customHeight="1">
      <c r="A31" s="1274"/>
      <c r="B31" s="29"/>
      <c r="C31" s="23"/>
      <c r="D31" s="231" t="s">
        <v>894</v>
      </c>
      <c r="E31" s="206" t="s">
        <v>895</v>
      </c>
      <c r="F31" s="140" t="s">
        <v>1190</v>
      </c>
      <c r="G31" s="139" t="s">
        <v>896</v>
      </c>
      <c r="H31" s="140"/>
      <c r="I31" s="140"/>
      <c r="J31" s="140"/>
      <c r="K31" s="140"/>
      <c r="L31" s="140"/>
      <c r="M31" s="140"/>
      <c r="N31" s="140"/>
      <c r="O31" s="140"/>
      <c r="P31" s="140" t="s">
        <v>266</v>
      </c>
      <c r="Q31" s="944"/>
      <c r="R31" s="944"/>
      <c r="S31" s="944"/>
      <c r="T31" s="944"/>
      <c r="U31" s="140" t="s">
        <v>935</v>
      </c>
      <c r="V31" s="140"/>
      <c r="W31" s="140"/>
      <c r="X31" s="207" t="s">
        <v>239</v>
      </c>
      <c r="Y31" s="232" t="s">
        <v>69</v>
      </c>
      <c r="Z31" s="209"/>
      <c r="AB31" s="210"/>
      <c r="AC31" s="210"/>
      <c r="AD31" s="210"/>
      <c r="AE31" s="210"/>
      <c r="AF31" s="210"/>
      <c r="AG31" s="210"/>
      <c r="AH31" s="210"/>
      <c r="AI31" s="210"/>
      <c r="AJ31" s="210"/>
      <c r="AK31" s="210"/>
      <c r="AL31" s="210"/>
      <c r="AM31" s="210"/>
      <c r="AN31" s="210"/>
      <c r="AO31" s="29"/>
    </row>
    <row r="32" spans="1:41" ht="13.5" customHeight="1" thickBot="1">
      <c r="A32" s="1274"/>
      <c r="B32" s="29"/>
      <c r="C32" s="23"/>
      <c r="D32" s="233" t="s">
        <v>897</v>
      </c>
      <c r="E32" s="130"/>
      <c r="F32" s="140"/>
      <c r="G32" s="139" t="s">
        <v>898</v>
      </c>
      <c r="H32" s="140"/>
      <c r="I32" s="140"/>
      <c r="J32" s="140"/>
      <c r="K32" s="140"/>
      <c r="L32" s="140"/>
      <c r="M32" s="140"/>
      <c r="N32" s="140"/>
      <c r="O32" s="140"/>
      <c r="P32" s="140" t="s">
        <v>1435</v>
      </c>
      <c r="Q32" s="944"/>
      <c r="R32" s="944"/>
      <c r="S32" s="944"/>
      <c r="T32" s="944"/>
      <c r="U32" s="140" t="s">
        <v>1436</v>
      </c>
      <c r="V32" s="140"/>
      <c r="W32" s="140"/>
      <c r="X32" s="212" t="s">
        <v>239</v>
      </c>
      <c r="Y32" s="213" t="s">
        <v>379</v>
      </c>
      <c r="Z32" s="214"/>
      <c r="AB32" s="210"/>
      <c r="AC32" s="210"/>
      <c r="AD32" s="210"/>
      <c r="AE32" s="210"/>
      <c r="AF32" s="210"/>
      <c r="AG32" s="210"/>
      <c r="AH32" s="210"/>
      <c r="AI32" s="210"/>
      <c r="AJ32" s="210"/>
      <c r="AK32" s="210"/>
      <c r="AL32" s="210"/>
      <c r="AM32" s="210"/>
      <c r="AN32" s="210"/>
      <c r="AO32" s="29"/>
    </row>
    <row r="33" spans="1:41" ht="13.5" customHeight="1" thickBot="1" thickTop="1">
      <c r="A33" s="1274"/>
      <c r="B33" s="29"/>
      <c r="C33" s="23"/>
      <c r="D33" s="233" t="s">
        <v>899</v>
      </c>
      <c r="E33" s="206" t="s">
        <v>900</v>
      </c>
      <c r="F33" s="226" t="s">
        <v>689</v>
      </c>
      <c r="G33" s="157" t="s">
        <v>76</v>
      </c>
      <c r="H33" s="157"/>
      <c r="I33" s="157"/>
      <c r="J33" s="157"/>
      <c r="K33" s="157"/>
      <c r="L33" s="157"/>
      <c r="M33" s="157"/>
      <c r="N33" s="157"/>
      <c r="O33" s="157"/>
      <c r="P33" s="157" t="s">
        <v>607</v>
      </c>
      <c r="Q33" s="972"/>
      <c r="R33" s="972"/>
      <c r="S33" s="972"/>
      <c r="T33" s="972"/>
      <c r="U33" s="157" t="s">
        <v>608</v>
      </c>
      <c r="V33" s="157"/>
      <c r="W33" s="158"/>
      <c r="X33" s="212" t="s">
        <v>239</v>
      </c>
      <c r="Y33" s="213"/>
      <c r="Z33" s="214"/>
      <c r="AB33" s="234"/>
      <c r="AC33" s="235" t="s">
        <v>1597</v>
      </c>
      <c r="AD33" s="40" t="s">
        <v>1599</v>
      </c>
      <c r="AE33" s="236" t="s">
        <v>901</v>
      </c>
      <c r="AF33" s="210"/>
      <c r="AG33" s="210"/>
      <c r="AH33" s="210"/>
      <c r="AI33" s="210"/>
      <c r="AJ33" s="210"/>
      <c r="AK33" s="210"/>
      <c r="AL33" s="210"/>
      <c r="AM33" s="210"/>
      <c r="AN33" s="210"/>
      <c r="AO33" s="29"/>
    </row>
    <row r="34" spans="1:41" ht="13.5" customHeight="1" thickBot="1" thickTop="1">
      <c r="A34" s="1274"/>
      <c r="B34" s="29"/>
      <c r="C34" s="23"/>
      <c r="D34" s="130"/>
      <c r="E34" s="130"/>
      <c r="F34" s="138" t="s">
        <v>609</v>
      </c>
      <c r="G34" s="139" t="s">
        <v>791</v>
      </c>
      <c r="H34" s="140"/>
      <c r="I34" s="140"/>
      <c r="J34" s="140"/>
      <c r="K34" s="140"/>
      <c r="L34" s="140"/>
      <c r="M34" s="140"/>
      <c r="N34" s="140"/>
      <c r="O34" s="140"/>
      <c r="P34" s="140" t="s">
        <v>570</v>
      </c>
      <c r="Q34" s="944"/>
      <c r="R34" s="944"/>
      <c r="S34" s="944"/>
      <c r="T34" s="944"/>
      <c r="U34" s="140" t="s">
        <v>1517</v>
      </c>
      <c r="V34" s="140"/>
      <c r="W34" s="140"/>
      <c r="X34" s="212" t="s">
        <v>239</v>
      </c>
      <c r="Y34" s="213"/>
      <c r="Z34" s="214"/>
      <c r="AB34" s="234"/>
      <c r="AC34" s="235" t="s">
        <v>1597</v>
      </c>
      <c r="AD34" s="40" t="s">
        <v>1600</v>
      </c>
      <c r="AE34" s="237" t="s">
        <v>902</v>
      </c>
      <c r="AF34" s="236" t="s">
        <v>903</v>
      </c>
      <c r="AG34" s="210"/>
      <c r="AH34" s="210"/>
      <c r="AI34" s="210"/>
      <c r="AJ34" s="210"/>
      <c r="AK34" s="210"/>
      <c r="AL34" s="210"/>
      <c r="AM34" s="210"/>
      <c r="AN34" s="210"/>
      <c r="AO34" s="29"/>
    </row>
    <row r="35" spans="1:41" ht="13.5" customHeight="1" thickBot="1" thickTop="1">
      <c r="A35" s="1274"/>
      <c r="B35" s="29"/>
      <c r="C35" s="23"/>
      <c r="D35" s="130"/>
      <c r="E35" s="130"/>
      <c r="F35" s="138" t="s">
        <v>875</v>
      </c>
      <c r="G35" s="139" t="s">
        <v>904</v>
      </c>
      <c r="H35" s="140"/>
      <c r="I35" s="140"/>
      <c r="J35" s="139"/>
      <c r="K35" s="140"/>
      <c r="L35" s="140"/>
      <c r="M35" s="140"/>
      <c r="N35" s="140"/>
      <c r="O35" s="140"/>
      <c r="P35" s="140" t="s">
        <v>607</v>
      </c>
      <c r="Q35" s="944"/>
      <c r="R35" s="944"/>
      <c r="S35" s="944"/>
      <c r="T35" s="944"/>
      <c r="U35" s="140" t="s">
        <v>608</v>
      </c>
      <c r="V35" s="140"/>
      <c r="W35" s="140"/>
      <c r="X35" s="212" t="s">
        <v>239</v>
      </c>
      <c r="Y35" s="213"/>
      <c r="Z35" s="214"/>
      <c r="AB35" s="234"/>
      <c r="AC35" s="235" t="s">
        <v>1597</v>
      </c>
      <c r="AD35" s="40" t="s">
        <v>1599</v>
      </c>
      <c r="AE35" s="236" t="s">
        <v>901</v>
      </c>
      <c r="AF35" s="210"/>
      <c r="AG35" s="210"/>
      <c r="AH35" s="210"/>
      <c r="AI35" s="210"/>
      <c r="AJ35" s="210"/>
      <c r="AK35" s="210"/>
      <c r="AL35" s="210"/>
      <c r="AM35" s="210"/>
      <c r="AN35" s="210"/>
      <c r="AO35" s="29"/>
    </row>
    <row r="36" spans="1:41" ht="13.5" customHeight="1" thickTop="1">
      <c r="A36" s="1274"/>
      <c r="B36" s="29"/>
      <c r="C36" s="23"/>
      <c r="D36" s="130"/>
      <c r="E36" s="130"/>
      <c r="F36" s="138"/>
      <c r="G36" s="44" t="s">
        <v>1509</v>
      </c>
      <c r="H36" s="140" t="s">
        <v>905</v>
      </c>
      <c r="I36" s="140"/>
      <c r="J36" s="139"/>
      <c r="K36" s="140"/>
      <c r="L36" s="140"/>
      <c r="M36" s="140"/>
      <c r="N36" s="140"/>
      <c r="O36" s="140"/>
      <c r="P36" s="140"/>
      <c r="Q36" s="140"/>
      <c r="R36" s="140"/>
      <c r="S36" s="140"/>
      <c r="T36" s="140"/>
      <c r="U36" s="140"/>
      <c r="V36" s="140"/>
      <c r="W36" s="140"/>
      <c r="X36" s="212" t="s">
        <v>239</v>
      </c>
      <c r="Y36" s="213"/>
      <c r="Z36" s="214"/>
      <c r="AB36" s="210"/>
      <c r="AC36" s="210"/>
      <c r="AD36" s="210"/>
      <c r="AE36" s="210"/>
      <c r="AF36" s="210"/>
      <c r="AG36" s="210"/>
      <c r="AH36" s="210"/>
      <c r="AI36" s="210"/>
      <c r="AJ36" s="210"/>
      <c r="AK36" s="210"/>
      <c r="AL36" s="210"/>
      <c r="AM36" s="210"/>
      <c r="AN36" s="210"/>
      <c r="AO36" s="29"/>
    </row>
    <row r="37" spans="1:41" ht="13.5" customHeight="1" thickBot="1">
      <c r="A37" s="1274"/>
      <c r="B37" s="29"/>
      <c r="C37" s="23"/>
      <c r="D37" s="130"/>
      <c r="E37" s="130"/>
      <c r="F37" s="138"/>
      <c r="G37" s="44" t="s">
        <v>239</v>
      </c>
      <c r="H37" s="140" t="s">
        <v>906</v>
      </c>
      <c r="I37" s="140"/>
      <c r="J37" s="139"/>
      <c r="K37" s="140"/>
      <c r="L37" s="140"/>
      <c r="M37" s="140"/>
      <c r="N37" s="140"/>
      <c r="O37" s="140"/>
      <c r="P37" s="140"/>
      <c r="Q37" s="140"/>
      <c r="R37" s="140"/>
      <c r="S37" s="140"/>
      <c r="T37" s="140"/>
      <c r="U37" s="140"/>
      <c r="V37" s="140"/>
      <c r="W37" s="140"/>
      <c r="X37" s="212" t="s">
        <v>239</v>
      </c>
      <c r="Y37" s="213"/>
      <c r="Z37" s="214"/>
      <c r="AB37" s="210"/>
      <c r="AC37" s="210"/>
      <c r="AD37" s="210"/>
      <c r="AE37" s="210"/>
      <c r="AF37" s="210"/>
      <c r="AG37" s="210"/>
      <c r="AH37" s="210"/>
      <c r="AI37" s="210"/>
      <c r="AJ37" s="210"/>
      <c r="AK37" s="210"/>
      <c r="AL37" s="210"/>
      <c r="AM37" s="210"/>
      <c r="AN37" s="210"/>
      <c r="AO37" s="29"/>
    </row>
    <row r="38" spans="1:41" ht="13.5" customHeight="1" thickBot="1" thickTop="1">
      <c r="A38" s="1274"/>
      <c r="B38" s="29"/>
      <c r="C38" s="23"/>
      <c r="D38" s="231" t="s">
        <v>907</v>
      </c>
      <c r="E38" s="206" t="s">
        <v>908</v>
      </c>
      <c r="F38" s="226" t="s">
        <v>370</v>
      </c>
      <c r="G38" s="157" t="s">
        <v>909</v>
      </c>
      <c r="H38" s="157"/>
      <c r="I38" s="157"/>
      <c r="J38" s="157"/>
      <c r="K38" s="157"/>
      <c r="L38" s="157"/>
      <c r="M38" s="157"/>
      <c r="N38" s="157"/>
      <c r="O38" s="157"/>
      <c r="P38" s="157" t="s">
        <v>1266</v>
      </c>
      <c r="Q38" s="972"/>
      <c r="R38" s="972"/>
      <c r="S38" s="972"/>
      <c r="T38" s="972"/>
      <c r="U38" s="157" t="s">
        <v>1267</v>
      </c>
      <c r="V38" s="157"/>
      <c r="W38" s="158"/>
      <c r="X38" s="207" t="s">
        <v>239</v>
      </c>
      <c r="Y38" s="232" t="s">
        <v>69</v>
      </c>
      <c r="Z38" s="209"/>
      <c r="AB38" s="234"/>
      <c r="AC38" s="235" t="s">
        <v>910</v>
      </c>
      <c r="AD38" s="40" t="s">
        <v>911</v>
      </c>
      <c r="AE38" s="40" t="s">
        <v>912</v>
      </c>
      <c r="AF38" s="236" t="s">
        <v>913</v>
      </c>
      <c r="AG38" s="210"/>
      <c r="AH38" s="210"/>
      <c r="AI38" s="210"/>
      <c r="AJ38" s="210"/>
      <c r="AK38" s="210"/>
      <c r="AL38" s="210"/>
      <c r="AM38" s="210"/>
      <c r="AN38" s="210"/>
      <c r="AO38" s="29"/>
    </row>
    <row r="39" spans="1:41" ht="13.5" customHeight="1" thickBot="1" thickTop="1">
      <c r="A39" s="1274"/>
      <c r="B39" s="29"/>
      <c r="C39" s="23"/>
      <c r="D39" s="233" t="s">
        <v>914</v>
      </c>
      <c r="E39" s="130"/>
      <c r="F39" s="138" t="s">
        <v>560</v>
      </c>
      <c r="G39" s="139" t="s">
        <v>915</v>
      </c>
      <c r="H39" s="140"/>
      <c r="I39" s="140"/>
      <c r="J39" s="140"/>
      <c r="K39" s="140"/>
      <c r="L39" s="140"/>
      <c r="M39" s="140"/>
      <c r="N39" s="140"/>
      <c r="O39" s="140"/>
      <c r="P39" s="140" t="s">
        <v>1266</v>
      </c>
      <c r="Q39" s="944"/>
      <c r="R39" s="944"/>
      <c r="S39" s="944"/>
      <c r="T39" s="944"/>
      <c r="U39" s="140" t="s">
        <v>1518</v>
      </c>
      <c r="V39" s="140"/>
      <c r="W39" s="140"/>
      <c r="X39" s="212" t="s">
        <v>239</v>
      </c>
      <c r="Y39" s="213" t="s">
        <v>379</v>
      </c>
      <c r="Z39" s="214"/>
      <c r="AB39" s="234"/>
      <c r="AC39" s="235" t="s">
        <v>916</v>
      </c>
      <c r="AD39" s="40" t="s">
        <v>917</v>
      </c>
      <c r="AE39" s="40" t="s">
        <v>918</v>
      </c>
      <c r="AF39" s="236" t="s">
        <v>919</v>
      </c>
      <c r="AG39" s="210"/>
      <c r="AH39" s="210"/>
      <c r="AI39" s="210"/>
      <c r="AJ39" s="210"/>
      <c r="AK39" s="210"/>
      <c r="AL39" s="210"/>
      <c r="AM39" s="210"/>
      <c r="AN39" s="210"/>
      <c r="AO39" s="29"/>
    </row>
    <row r="40" spans="1:41" ht="13.5" customHeight="1" thickBot="1" thickTop="1">
      <c r="A40" s="1274"/>
      <c r="B40" s="29"/>
      <c r="C40" s="23"/>
      <c r="D40" s="233" t="s">
        <v>920</v>
      </c>
      <c r="E40" s="206" t="s">
        <v>921</v>
      </c>
      <c r="F40" s="226" t="s">
        <v>560</v>
      </c>
      <c r="G40" s="157" t="s">
        <v>909</v>
      </c>
      <c r="H40" s="157"/>
      <c r="I40" s="157"/>
      <c r="J40" s="157"/>
      <c r="K40" s="157"/>
      <c r="L40" s="157"/>
      <c r="M40" s="157"/>
      <c r="N40" s="157"/>
      <c r="O40" s="157"/>
      <c r="P40" s="157" t="s">
        <v>1266</v>
      </c>
      <c r="Q40" s="972"/>
      <c r="R40" s="972"/>
      <c r="S40" s="972"/>
      <c r="T40" s="972"/>
      <c r="U40" s="157" t="s">
        <v>1267</v>
      </c>
      <c r="V40" s="157"/>
      <c r="W40" s="158"/>
      <c r="X40" s="212" t="s">
        <v>239</v>
      </c>
      <c r="Y40" s="213"/>
      <c r="Z40" s="214"/>
      <c r="AB40" s="234"/>
      <c r="AC40" s="235" t="s">
        <v>911</v>
      </c>
      <c r="AD40" s="40" t="s">
        <v>922</v>
      </c>
      <c r="AE40" s="236" t="s">
        <v>923</v>
      </c>
      <c r="AF40" s="210"/>
      <c r="AG40" s="210"/>
      <c r="AH40" s="210"/>
      <c r="AI40" s="210"/>
      <c r="AJ40" s="210"/>
      <c r="AK40" s="210"/>
      <c r="AL40" s="210"/>
      <c r="AM40" s="210"/>
      <c r="AN40" s="210"/>
      <c r="AO40" s="29"/>
    </row>
    <row r="41" spans="1:41" ht="13.5" customHeight="1" thickTop="1">
      <c r="A41" s="1274"/>
      <c r="B41" s="29"/>
      <c r="C41" s="23"/>
      <c r="D41" s="233" t="s">
        <v>924</v>
      </c>
      <c r="E41" s="130"/>
      <c r="F41" s="138"/>
      <c r="G41" s="44" t="s">
        <v>1611</v>
      </c>
      <c r="H41" s="140" t="s">
        <v>905</v>
      </c>
      <c r="I41" s="140"/>
      <c r="J41" s="139"/>
      <c r="K41" s="140"/>
      <c r="L41" s="140"/>
      <c r="M41" s="140"/>
      <c r="N41" s="140"/>
      <c r="O41" s="140"/>
      <c r="P41" s="140"/>
      <c r="Q41" s="140"/>
      <c r="R41" s="140"/>
      <c r="S41" s="140"/>
      <c r="T41" s="140"/>
      <c r="U41" s="140"/>
      <c r="V41" s="140"/>
      <c r="W41" s="140"/>
      <c r="X41" s="212" t="s">
        <v>239</v>
      </c>
      <c r="Y41" s="213"/>
      <c r="Z41" s="214"/>
      <c r="AB41" s="210"/>
      <c r="AC41" s="210"/>
      <c r="AD41" s="210"/>
      <c r="AE41" s="210"/>
      <c r="AF41" s="210"/>
      <c r="AG41" s="210"/>
      <c r="AH41" s="210"/>
      <c r="AI41" s="210"/>
      <c r="AJ41" s="210"/>
      <c r="AK41" s="210"/>
      <c r="AL41" s="210"/>
      <c r="AM41" s="210"/>
      <c r="AN41" s="210"/>
      <c r="AO41" s="29"/>
    </row>
    <row r="42" spans="1:41" ht="13.5" customHeight="1">
      <c r="A42" s="1274"/>
      <c r="B42" s="29"/>
      <c r="C42" s="23"/>
      <c r="D42" s="233" t="s">
        <v>377</v>
      </c>
      <c r="E42" s="130"/>
      <c r="F42" s="138"/>
      <c r="G42" s="44" t="s">
        <v>1512</v>
      </c>
      <c r="H42" s="140" t="s">
        <v>906</v>
      </c>
      <c r="I42" s="140"/>
      <c r="J42" s="139"/>
      <c r="K42" s="140"/>
      <c r="L42" s="140"/>
      <c r="M42" s="140"/>
      <c r="N42" s="140"/>
      <c r="O42" s="140"/>
      <c r="P42" s="140"/>
      <c r="Q42" s="140"/>
      <c r="R42" s="140"/>
      <c r="S42" s="140"/>
      <c r="T42" s="140"/>
      <c r="U42" s="140"/>
      <c r="V42" s="140"/>
      <c r="W42" s="140"/>
      <c r="X42" s="212" t="s">
        <v>239</v>
      </c>
      <c r="Y42" s="213"/>
      <c r="Z42" s="214"/>
      <c r="AB42" s="210"/>
      <c r="AC42" s="210"/>
      <c r="AD42" s="210"/>
      <c r="AE42" s="210"/>
      <c r="AF42" s="210"/>
      <c r="AG42" s="210"/>
      <c r="AH42" s="210"/>
      <c r="AI42" s="210"/>
      <c r="AJ42" s="210"/>
      <c r="AK42" s="210"/>
      <c r="AL42" s="210"/>
      <c r="AM42" s="210"/>
      <c r="AN42" s="210"/>
      <c r="AO42" s="29"/>
    </row>
    <row r="43" spans="1:41" ht="13.5" customHeight="1" thickBot="1">
      <c r="A43" s="1274"/>
      <c r="B43" s="29"/>
      <c r="C43" s="23"/>
      <c r="D43" s="130"/>
      <c r="E43" s="130"/>
      <c r="F43" s="138"/>
      <c r="G43" s="44" t="s">
        <v>590</v>
      </c>
      <c r="H43" s="140" t="s">
        <v>926</v>
      </c>
      <c r="I43" s="140"/>
      <c r="J43" s="139"/>
      <c r="K43" s="140"/>
      <c r="L43" s="140"/>
      <c r="M43" s="140"/>
      <c r="N43" s="140"/>
      <c r="O43" s="140"/>
      <c r="P43" s="140"/>
      <c r="Q43" s="140"/>
      <c r="R43" s="140"/>
      <c r="S43" s="140"/>
      <c r="T43" s="140"/>
      <c r="U43" s="140"/>
      <c r="V43" s="140"/>
      <c r="W43" s="140"/>
      <c r="X43" s="212" t="s">
        <v>239</v>
      </c>
      <c r="Y43" s="213"/>
      <c r="Z43" s="214"/>
      <c r="AB43" s="210"/>
      <c r="AC43" s="210"/>
      <c r="AD43" s="210"/>
      <c r="AE43" s="210"/>
      <c r="AF43" s="210"/>
      <c r="AG43" s="210"/>
      <c r="AH43" s="210"/>
      <c r="AI43" s="210"/>
      <c r="AJ43" s="210"/>
      <c r="AK43" s="210"/>
      <c r="AL43" s="210"/>
      <c r="AM43" s="210"/>
      <c r="AN43" s="210"/>
      <c r="AO43" s="29"/>
    </row>
    <row r="44" spans="1:41" ht="13.5" customHeight="1" thickBot="1" thickTop="1">
      <c r="A44" s="1274"/>
      <c r="B44" s="29"/>
      <c r="C44" s="23"/>
      <c r="D44" s="130"/>
      <c r="E44" s="130"/>
      <c r="F44" s="226" t="s">
        <v>416</v>
      </c>
      <c r="G44" s="157" t="s">
        <v>927</v>
      </c>
      <c r="H44" s="157"/>
      <c r="I44" s="157"/>
      <c r="J44" s="157"/>
      <c r="K44" s="157"/>
      <c r="L44" s="157"/>
      <c r="M44" s="157"/>
      <c r="N44" s="157"/>
      <c r="O44" s="157"/>
      <c r="P44" s="157" t="s">
        <v>1266</v>
      </c>
      <c r="Q44" s="972"/>
      <c r="R44" s="972"/>
      <c r="S44" s="972"/>
      <c r="T44" s="972"/>
      <c r="U44" s="157" t="s">
        <v>1267</v>
      </c>
      <c r="V44" s="157"/>
      <c r="W44" s="158"/>
      <c r="X44" s="212" t="s">
        <v>239</v>
      </c>
      <c r="Y44" s="213"/>
      <c r="Z44" s="214"/>
      <c r="AB44" s="234"/>
      <c r="AC44" s="235" t="s">
        <v>911</v>
      </c>
      <c r="AD44" s="40" t="s">
        <v>928</v>
      </c>
      <c r="AE44" s="238"/>
      <c r="AF44" s="210"/>
      <c r="AG44" s="210"/>
      <c r="AH44" s="210"/>
      <c r="AI44" s="210"/>
      <c r="AJ44" s="210"/>
      <c r="AK44" s="210"/>
      <c r="AL44" s="210"/>
      <c r="AM44" s="210"/>
      <c r="AN44" s="210"/>
      <c r="AO44" s="29"/>
    </row>
    <row r="45" spans="1:41" ht="13.5" customHeight="1" thickTop="1">
      <c r="A45" s="1274"/>
      <c r="B45" s="29"/>
      <c r="C45" s="23"/>
      <c r="D45" s="130"/>
      <c r="E45" s="130"/>
      <c r="F45" s="138"/>
      <c r="G45" s="44" t="s">
        <v>1611</v>
      </c>
      <c r="H45" s="140" t="s">
        <v>905</v>
      </c>
      <c r="I45" s="140"/>
      <c r="J45" s="139"/>
      <c r="K45" s="140"/>
      <c r="L45" s="140"/>
      <c r="M45" s="140"/>
      <c r="N45" s="140"/>
      <c r="O45" s="140"/>
      <c r="P45" s="140"/>
      <c r="Q45" s="140"/>
      <c r="R45" s="140"/>
      <c r="S45" s="140"/>
      <c r="T45" s="140"/>
      <c r="U45" s="140"/>
      <c r="V45" s="140"/>
      <c r="W45" s="140"/>
      <c r="X45" s="212" t="s">
        <v>239</v>
      </c>
      <c r="Y45" s="213"/>
      <c r="Z45" s="214"/>
      <c r="AB45" s="210"/>
      <c r="AC45" s="210"/>
      <c r="AD45" s="210"/>
      <c r="AE45" s="210"/>
      <c r="AF45" s="210"/>
      <c r="AG45" s="210"/>
      <c r="AH45" s="210"/>
      <c r="AI45" s="210"/>
      <c r="AJ45" s="210"/>
      <c r="AK45" s="210"/>
      <c r="AL45" s="210"/>
      <c r="AM45" s="210"/>
      <c r="AN45" s="210"/>
      <c r="AO45" s="29"/>
    </row>
    <row r="46" spans="1:41" ht="13.5" customHeight="1">
      <c r="A46" s="1274"/>
      <c r="B46" s="29"/>
      <c r="C46" s="23"/>
      <c r="D46" s="130"/>
      <c r="E46" s="130"/>
      <c r="F46" s="138"/>
      <c r="G46" s="44" t="s">
        <v>1512</v>
      </c>
      <c r="H46" s="140" t="s">
        <v>906</v>
      </c>
      <c r="I46" s="140"/>
      <c r="J46" s="139"/>
      <c r="K46" s="140"/>
      <c r="L46" s="140"/>
      <c r="M46" s="140"/>
      <c r="N46" s="140"/>
      <c r="O46" s="140"/>
      <c r="P46" s="140"/>
      <c r="Q46" s="140"/>
      <c r="R46" s="140"/>
      <c r="S46" s="140"/>
      <c r="T46" s="140"/>
      <c r="U46" s="140"/>
      <c r="V46" s="140"/>
      <c r="W46" s="140"/>
      <c r="X46" s="212" t="s">
        <v>239</v>
      </c>
      <c r="Y46" s="213"/>
      <c r="Z46" s="214"/>
      <c r="AB46" s="210"/>
      <c r="AC46" s="210"/>
      <c r="AD46" s="210"/>
      <c r="AE46" s="210"/>
      <c r="AF46" s="210"/>
      <c r="AG46" s="210"/>
      <c r="AH46" s="210"/>
      <c r="AI46" s="210"/>
      <c r="AJ46" s="210"/>
      <c r="AK46" s="210"/>
      <c r="AL46" s="210"/>
      <c r="AM46" s="210"/>
      <c r="AN46" s="210"/>
      <c r="AO46" s="29"/>
    </row>
    <row r="47" spans="1:41" ht="13.5" customHeight="1">
      <c r="A47" s="1274"/>
      <c r="B47" s="29"/>
      <c r="C47" s="23"/>
      <c r="D47" s="130"/>
      <c r="E47" s="130"/>
      <c r="F47" s="138"/>
      <c r="G47" s="44" t="s">
        <v>239</v>
      </c>
      <c r="H47" s="140" t="s">
        <v>926</v>
      </c>
      <c r="I47" s="140"/>
      <c r="J47" s="139"/>
      <c r="K47" s="140"/>
      <c r="L47" s="140"/>
      <c r="M47" s="140"/>
      <c r="N47" s="140"/>
      <c r="O47" s="140"/>
      <c r="P47" s="140"/>
      <c r="Q47" s="140"/>
      <c r="R47" s="140"/>
      <c r="S47" s="140"/>
      <c r="T47" s="140"/>
      <c r="U47" s="140"/>
      <c r="V47" s="140"/>
      <c r="W47" s="140"/>
      <c r="X47" s="212" t="s">
        <v>239</v>
      </c>
      <c r="Y47" s="213"/>
      <c r="Z47" s="214"/>
      <c r="AB47" s="210"/>
      <c r="AC47" s="210"/>
      <c r="AD47" s="210"/>
      <c r="AE47" s="210"/>
      <c r="AF47" s="210"/>
      <c r="AG47" s="210"/>
      <c r="AH47" s="210"/>
      <c r="AI47" s="210"/>
      <c r="AJ47" s="210"/>
      <c r="AK47" s="210"/>
      <c r="AL47" s="210"/>
      <c r="AM47" s="210"/>
      <c r="AN47" s="210"/>
      <c r="AO47" s="29"/>
    </row>
    <row r="48" spans="1:41" ht="13.5" customHeight="1">
      <c r="A48" s="1274"/>
      <c r="B48" s="29"/>
      <c r="C48" s="23"/>
      <c r="D48" s="130"/>
      <c r="E48" s="130"/>
      <c r="F48" s="142" t="s">
        <v>416</v>
      </c>
      <c r="G48" s="143" t="s">
        <v>929</v>
      </c>
      <c r="H48" s="157"/>
      <c r="I48" s="157"/>
      <c r="J48" s="143"/>
      <c r="K48" s="157"/>
      <c r="L48" s="157"/>
      <c r="M48" s="157"/>
      <c r="N48" s="157"/>
      <c r="O48" s="157"/>
      <c r="P48" s="157"/>
      <c r="Q48" s="157"/>
      <c r="R48" s="157"/>
      <c r="S48" s="157"/>
      <c r="T48" s="157"/>
      <c r="U48" s="157"/>
      <c r="V48" s="157"/>
      <c r="W48" s="158"/>
      <c r="X48" s="212" t="s">
        <v>239</v>
      </c>
      <c r="Y48" s="213"/>
      <c r="Z48" s="214"/>
      <c r="AB48" s="210"/>
      <c r="AC48" s="210"/>
      <c r="AD48" s="210"/>
      <c r="AE48" s="210"/>
      <c r="AF48" s="210"/>
      <c r="AG48" s="210"/>
      <c r="AH48" s="210"/>
      <c r="AI48" s="210"/>
      <c r="AJ48" s="210"/>
      <c r="AK48" s="210"/>
      <c r="AL48" s="210"/>
      <c r="AM48" s="210"/>
      <c r="AN48" s="210"/>
      <c r="AO48" s="29"/>
    </row>
    <row r="49" spans="1:41" ht="13.5" customHeight="1">
      <c r="A49" s="1274"/>
      <c r="B49" s="29"/>
      <c r="C49" s="23"/>
      <c r="D49" s="130"/>
      <c r="E49" s="239"/>
      <c r="F49" s="138"/>
      <c r="G49" s="44" t="s">
        <v>239</v>
      </c>
      <c r="H49" s="139" t="s">
        <v>930</v>
      </c>
      <c r="I49" s="140"/>
      <c r="J49" s="139"/>
      <c r="K49" s="140"/>
      <c r="L49" s="44" t="s">
        <v>1512</v>
      </c>
      <c r="M49" s="140" t="s">
        <v>294</v>
      </c>
      <c r="N49" s="140"/>
      <c r="O49" s="140"/>
      <c r="P49" s="140"/>
      <c r="Q49" s="140"/>
      <c r="R49" s="140"/>
      <c r="S49" s="140"/>
      <c r="T49" s="140"/>
      <c r="U49" s="140"/>
      <c r="V49" s="140"/>
      <c r="W49" s="140"/>
      <c r="X49" s="212" t="s">
        <v>239</v>
      </c>
      <c r="Y49" s="213"/>
      <c r="Z49" s="214"/>
      <c r="AB49" s="210"/>
      <c r="AC49" s="210"/>
      <c r="AD49" s="210"/>
      <c r="AE49" s="210"/>
      <c r="AF49" s="210"/>
      <c r="AG49" s="210"/>
      <c r="AH49" s="210"/>
      <c r="AI49" s="210"/>
      <c r="AJ49" s="210"/>
      <c r="AK49" s="210"/>
      <c r="AL49" s="210"/>
      <c r="AM49" s="210"/>
      <c r="AN49" s="210"/>
      <c r="AO49" s="29"/>
    </row>
    <row r="50" spans="1:41" ht="13.5" customHeight="1" thickBot="1">
      <c r="A50" s="1274"/>
      <c r="B50" s="29"/>
      <c r="C50" s="23"/>
      <c r="D50" s="130"/>
      <c r="E50" s="206" t="s">
        <v>1582</v>
      </c>
      <c r="F50" s="142" t="s">
        <v>1294</v>
      </c>
      <c r="G50" s="143" t="s">
        <v>931</v>
      </c>
      <c r="H50" s="157"/>
      <c r="I50" s="157"/>
      <c r="J50" s="157"/>
      <c r="K50" s="157"/>
      <c r="L50" s="157"/>
      <c r="M50" s="157"/>
      <c r="N50" s="157"/>
      <c r="O50" s="157"/>
      <c r="P50" s="157" t="s">
        <v>678</v>
      </c>
      <c r="Q50" s="972"/>
      <c r="R50" s="972"/>
      <c r="S50" s="972"/>
      <c r="T50" s="972"/>
      <c r="U50" s="157" t="s">
        <v>587</v>
      </c>
      <c r="V50" s="157"/>
      <c r="W50" s="158"/>
      <c r="X50" s="212" t="s">
        <v>239</v>
      </c>
      <c r="Y50" s="228"/>
      <c r="Z50" s="214"/>
      <c r="AB50" s="210"/>
      <c r="AC50" s="210"/>
      <c r="AD50" s="39"/>
      <c r="AE50" s="210"/>
      <c r="AF50" s="210"/>
      <c r="AG50" s="210"/>
      <c r="AH50" s="210"/>
      <c r="AI50" s="210"/>
      <c r="AJ50" s="210"/>
      <c r="AK50" s="210"/>
      <c r="AL50" s="210"/>
      <c r="AM50" s="210"/>
      <c r="AN50" s="210"/>
      <c r="AO50" s="29"/>
    </row>
    <row r="51" spans="1:41" ht="13.5" customHeight="1" thickBot="1" thickTop="1">
      <c r="A51" s="1275"/>
      <c r="B51" s="180"/>
      <c r="C51" s="28"/>
      <c r="D51" s="28"/>
      <c r="E51" s="28"/>
      <c r="F51" s="240" t="s">
        <v>588</v>
      </c>
      <c r="G51" s="162" t="s">
        <v>915</v>
      </c>
      <c r="H51" s="215"/>
      <c r="I51" s="215"/>
      <c r="J51" s="215"/>
      <c r="K51" s="215"/>
      <c r="L51" s="215"/>
      <c r="M51" s="215"/>
      <c r="N51" s="215"/>
      <c r="O51" s="215"/>
      <c r="P51" s="215" t="s">
        <v>1266</v>
      </c>
      <c r="Q51" s="942"/>
      <c r="R51" s="942"/>
      <c r="S51" s="942"/>
      <c r="T51" s="942"/>
      <c r="U51" s="215" t="s">
        <v>1518</v>
      </c>
      <c r="V51" s="215"/>
      <c r="W51" s="163"/>
      <c r="X51" s="216" t="s">
        <v>239</v>
      </c>
      <c r="Y51" s="217"/>
      <c r="Z51" s="218"/>
      <c r="AB51" s="234"/>
      <c r="AC51" s="235" t="s">
        <v>932</v>
      </c>
      <c r="AD51" s="40" t="s">
        <v>933</v>
      </c>
      <c r="AE51" s="236" t="s">
        <v>934</v>
      </c>
      <c r="AF51" s="210"/>
      <c r="AG51" s="210"/>
      <c r="AH51" s="210"/>
      <c r="AI51" s="210"/>
      <c r="AJ51" s="210"/>
      <c r="AK51" s="210"/>
      <c r="AL51" s="210"/>
      <c r="AM51" s="210"/>
      <c r="AN51" s="210"/>
      <c r="AO51" s="29"/>
    </row>
    <row r="52" spans="1:26" ht="13.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sheetData>
  <sheetProtection sheet="1"/>
  <mergeCells count="33">
    <mergeCell ref="Q51:T51"/>
    <mergeCell ref="Q35:T35"/>
    <mergeCell ref="Q38:T38"/>
    <mergeCell ref="Q39:T39"/>
    <mergeCell ref="Q40:T40"/>
    <mergeCell ref="Q31:T31"/>
    <mergeCell ref="Q32:T32"/>
    <mergeCell ref="Q33:T33"/>
    <mergeCell ref="Q34:T34"/>
    <mergeCell ref="Q44:T44"/>
    <mergeCell ref="Q50:T50"/>
    <mergeCell ref="Q24:T24"/>
    <mergeCell ref="Q25:T25"/>
    <mergeCell ref="Q27:T27"/>
    <mergeCell ref="Q28:T28"/>
    <mergeCell ref="Q29:T29"/>
    <mergeCell ref="Q30:T30"/>
    <mergeCell ref="Q17:T17"/>
    <mergeCell ref="Q18:T18"/>
    <mergeCell ref="Q19:T19"/>
    <mergeCell ref="Q20:T20"/>
    <mergeCell ref="Q22:T22"/>
    <mergeCell ref="Q23:T23"/>
    <mergeCell ref="A1:N1"/>
    <mergeCell ref="A6:A51"/>
    <mergeCell ref="Q7:T7"/>
    <mergeCell ref="Q8:T8"/>
    <mergeCell ref="Q9:T9"/>
    <mergeCell ref="Q10:T10"/>
    <mergeCell ref="Q12:T12"/>
    <mergeCell ref="Q13:T13"/>
    <mergeCell ref="Q14:T14"/>
    <mergeCell ref="Q15:T15"/>
  </mergeCells>
  <conditionalFormatting sqref="D31:Z51">
    <cfRule type="expression" priority="1" dxfId="0" stopIfTrue="1">
      <formula>IF($C$6=1,TRUE,IF($C$6=2,TRUE,FALSE))</formula>
    </cfRule>
  </conditionalFormatting>
  <dataValidations count="2">
    <dataValidation type="list" allowBlank="1" showInputMessage="1" showErrorMessage="1" sqref="G36:G37 G41:G43 L18:L19 L28:L29 L23:L24 L49 G49 X6:X51 G45:G47 L8:L9 L13:L14">
      <formula1>"■,□"</formula1>
    </dataValidation>
    <dataValidation allowBlank="1" showInputMessage="1" sqref="C6"/>
  </dataValidations>
  <printOptions horizontalCentered="1"/>
  <pageMargins left="0.5905511811023623" right="0" top="0.3937007874015748" bottom="0.3937007874015748" header="0.5118110236220472" footer="0"/>
  <pageSetup horizontalDpi="300" verticalDpi="300" orientation="portrait" paperSize="9" r:id="rId1"/>
  <headerFooter alignWithMargins="0">
    <oddFooter>&amp;R&amp;9関西住宅品質保証株式会社&amp;11
</oddFooter>
  </headerFooter>
</worksheet>
</file>

<file path=xl/worksheets/sheet14.xml><?xml version="1.0" encoding="utf-8"?>
<worksheet xmlns="http://schemas.openxmlformats.org/spreadsheetml/2006/main" xmlns:r="http://schemas.openxmlformats.org/officeDocument/2006/relationships">
  <dimension ref="A1:AO37"/>
  <sheetViews>
    <sheetView showGridLines="0" view="pageBreakPreview" zoomScale="115" zoomScaleSheetLayoutView="115" zoomScalePageLayoutView="0" workbookViewId="0" topLeftCell="A1">
      <selection activeCell="CC11" sqref="CC11"/>
    </sheetView>
  </sheetViews>
  <sheetFormatPr defaultColWidth="9.00390625" defaultRowHeight="13.5"/>
  <cols>
    <col min="1" max="1" width="2.375" style="32" customWidth="1"/>
    <col min="2" max="2" width="7.625" style="32" customWidth="1"/>
    <col min="3" max="3" width="4.125" style="32" customWidth="1"/>
    <col min="4" max="4" width="7.625" style="32" customWidth="1"/>
    <col min="5" max="5" width="11.125" style="32" customWidth="1"/>
    <col min="6" max="24" width="2.375" style="32" customWidth="1"/>
    <col min="25" max="25" width="7.625" style="32" customWidth="1"/>
    <col min="26" max="26" width="4.125" style="32" customWidth="1"/>
    <col min="27" max="27" width="0" style="32" hidden="1" customWidth="1"/>
    <col min="28" max="40" width="0" style="193" hidden="1" customWidth="1"/>
    <col min="41" max="78" width="0" style="32" hidden="1" customWidth="1"/>
    <col min="79" max="16384" width="9.00390625" style="32" customWidth="1"/>
  </cols>
  <sheetData>
    <row r="1" spans="1:26" ht="14.25">
      <c r="A1" s="937" t="s">
        <v>815</v>
      </c>
      <c r="B1" s="937"/>
      <c r="C1" s="937"/>
      <c r="D1" s="937"/>
      <c r="E1" s="937"/>
      <c r="F1" s="937"/>
      <c r="G1" s="937"/>
      <c r="H1" s="937"/>
      <c r="I1" s="937"/>
      <c r="J1" s="937"/>
      <c r="K1" s="937"/>
      <c r="Z1" s="2" t="s">
        <v>936</v>
      </c>
    </row>
    <row r="2" ht="13.5">
      <c r="T2" s="193" t="s">
        <v>1159</v>
      </c>
    </row>
    <row r="3" ht="14.25" thickBot="1">
      <c r="A3" s="194" t="s">
        <v>1029</v>
      </c>
    </row>
    <row r="4" spans="1:26" ht="13.5">
      <c r="A4" s="195"/>
      <c r="B4" s="128" t="s">
        <v>1160</v>
      </c>
      <c r="C4" s="441" t="s">
        <v>1111</v>
      </c>
      <c r="D4" s="166" t="s">
        <v>1161</v>
      </c>
      <c r="E4" s="196" t="s">
        <v>1162</v>
      </c>
      <c r="F4" s="197"/>
      <c r="G4" s="197"/>
      <c r="H4" s="197"/>
      <c r="I4" s="197"/>
      <c r="J4" s="197"/>
      <c r="K4" s="197"/>
      <c r="L4" s="197"/>
      <c r="M4" s="197"/>
      <c r="N4" s="197"/>
      <c r="O4" s="197"/>
      <c r="P4" s="197"/>
      <c r="Q4" s="197"/>
      <c r="R4" s="197"/>
      <c r="S4" s="197"/>
      <c r="T4" s="197"/>
      <c r="U4" s="197"/>
      <c r="V4" s="197"/>
      <c r="W4" s="197"/>
      <c r="X4" s="197"/>
      <c r="Y4" s="21" t="s">
        <v>1</v>
      </c>
      <c r="Z4" s="198" t="s">
        <v>1164</v>
      </c>
    </row>
    <row r="5" spans="1:26" ht="14.25" thickBot="1">
      <c r="A5" s="42"/>
      <c r="B5" s="530" t="s">
        <v>1165</v>
      </c>
      <c r="C5" s="23"/>
      <c r="D5" s="130"/>
      <c r="E5" s="206" t="s">
        <v>1166</v>
      </c>
      <c r="F5" s="29"/>
      <c r="G5" s="29"/>
      <c r="H5" s="29"/>
      <c r="I5" s="29"/>
      <c r="J5" s="29"/>
      <c r="K5" s="29"/>
      <c r="L5" s="29"/>
      <c r="M5" s="29" t="s">
        <v>1167</v>
      </c>
      <c r="N5" s="29"/>
      <c r="O5" s="29"/>
      <c r="P5" s="29"/>
      <c r="Q5" s="29"/>
      <c r="R5" s="29"/>
      <c r="S5" s="29"/>
      <c r="T5" s="29"/>
      <c r="U5" s="29"/>
      <c r="V5" s="29"/>
      <c r="W5" s="29"/>
      <c r="X5" s="201"/>
      <c r="Y5" s="202" t="s">
        <v>364</v>
      </c>
      <c r="Z5" s="203" t="s">
        <v>365</v>
      </c>
    </row>
    <row r="6" spans="1:26" ht="13.5">
      <c r="A6" s="1276" t="s">
        <v>1649</v>
      </c>
      <c r="B6" s="531" t="s">
        <v>1650</v>
      </c>
      <c r="C6" s="219"/>
      <c r="D6" s="532" t="s">
        <v>1651</v>
      </c>
      <c r="E6" s="533" t="s">
        <v>533</v>
      </c>
      <c r="F6" s="534"/>
      <c r="G6" s="534"/>
      <c r="H6" s="534"/>
      <c r="I6" s="534"/>
      <c r="J6" s="534"/>
      <c r="K6" s="534"/>
      <c r="L6" s="534"/>
      <c r="M6" s="534"/>
      <c r="N6" s="534"/>
      <c r="O6" s="534"/>
      <c r="P6" s="534"/>
      <c r="Q6" s="534"/>
      <c r="R6" s="534"/>
      <c r="S6" s="534"/>
      <c r="T6" s="534"/>
      <c r="U6" s="534"/>
      <c r="V6" s="534"/>
      <c r="W6" s="535"/>
      <c r="X6" s="536" t="s">
        <v>239</v>
      </c>
      <c r="Y6" s="537" t="s">
        <v>379</v>
      </c>
      <c r="Z6" s="538"/>
    </row>
    <row r="7" spans="1:26" ht="13.5">
      <c r="A7" s="1277"/>
      <c r="B7" s="539" t="s">
        <v>1652</v>
      </c>
      <c r="C7" s="211"/>
      <c r="D7" s="540" t="s">
        <v>1653</v>
      </c>
      <c r="E7" s="541" t="s">
        <v>1654</v>
      </c>
      <c r="F7" s="542"/>
      <c r="G7" s="392" t="s">
        <v>1655</v>
      </c>
      <c r="H7" s="392"/>
      <c r="I7" s="392"/>
      <c r="J7" s="392"/>
      <c r="K7" s="392"/>
      <c r="L7" s="392"/>
      <c r="M7" s="392"/>
      <c r="N7" s="392"/>
      <c r="O7" s="392"/>
      <c r="P7" s="392"/>
      <c r="Q7" s="392"/>
      <c r="R7" s="392"/>
      <c r="S7" s="392"/>
      <c r="T7" s="392"/>
      <c r="U7" s="392"/>
      <c r="V7" s="392"/>
      <c r="W7" s="543"/>
      <c r="X7" s="544" t="s">
        <v>239</v>
      </c>
      <c r="Y7" s="537" t="s">
        <v>86</v>
      </c>
      <c r="Z7" s="545"/>
    </row>
    <row r="8" spans="1:26" ht="13.5">
      <c r="A8" s="1277"/>
      <c r="B8" s="539" t="s">
        <v>1656</v>
      </c>
      <c r="C8" s="211"/>
      <c r="D8" s="540" t="s">
        <v>1657</v>
      </c>
      <c r="E8" s="541"/>
      <c r="F8" s="392"/>
      <c r="G8" s="392"/>
      <c r="H8" s="392"/>
      <c r="I8" s="392"/>
      <c r="J8" s="392"/>
      <c r="K8" s="392"/>
      <c r="L8" s="392"/>
      <c r="M8" s="392"/>
      <c r="N8" s="392"/>
      <c r="O8" s="392"/>
      <c r="P8" s="392"/>
      <c r="Q8" s="392"/>
      <c r="R8" s="392"/>
      <c r="S8" s="392"/>
      <c r="T8" s="392"/>
      <c r="U8" s="392"/>
      <c r="V8" s="392"/>
      <c r="W8" s="543"/>
      <c r="X8" s="536" t="s">
        <v>239</v>
      </c>
      <c r="Y8" s="537" t="s">
        <v>1658</v>
      </c>
      <c r="Z8" s="545"/>
    </row>
    <row r="9" spans="1:26" ht="13.5">
      <c r="A9" s="1277"/>
      <c r="B9" s="546" t="s">
        <v>1659</v>
      </c>
      <c r="C9" s="211"/>
      <c r="D9" s="547"/>
      <c r="E9" s="548"/>
      <c r="F9" s="392"/>
      <c r="G9" s="392"/>
      <c r="H9" s="392"/>
      <c r="I9" s="392"/>
      <c r="J9" s="392"/>
      <c r="K9" s="392"/>
      <c r="L9" s="392"/>
      <c r="M9" s="549"/>
      <c r="N9" s="549"/>
      <c r="O9" s="549"/>
      <c r="P9" s="549"/>
      <c r="Q9" s="549"/>
      <c r="R9" s="549"/>
      <c r="S9" s="549"/>
      <c r="T9" s="549"/>
      <c r="U9" s="549"/>
      <c r="V9" s="392"/>
      <c r="W9" s="543"/>
      <c r="X9" s="536"/>
      <c r="Y9" s="537" t="s">
        <v>1660</v>
      </c>
      <c r="Z9" s="545"/>
    </row>
    <row r="10" spans="1:26" ht="13.5">
      <c r="A10" s="1277"/>
      <c r="B10" s="546"/>
      <c r="C10" s="211"/>
      <c r="D10" s="550" t="s">
        <v>1661</v>
      </c>
      <c r="E10" s="541" t="s">
        <v>533</v>
      </c>
      <c r="F10" s="551"/>
      <c r="G10" s="552"/>
      <c r="H10" s="552"/>
      <c r="I10" s="552"/>
      <c r="J10" s="552"/>
      <c r="K10" s="552"/>
      <c r="L10" s="552"/>
      <c r="M10" s="552"/>
      <c r="N10" s="552"/>
      <c r="O10" s="552"/>
      <c r="P10" s="552"/>
      <c r="Q10" s="552"/>
      <c r="R10" s="552"/>
      <c r="S10" s="552"/>
      <c r="T10" s="552"/>
      <c r="U10" s="552"/>
      <c r="V10" s="552"/>
      <c r="W10" s="553"/>
      <c r="X10" s="536"/>
      <c r="Y10" s="537" t="s">
        <v>1662</v>
      </c>
      <c r="Z10" s="545"/>
    </row>
    <row r="11" spans="1:26" ht="13.5">
      <c r="A11" s="1277"/>
      <c r="B11" s="554"/>
      <c r="C11" s="211"/>
      <c r="D11" s="550" t="s">
        <v>1663</v>
      </c>
      <c r="E11" s="541" t="s">
        <v>1654</v>
      </c>
      <c r="F11" s="555"/>
      <c r="G11" s="392" t="s">
        <v>1655</v>
      </c>
      <c r="H11" s="556"/>
      <c r="I11" s="556"/>
      <c r="J11" s="165"/>
      <c r="K11" s="165"/>
      <c r="L11" s="165"/>
      <c r="M11" s="165"/>
      <c r="N11" s="556"/>
      <c r="O11" s="556"/>
      <c r="P11" s="556"/>
      <c r="Q11" s="165"/>
      <c r="R11" s="165"/>
      <c r="S11" s="165"/>
      <c r="T11" s="556"/>
      <c r="U11" s="165"/>
      <c r="V11" s="165"/>
      <c r="W11" s="557"/>
      <c r="X11" s="536" t="s">
        <v>239</v>
      </c>
      <c r="Y11" s="537" t="s">
        <v>545</v>
      </c>
      <c r="Z11" s="545"/>
    </row>
    <row r="12" spans="1:26" ht="13.5">
      <c r="A12" s="1277"/>
      <c r="B12" s="554"/>
      <c r="C12" s="211"/>
      <c r="D12" s="550" t="s">
        <v>1664</v>
      </c>
      <c r="E12" s="541"/>
      <c r="F12" s="555"/>
      <c r="G12" s="556"/>
      <c r="H12" s="556"/>
      <c r="I12" s="556"/>
      <c r="J12" s="165"/>
      <c r="K12" s="165"/>
      <c r="L12" s="165"/>
      <c r="M12" s="165"/>
      <c r="N12" s="556"/>
      <c r="O12" s="556"/>
      <c r="P12" s="556"/>
      <c r="Q12" s="165"/>
      <c r="R12" s="165"/>
      <c r="S12" s="165"/>
      <c r="T12" s="556"/>
      <c r="U12" s="165"/>
      <c r="V12" s="165"/>
      <c r="W12" s="557"/>
      <c r="X12" s="536" t="s">
        <v>239</v>
      </c>
      <c r="Y12" s="537" t="s">
        <v>1665</v>
      </c>
      <c r="Z12" s="545"/>
    </row>
    <row r="13" spans="1:26" ht="13.5">
      <c r="A13" s="1277"/>
      <c r="B13" s="554"/>
      <c r="C13" s="211"/>
      <c r="D13" s="550" t="s">
        <v>1666</v>
      </c>
      <c r="E13" s="541"/>
      <c r="F13" s="555"/>
      <c r="G13" s="556"/>
      <c r="H13" s="556"/>
      <c r="I13" s="556"/>
      <c r="J13" s="165"/>
      <c r="K13" s="165"/>
      <c r="L13" s="165"/>
      <c r="M13" s="165"/>
      <c r="N13" s="556"/>
      <c r="O13" s="556"/>
      <c r="P13" s="556"/>
      <c r="Q13" s="165"/>
      <c r="R13" s="165"/>
      <c r="S13" s="165"/>
      <c r="T13" s="556"/>
      <c r="U13" s="165"/>
      <c r="V13" s="165"/>
      <c r="W13" s="557"/>
      <c r="X13" s="536" t="s">
        <v>239</v>
      </c>
      <c r="Y13" s="537"/>
      <c r="Z13" s="545"/>
    </row>
    <row r="14" spans="1:26" ht="13.5">
      <c r="A14" s="1277"/>
      <c r="B14" s="554"/>
      <c r="C14" s="211"/>
      <c r="D14" s="550" t="s">
        <v>1667</v>
      </c>
      <c r="E14" s="541"/>
      <c r="F14" s="555"/>
      <c r="G14" s="556"/>
      <c r="H14" s="556"/>
      <c r="I14" s="556"/>
      <c r="J14" s="165"/>
      <c r="K14" s="165"/>
      <c r="L14" s="165"/>
      <c r="M14" s="165"/>
      <c r="N14" s="556"/>
      <c r="O14" s="556"/>
      <c r="P14" s="556"/>
      <c r="Q14" s="165"/>
      <c r="R14" s="165"/>
      <c r="S14" s="165"/>
      <c r="T14" s="556"/>
      <c r="U14" s="165"/>
      <c r="V14" s="165"/>
      <c r="W14" s="557"/>
      <c r="X14" s="536" t="s">
        <v>239</v>
      </c>
      <c r="Y14" s="537"/>
      <c r="Z14" s="545"/>
    </row>
    <row r="15" spans="1:26" ht="13.5">
      <c r="A15" s="1277"/>
      <c r="B15" s="554"/>
      <c r="C15" s="211"/>
      <c r="D15" s="550" t="s">
        <v>1668</v>
      </c>
      <c r="E15" s="541"/>
      <c r="F15" s="555"/>
      <c r="G15" s="556"/>
      <c r="H15" s="556"/>
      <c r="I15" s="556"/>
      <c r="J15" s="165"/>
      <c r="K15" s="165"/>
      <c r="L15" s="165"/>
      <c r="M15" s="165"/>
      <c r="N15" s="556"/>
      <c r="O15" s="556"/>
      <c r="P15" s="556"/>
      <c r="Q15" s="165"/>
      <c r="R15" s="165"/>
      <c r="S15" s="165"/>
      <c r="T15" s="556"/>
      <c r="U15" s="165"/>
      <c r="V15" s="165"/>
      <c r="W15" s="557"/>
      <c r="X15" s="536"/>
      <c r="Y15" s="537"/>
      <c r="Z15" s="545"/>
    </row>
    <row r="16" spans="1:26" ht="13.5">
      <c r="A16" s="1277"/>
      <c r="B16" s="554"/>
      <c r="C16" s="211"/>
      <c r="D16" s="547"/>
      <c r="E16" s="548"/>
      <c r="F16" s="558"/>
      <c r="G16" s="559"/>
      <c r="H16" s="559"/>
      <c r="I16" s="559"/>
      <c r="J16" s="560"/>
      <c r="K16" s="560"/>
      <c r="L16" s="560"/>
      <c r="M16" s="560"/>
      <c r="N16" s="559"/>
      <c r="O16" s="559"/>
      <c r="P16" s="559"/>
      <c r="Q16" s="560"/>
      <c r="R16" s="560"/>
      <c r="S16" s="560"/>
      <c r="T16" s="559"/>
      <c r="U16" s="560"/>
      <c r="V16" s="560"/>
      <c r="W16" s="561"/>
      <c r="X16" s="536"/>
      <c r="Y16" s="537"/>
      <c r="Z16" s="545"/>
    </row>
    <row r="17" spans="1:26" ht="13.5">
      <c r="A17" s="1277"/>
      <c r="B17" s="554"/>
      <c r="C17" s="211"/>
      <c r="D17" s="540" t="s">
        <v>1669</v>
      </c>
      <c r="E17" s="541" t="s">
        <v>533</v>
      </c>
      <c r="F17" s="551"/>
      <c r="G17" s="552"/>
      <c r="H17" s="556"/>
      <c r="I17" s="556"/>
      <c r="J17" s="165"/>
      <c r="K17" s="165"/>
      <c r="L17" s="165"/>
      <c r="M17" s="165"/>
      <c r="N17" s="556"/>
      <c r="O17" s="556"/>
      <c r="P17" s="556"/>
      <c r="Q17" s="165"/>
      <c r="R17" s="165"/>
      <c r="S17" s="165"/>
      <c r="T17" s="556"/>
      <c r="U17" s="165"/>
      <c r="V17" s="165"/>
      <c r="W17" s="557"/>
      <c r="X17" s="536"/>
      <c r="Y17" s="537"/>
      <c r="Z17" s="545"/>
    </row>
    <row r="18" spans="1:26" ht="13.5">
      <c r="A18" s="1277"/>
      <c r="B18" s="554"/>
      <c r="C18" s="211"/>
      <c r="D18" s="540" t="s">
        <v>1670</v>
      </c>
      <c r="E18" s="541" t="s">
        <v>1654</v>
      </c>
      <c r="F18" s="555"/>
      <c r="G18" s="392" t="s">
        <v>1655</v>
      </c>
      <c r="H18" s="556"/>
      <c r="I18" s="556"/>
      <c r="J18" s="165"/>
      <c r="K18" s="165"/>
      <c r="L18" s="165"/>
      <c r="M18" s="165"/>
      <c r="N18" s="556"/>
      <c r="O18" s="556"/>
      <c r="P18" s="556"/>
      <c r="Q18" s="165"/>
      <c r="R18" s="165"/>
      <c r="S18" s="165"/>
      <c r="T18" s="556"/>
      <c r="U18" s="165"/>
      <c r="V18" s="165"/>
      <c r="W18" s="557"/>
      <c r="X18" s="536"/>
      <c r="Y18" s="537"/>
      <c r="Z18" s="545"/>
    </row>
    <row r="19" spans="1:26" ht="13.5">
      <c r="A19" s="1277"/>
      <c r="B19" s="554"/>
      <c r="C19" s="211"/>
      <c r="D19" s="540" t="s">
        <v>1671</v>
      </c>
      <c r="E19" s="541"/>
      <c r="F19" s="555"/>
      <c r="G19" s="556"/>
      <c r="H19" s="556"/>
      <c r="I19" s="556"/>
      <c r="J19" s="165"/>
      <c r="K19" s="165"/>
      <c r="L19" s="165"/>
      <c r="M19" s="165"/>
      <c r="N19" s="556"/>
      <c r="O19" s="556"/>
      <c r="P19" s="556"/>
      <c r="Q19" s="165"/>
      <c r="R19" s="165"/>
      <c r="S19" s="165"/>
      <c r="T19" s="556"/>
      <c r="U19" s="165"/>
      <c r="V19" s="165"/>
      <c r="W19" s="557"/>
      <c r="X19" s="536"/>
      <c r="Y19" s="537"/>
      <c r="Z19" s="545"/>
    </row>
    <row r="20" spans="1:26" ht="14.25" thickBot="1">
      <c r="A20" s="1278"/>
      <c r="B20" s="562"/>
      <c r="C20" s="246"/>
      <c r="D20" s="563"/>
      <c r="E20" s="564"/>
      <c r="F20" s="565"/>
      <c r="G20" s="566"/>
      <c r="H20" s="566"/>
      <c r="I20" s="566"/>
      <c r="J20" s="567"/>
      <c r="K20" s="567"/>
      <c r="L20" s="567"/>
      <c r="M20" s="567"/>
      <c r="N20" s="566"/>
      <c r="O20" s="566"/>
      <c r="P20" s="566"/>
      <c r="Q20" s="567"/>
      <c r="R20" s="567"/>
      <c r="S20" s="567"/>
      <c r="T20" s="566"/>
      <c r="U20" s="567"/>
      <c r="V20" s="567"/>
      <c r="W20" s="568"/>
      <c r="X20" s="569"/>
      <c r="Y20" s="570"/>
      <c r="Z20" s="571"/>
    </row>
    <row r="21" ht="13.5">
      <c r="T21" s="193"/>
    </row>
    <row r="22" ht="14.25" thickBot="1">
      <c r="A22" s="194" t="s">
        <v>937</v>
      </c>
    </row>
    <row r="23" spans="1:26" ht="13.5">
      <c r="A23" s="195"/>
      <c r="B23" s="128" t="s">
        <v>1160</v>
      </c>
      <c r="C23" s="441" t="s">
        <v>1111</v>
      </c>
      <c r="D23" s="166" t="s">
        <v>1161</v>
      </c>
      <c r="E23" s="196" t="s">
        <v>1162</v>
      </c>
      <c r="F23" s="197"/>
      <c r="G23" s="197"/>
      <c r="H23" s="197"/>
      <c r="I23" s="197"/>
      <c r="J23" s="197"/>
      <c r="K23" s="197"/>
      <c r="L23" s="197"/>
      <c r="M23" s="197"/>
      <c r="N23" s="197"/>
      <c r="O23" s="197"/>
      <c r="P23" s="197"/>
      <c r="Q23" s="197"/>
      <c r="R23" s="197"/>
      <c r="S23" s="197"/>
      <c r="T23" s="197"/>
      <c r="U23" s="197"/>
      <c r="V23" s="197"/>
      <c r="W23" s="197"/>
      <c r="X23" s="197"/>
      <c r="Y23" s="21" t="s">
        <v>1</v>
      </c>
      <c r="Z23" s="198" t="s">
        <v>1164</v>
      </c>
    </row>
    <row r="24" spans="1:26" ht="14.25" thickBot="1">
      <c r="A24" s="178"/>
      <c r="B24" s="199" t="s">
        <v>1165</v>
      </c>
      <c r="C24" s="28"/>
      <c r="D24" s="133"/>
      <c r="E24" s="200" t="s">
        <v>1166</v>
      </c>
      <c r="F24" s="180"/>
      <c r="G24" s="180"/>
      <c r="H24" s="180"/>
      <c r="I24" s="180"/>
      <c r="J24" s="180"/>
      <c r="K24" s="180"/>
      <c r="L24" s="180"/>
      <c r="M24" s="180" t="s">
        <v>1167</v>
      </c>
      <c r="N24" s="180"/>
      <c r="O24" s="180"/>
      <c r="P24" s="180"/>
      <c r="Q24" s="180"/>
      <c r="R24" s="180"/>
      <c r="S24" s="180"/>
      <c r="T24" s="180"/>
      <c r="U24" s="180"/>
      <c r="V24" s="180"/>
      <c r="W24" s="180"/>
      <c r="X24" s="201"/>
      <c r="Y24" s="202" t="s">
        <v>364</v>
      </c>
      <c r="Z24" s="203" t="s">
        <v>365</v>
      </c>
    </row>
    <row r="25" spans="1:41" ht="13.5">
      <c r="A25" s="1023" t="s">
        <v>938</v>
      </c>
      <c r="B25" s="204" t="s">
        <v>939</v>
      </c>
      <c r="C25" s="205" t="s">
        <v>1571</v>
      </c>
      <c r="D25" s="206" t="s">
        <v>533</v>
      </c>
      <c r="E25" s="206" t="s">
        <v>940</v>
      </c>
      <c r="F25" s="157"/>
      <c r="G25" s="43" t="s">
        <v>47</v>
      </c>
      <c r="H25" s="157" t="s">
        <v>941</v>
      </c>
      <c r="I25" s="157"/>
      <c r="J25" s="157"/>
      <c r="K25" s="157"/>
      <c r="L25" s="157"/>
      <c r="M25" s="157"/>
      <c r="N25" s="157"/>
      <c r="O25" s="43" t="s">
        <v>685</v>
      </c>
      <c r="P25" s="157" t="s">
        <v>942</v>
      </c>
      <c r="Q25" s="157"/>
      <c r="R25" s="157"/>
      <c r="S25" s="157"/>
      <c r="T25" s="157"/>
      <c r="U25" s="157"/>
      <c r="V25" s="157"/>
      <c r="W25" s="157"/>
      <c r="X25" s="207" t="s">
        <v>239</v>
      </c>
      <c r="Y25" s="208" t="s">
        <v>413</v>
      </c>
      <c r="Z25" s="209"/>
      <c r="AB25" s="210"/>
      <c r="AC25" s="210"/>
      <c r="AD25" s="39"/>
      <c r="AE25" s="39"/>
      <c r="AF25" s="39"/>
      <c r="AG25" s="39"/>
      <c r="AH25" s="210"/>
      <c r="AI25" s="210"/>
      <c r="AJ25" s="210"/>
      <c r="AK25" s="210"/>
      <c r="AL25" s="210"/>
      <c r="AM25" s="210"/>
      <c r="AN25" s="210"/>
      <c r="AO25" s="29"/>
    </row>
    <row r="26" spans="1:41" ht="13.5">
      <c r="A26" s="1023"/>
      <c r="B26" s="211" t="s">
        <v>1111</v>
      </c>
      <c r="C26" s="25"/>
      <c r="D26" s="130" t="s">
        <v>943</v>
      </c>
      <c r="E26" s="130" t="s">
        <v>1672</v>
      </c>
      <c r="F26" s="140"/>
      <c r="G26" s="140"/>
      <c r="H26" s="44" t="s">
        <v>1673</v>
      </c>
      <c r="I26" s="139" t="s">
        <v>1674</v>
      </c>
      <c r="J26" s="140"/>
      <c r="K26" s="44" t="s">
        <v>1673</v>
      </c>
      <c r="L26" s="140" t="s">
        <v>1675</v>
      </c>
      <c r="M26" s="140"/>
      <c r="N26" s="44" t="s">
        <v>1673</v>
      </c>
      <c r="O26" s="140" t="s">
        <v>1676</v>
      </c>
      <c r="P26" s="140"/>
      <c r="Q26" s="44" t="s">
        <v>1673</v>
      </c>
      <c r="R26" s="140" t="s">
        <v>1677</v>
      </c>
      <c r="S26" s="140"/>
      <c r="T26" s="44" t="s">
        <v>1673</v>
      </c>
      <c r="U26" s="140" t="s">
        <v>294</v>
      </c>
      <c r="V26" s="140"/>
      <c r="W26" s="140"/>
      <c r="X26" s="212" t="s">
        <v>239</v>
      </c>
      <c r="Y26" s="213" t="s">
        <v>379</v>
      </c>
      <c r="Z26" s="214"/>
      <c r="AB26" s="210"/>
      <c r="AC26" s="210"/>
      <c r="AD26" s="39"/>
      <c r="AE26" s="39"/>
      <c r="AF26" s="39"/>
      <c r="AG26" s="39"/>
      <c r="AH26" s="210"/>
      <c r="AI26" s="210"/>
      <c r="AJ26" s="210"/>
      <c r="AK26" s="210"/>
      <c r="AL26" s="210"/>
      <c r="AM26" s="210"/>
      <c r="AN26" s="210"/>
      <c r="AO26" s="29"/>
    </row>
    <row r="27" spans="1:41" ht="13.5">
      <c r="A27" s="1023"/>
      <c r="B27" s="211" t="s">
        <v>945</v>
      </c>
      <c r="C27" s="23"/>
      <c r="D27" s="130"/>
      <c r="E27" s="130" t="s">
        <v>946</v>
      </c>
      <c r="F27" s="140"/>
      <c r="G27" s="44" t="s">
        <v>1678</v>
      </c>
      <c r="H27" s="139" t="s">
        <v>947</v>
      </c>
      <c r="I27" s="140"/>
      <c r="J27" s="140"/>
      <c r="K27" s="140"/>
      <c r="L27" s="140"/>
      <c r="M27" s="140"/>
      <c r="N27" s="140"/>
      <c r="O27" s="140"/>
      <c r="P27" s="140"/>
      <c r="Q27" s="140"/>
      <c r="R27" s="140"/>
      <c r="S27" s="140"/>
      <c r="T27" s="140"/>
      <c r="U27" s="140"/>
      <c r="V27" s="140"/>
      <c r="W27" s="140"/>
      <c r="X27" s="212" t="s">
        <v>239</v>
      </c>
      <c r="Y27" s="213" t="s">
        <v>545</v>
      </c>
      <c r="Z27" s="214"/>
      <c r="AB27" s="210"/>
      <c r="AC27" s="210"/>
      <c r="AD27" s="39"/>
      <c r="AE27" s="39"/>
      <c r="AF27" s="39"/>
      <c r="AG27" s="39"/>
      <c r="AH27" s="210"/>
      <c r="AI27" s="210"/>
      <c r="AJ27" s="210"/>
      <c r="AK27" s="210"/>
      <c r="AL27" s="210"/>
      <c r="AM27" s="210"/>
      <c r="AN27" s="210"/>
      <c r="AO27" s="29"/>
    </row>
    <row r="28" spans="1:41" ht="13.5">
      <c r="A28" s="1023"/>
      <c r="B28" s="211" t="s">
        <v>948</v>
      </c>
      <c r="C28" s="27" t="s">
        <v>1574</v>
      </c>
      <c r="D28" s="130"/>
      <c r="E28" s="206" t="s">
        <v>949</v>
      </c>
      <c r="F28" s="157"/>
      <c r="G28" s="43" t="s">
        <v>47</v>
      </c>
      <c r="H28" s="157" t="s">
        <v>941</v>
      </c>
      <c r="I28" s="157"/>
      <c r="J28" s="157"/>
      <c r="K28" s="157"/>
      <c r="L28" s="157"/>
      <c r="M28" s="157"/>
      <c r="N28" s="157"/>
      <c r="O28" s="43" t="s">
        <v>685</v>
      </c>
      <c r="P28" s="157" t="s">
        <v>942</v>
      </c>
      <c r="Q28" s="157"/>
      <c r="R28" s="157"/>
      <c r="S28" s="157"/>
      <c r="T28" s="157"/>
      <c r="U28" s="157"/>
      <c r="V28" s="157"/>
      <c r="W28" s="157"/>
      <c r="X28" s="212" t="s">
        <v>239</v>
      </c>
      <c r="Y28" s="213"/>
      <c r="Z28" s="214"/>
      <c r="AB28" s="210"/>
      <c r="AC28" s="210"/>
      <c r="AD28" s="39"/>
      <c r="AE28" s="39"/>
      <c r="AF28" s="39"/>
      <c r="AG28" s="39"/>
      <c r="AH28" s="210"/>
      <c r="AI28" s="210"/>
      <c r="AJ28" s="210"/>
      <c r="AK28" s="210"/>
      <c r="AL28" s="210"/>
      <c r="AM28" s="210"/>
      <c r="AN28" s="210"/>
      <c r="AO28" s="29"/>
    </row>
    <row r="29" spans="1:41" ht="13.5">
      <c r="A29" s="1023"/>
      <c r="B29" s="29"/>
      <c r="C29" s="25"/>
      <c r="D29" s="130"/>
      <c r="E29" s="130" t="s">
        <v>1679</v>
      </c>
      <c r="F29" s="140"/>
      <c r="G29" s="140"/>
      <c r="H29" s="44" t="s">
        <v>685</v>
      </c>
      <c r="I29" s="139" t="s">
        <v>1680</v>
      </c>
      <c r="J29" s="140"/>
      <c r="K29" s="44" t="s">
        <v>685</v>
      </c>
      <c r="L29" s="140" t="s">
        <v>1681</v>
      </c>
      <c r="M29" s="140"/>
      <c r="N29" s="44" t="s">
        <v>685</v>
      </c>
      <c r="O29" s="140" t="s">
        <v>1682</v>
      </c>
      <c r="P29" s="140"/>
      <c r="Q29" s="44" t="s">
        <v>685</v>
      </c>
      <c r="R29" s="140" t="s">
        <v>1683</v>
      </c>
      <c r="S29" s="140"/>
      <c r="T29" s="44" t="s">
        <v>685</v>
      </c>
      <c r="U29" s="140" t="s">
        <v>294</v>
      </c>
      <c r="V29" s="140"/>
      <c r="W29" s="140"/>
      <c r="X29" s="212" t="s">
        <v>239</v>
      </c>
      <c r="Y29" s="213"/>
      <c r="Z29" s="214"/>
      <c r="AB29" s="210"/>
      <c r="AC29" s="210"/>
      <c r="AD29" s="39"/>
      <c r="AE29" s="39"/>
      <c r="AF29" s="39"/>
      <c r="AG29" s="39"/>
      <c r="AH29" s="210"/>
      <c r="AI29" s="210"/>
      <c r="AJ29" s="210"/>
      <c r="AK29" s="210"/>
      <c r="AL29" s="210"/>
      <c r="AM29" s="210"/>
      <c r="AN29" s="210"/>
      <c r="AO29" s="29"/>
    </row>
    <row r="30" spans="1:41" ht="13.5">
      <c r="A30" s="1023"/>
      <c r="B30" s="29"/>
      <c r="C30" s="24"/>
      <c r="D30" s="130"/>
      <c r="E30" s="130" t="s">
        <v>946</v>
      </c>
      <c r="F30" s="140"/>
      <c r="G30" s="44" t="s">
        <v>1678</v>
      </c>
      <c r="H30" s="139" t="s">
        <v>947</v>
      </c>
      <c r="I30" s="140"/>
      <c r="J30" s="140"/>
      <c r="K30" s="140"/>
      <c r="L30" s="140"/>
      <c r="M30" s="140"/>
      <c r="N30" s="140"/>
      <c r="O30" s="140"/>
      <c r="P30" s="140"/>
      <c r="Q30" s="140"/>
      <c r="R30" s="140"/>
      <c r="S30" s="140"/>
      <c r="T30" s="140"/>
      <c r="U30" s="140"/>
      <c r="V30" s="140"/>
      <c r="W30" s="140"/>
      <c r="X30" s="212" t="s">
        <v>239</v>
      </c>
      <c r="Y30" s="213"/>
      <c r="Z30" s="214"/>
      <c r="AB30" s="210"/>
      <c r="AC30" s="210"/>
      <c r="AD30" s="39"/>
      <c r="AE30" s="39"/>
      <c r="AF30" s="39"/>
      <c r="AG30" s="39"/>
      <c r="AH30" s="210"/>
      <c r="AI30" s="210"/>
      <c r="AJ30" s="210"/>
      <c r="AK30" s="210"/>
      <c r="AL30" s="210"/>
      <c r="AM30" s="210"/>
      <c r="AN30" s="210"/>
      <c r="AO30" s="29"/>
    </row>
    <row r="31" spans="1:41" ht="13.5">
      <c r="A31" s="1023"/>
      <c r="B31" s="29"/>
      <c r="C31" s="27" t="s">
        <v>1575</v>
      </c>
      <c r="D31" s="130"/>
      <c r="E31" s="206" t="s">
        <v>950</v>
      </c>
      <c r="F31" s="157"/>
      <c r="G31" s="43" t="s">
        <v>47</v>
      </c>
      <c r="H31" s="157" t="s">
        <v>941</v>
      </c>
      <c r="I31" s="157"/>
      <c r="J31" s="157"/>
      <c r="K31" s="157"/>
      <c r="L31" s="157"/>
      <c r="M31" s="157"/>
      <c r="N31" s="157"/>
      <c r="O31" s="43" t="s">
        <v>685</v>
      </c>
      <c r="P31" s="157" t="s">
        <v>942</v>
      </c>
      <c r="Q31" s="157"/>
      <c r="R31" s="157"/>
      <c r="S31" s="157"/>
      <c r="T31" s="157"/>
      <c r="U31" s="157"/>
      <c r="V31" s="157"/>
      <c r="W31" s="157"/>
      <c r="X31" s="212" t="s">
        <v>239</v>
      </c>
      <c r="Y31" s="213"/>
      <c r="Z31" s="214"/>
      <c r="AB31" s="210"/>
      <c r="AC31" s="210"/>
      <c r="AD31" s="39"/>
      <c r="AE31" s="39"/>
      <c r="AF31" s="39"/>
      <c r="AG31" s="39"/>
      <c r="AH31" s="210"/>
      <c r="AI31" s="210"/>
      <c r="AJ31" s="210"/>
      <c r="AK31" s="210"/>
      <c r="AL31" s="210"/>
      <c r="AM31" s="210"/>
      <c r="AN31" s="210"/>
      <c r="AO31" s="29"/>
    </row>
    <row r="32" spans="1:41" ht="13.5">
      <c r="A32" s="1023"/>
      <c r="B32" s="29"/>
      <c r="C32" s="25"/>
      <c r="D32" s="130"/>
      <c r="E32" s="130" t="s">
        <v>1679</v>
      </c>
      <c r="F32" s="140"/>
      <c r="G32" s="140"/>
      <c r="H32" s="44" t="s">
        <v>685</v>
      </c>
      <c r="I32" s="139" t="s">
        <v>1680</v>
      </c>
      <c r="J32" s="140"/>
      <c r="K32" s="44" t="s">
        <v>685</v>
      </c>
      <c r="L32" s="140" t="s">
        <v>1681</v>
      </c>
      <c r="M32" s="140"/>
      <c r="N32" s="44" t="s">
        <v>685</v>
      </c>
      <c r="O32" s="140" t="s">
        <v>1682</v>
      </c>
      <c r="P32" s="140"/>
      <c r="Q32" s="44" t="s">
        <v>685</v>
      </c>
      <c r="R32" s="140" t="s">
        <v>1683</v>
      </c>
      <c r="S32" s="140"/>
      <c r="T32" s="44" t="s">
        <v>685</v>
      </c>
      <c r="U32" s="140" t="s">
        <v>294</v>
      </c>
      <c r="V32" s="140"/>
      <c r="W32" s="140"/>
      <c r="X32" s="212" t="s">
        <v>239</v>
      </c>
      <c r="Y32" s="213"/>
      <c r="Z32" s="214"/>
      <c r="AB32" s="210"/>
      <c r="AC32" s="210"/>
      <c r="AD32" s="39"/>
      <c r="AE32" s="39"/>
      <c r="AF32" s="39"/>
      <c r="AG32" s="39"/>
      <c r="AH32" s="210"/>
      <c r="AI32" s="210"/>
      <c r="AJ32" s="210"/>
      <c r="AK32" s="210"/>
      <c r="AL32" s="210"/>
      <c r="AM32" s="210"/>
      <c r="AN32" s="210"/>
      <c r="AO32" s="29"/>
    </row>
    <row r="33" spans="1:41" ht="13.5">
      <c r="A33" s="1023"/>
      <c r="B33" s="29"/>
      <c r="C33" s="24"/>
      <c r="D33" s="130"/>
      <c r="E33" s="130" t="s">
        <v>946</v>
      </c>
      <c r="F33" s="140"/>
      <c r="G33" s="44" t="s">
        <v>1678</v>
      </c>
      <c r="H33" s="139" t="s">
        <v>947</v>
      </c>
      <c r="I33" s="140"/>
      <c r="J33" s="140"/>
      <c r="K33" s="140"/>
      <c r="L33" s="140"/>
      <c r="M33" s="140"/>
      <c r="N33" s="140"/>
      <c r="O33" s="140"/>
      <c r="P33" s="140"/>
      <c r="Q33" s="140"/>
      <c r="R33" s="140"/>
      <c r="S33" s="140"/>
      <c r="T33" s="140"/>
      <c r="U33" s="140"/>
      <c r="V33" s="140"/>
      <c r="W33" s="140"/>
      <c r="X33" s="212" t="s">
        <v>239</v>
      </c>
      <c r="Y33" s="213"/>
      <c r="Z33" s="214"/>
      <c r="AB33" s="210"/>
      <c r="AC33" s="210"/>
      <c r="AD33" s="39"/>
      <c r="AE33" s="39"/>
      <c r="AF33" s="39"/>
      <c r="AG33" s="39"/>
      <c r="AH33" s="210"/>
      <c r="AI33" s="210"/>
      <c r="AJ33" s="210"/>
      <c r="AK33" s="210"/>
      <c r="AL33" s="210"/>
      <c r="AM33" s="210"/>
      <c r="AN33" s="210"/>
      <c r="AO33" s="29"/>
    </row>
    <row r="34" spans="1:41" ht="13.5">
      <c r="A34" s="1023"/>
      <c r="B34" s="29"/>
      <c r="C34" s="23" t="s">
        <v>1576</v>
      </c>
      <c r="D34" s="130"/>
      <c r="E34" s="206" t="s">
        <v>951</v>
      </c>
      <c r="F34" s="157"/>
      <c r="G34" s="43" t="s">
        <v>47</v>
      </c>
      <c r="H34" s="157" t="s">
        <v>941</v>
      </c>
      <c r="I34" s="157"/>
      <c r="J34" s="157"/>
      <c r="K34" s="157"/>
      <c r="L34" s="157"/>
      <c r="M34" s="157"/>
      <c r="N34" s="157"/>
      <c r="O34" s="43" t="s">
        <v>685</v>
      </c>
      <c r="P34" s="157" t="s">
        <v>942</v>
      </c>
      <c r="Q34" s="157"/>
      <c r="R34" s="157"/>
      <c r="S34" s="157"/>
      <c r="T34" s="157"/>
      <c r="U34" s="157"/>
      <c r="V34" s="157"/>
      <c r="W34" s="157"/>
      <c r="X34" s="212" t="s">
        <v>239</v>
      </c>
      <c r="Y34" s="213"/>
      <c r="Z34" s="214"/>
      <c r="AB34" s="210"/>
      <c r="AC34" s="210"/>
      <c r="AD34" s="39"/>
      <c r="AE34" s="39"/>
      <c r="AF34" s="39"/>
      <c r="AG34" s="39"/>
      <c r="AH34" s="210"/>
      <c r="AI34" s="210"/>
      <c r="AJ34" s="210"/>
      <c r="AK34" s="210"/>
      <c r="AL34" s="210"/>
      <c r="AM34" s="210"/>
      <c r="AN34" s="210"/>
      <c r="AO34" s="29"/>
    </row>
    <row r="35" spans="1:41" ht="13.5">
      <c r="A35" s="1023"/>
      <c r="B35" s="29"/>
      <c r="C35" s="25"/>
      <c r="D35" s="130"/>
      <c r="E35" s="130" t="s">
        <v>1679</v>
      </c>
      <c r="F35" s="140"/>
      <c r="G35" s="140"/>
      <c r="H35" s="44" t="s">
        <v>685</v>
      </c>
      <c r="I35" s="139" t="s">
        <v>1680</v>
      </c>
      <c r="J35" s="140"/>
      <c r="K35" s="44" t="s">
        <v>685</v>
      </c>
      <c r="L35" s="140" t="s">
        <v>1681</v>
      </c>
      <c r="M35" s="140"/>
      <c r="N35" s="44" t="s">
        <v>685</v>
      </c>
      <c r="O35" s="140" t="s">
        <v>1682</v>
      </c>
      <c r="P35" s="140"/>
      <c r="Q35" s="44" t="s">
        <v>685</v>
      </c>
      <c r="R35" s="140" t="s">
        <v>1683</v>
      </c>
      <c r="S35" s="140"/>
      <c r="T35" s="44" t="s">
        <v>685</v>
      </c>
      <c r="U35" s="140" t="s">
        <v>294</v>
      </c>
      <c r="V35" s="140"/>
      <c r="W35" s="140"/>
      <c r="X35" s="212" t="s">
        <v>239</v>
      </c>
      <c r="Y35" s="213"/>
      <c r="Z35" s="214"/>
      <c r="AB35" s="210"/>
      <c r="AC35" s="210"/>
      <c r="AD35" s="39"/>
      <c r="AE35" s="39"/>
      <c r="AF35" s="39"/>
      <c r="AG35" s="39"/>
      <c r="AH35" s="210"/>
      <c r="AI35" s="210"/>
      <c r="AJ35" s="210"/>
      <c r="AK35" s="210"/>
      <c r="AL35" s="210"/>
      <c r="AM35" s="210"/>
      <c r="AN35" s="210"/>
      <c r="AO35" s="29"/>
    </row>
    <row r="36" spans="1:41" ht="14.25" thickBot="1">
      <c r="A36" s="1024"/>
      <c r="B36" s="180"/>
      <c r="C36" s="28"/>
      <c r="D36" s="133"/>
      <c r="E36" s="133" t="s">
        <v>946</v>
      </c>
      <c r="F36" s="215"/>
      <c r="G36" s="161" t="s">
        <v>1678</v>
      </c>
      <c r="H36" s="162" t="s">
        <v>947</v>
      </c>
      <c r="I36" s="215"/>
      <c r="J36" s="215"/>
      <c r="K36" s="215"/>
      <c r="L36" s="215"/>
      <c r="M36" s="215"/>
      <c r="N36" s="215"/>
      <c r="O36" s="215"/>
      <c r="P36" s="215"/>
      <c r="Q36" s="215"/>
      <c r="R36" s="215"/>
      <c r="S36" s="215"/>
      <c r="T36" s="215"/>
      <c r="U36" s="215"/>
      <c r="V36" s="215"/>
      <c r="W36" s="215"/>
      <c r="X36" s="216" t="s">
        <v>239</v>
      </c>
      <c r="Y36" s="217"/>
      <c r="Z36" s="218"/>
      <c r="AB36" s="210"/>
      <c r="AC36" s="210"/>
      <c r="AD36" s="39"/>
      <c r="AE36" s="39"/>
      <c r="AF36" s="39"/>
      <c r="AG36" s="39"/>
      <c r="AH36" s="210"/>
      <c r="AI36" s="210"/>
      <c r="AJ36" s="210"/>
      <c r="AK36" s="210"/>
      <c r="AL36" s="210"/>
      <c r="AM36" s="210"/>
      <c r="AN36" s="210"/>
      <c r="AO36" s="29"/>
    </row>
    <row r="37" spans="1:26" ht="13.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sheetData>
  <sheetProtection sheet="1"/>
  <mergeCells count="3">
    <mergeCell ref="A25:A36"/>
    <mergeCell ref="A1:K1"/>
    <mergeCell ref="A6:A20"/>
  </mergeCells>
  <conditionalFormatting sqref="E25:W27">
    <cfRule type="expression" priority="1" dxfId="0" stopIfTrue="1">
      <formula>IF($C$26="なし",TRUE,FALSE)</formula>
    </cfRule>
  </conditionalFormatting>
  <conditionalFormatting sqref="E28:W30">
    <cfRule type="expression" priority="2" dxfId="0" stopIfTrue="1">
      <formula>IF($C$29="なし",TRUE,FALSE)</formula>
    </cfRule>
  </conditionalFormatting>
  <conditionalFormatting sqref="E31:W33">
    <cfRule type="expression" priority="3" dxfId="0" stopIfTrue="1">
      <formula>IF($C$32="なし",TRUE,FALSE)</formula>
    </cfRule>
  </conditionalFormatting>
  <conditionalFormatting sqref="E34:W36">
    <cfRule type="expression" priority="4" dxfId="0" stopIfTrue="1">
      <formula>IF($C$35="なし",TRUE,FALSE)</formula>
    </cfRule>
  </conditionalFormatting>
  <dataValidations count="2">
    <dataValidation type="list" allowBlank="1" showInputMessage="1" showErrorMessage="1" sqref="G36 X25:X36 O25 K26 N26 Q26 T26 H26 G25 G30:G31 G27:G28 O28 O31 K29 N29 K32 N32 Q29 Q32 G33:G34 T32 H32 T29 H29 O34 K35 N35 Q35 T35 H35 X6:X20">
      <formula1>"■,□"</formula1>
    </dataValidation>
    <dataValidation type="list" allowBlank="1" showInputMessage="1" sqref="C26 C29 C32 C35">
      <formula1>"３,２,１,なし"</formula1>
    </dataValidation>
  </dataValidations>
  <printOptions horizontalCentered="1"/>
  <pageMargins left="0.5905511811023623" right="0" top="0.3937007874015748" bottom="0.5905511811023623" header="0.5118110236220472" footer="0"/>
  <pageSetup horizontalDpi="300" verticalDpi="300" orientation="portrait" paperSize="9" r:id="rId1"/>
  <headerFooter alignWithMargins="0">
    <oddFooter>&amp;R&amp;9関西住宅品質保証株式会社</oddFooter>
  </headerFooter>
</worksheet>
</file>

<file path=xl/worksheets/sheet15.xml><?xml version="1.0" encoding="utf-8"?>
<worksheet xmlns="http://schemas.openxmlformats.org/spreadsheetml/2006/main" xmlns:r="http://schemas.openxmlformats.org/officeDocument/2006/relationships">
  <dimension ref="A1:AM54"/>
  <sheetViews>
    <sheetView showGridLines="0" view="pageBreakPreview" zoomScaleSheetLayoutView="100" zoomScalePageLayoutView="0" workbookViewId="0" topLeftCell="A1">
      <selection activeCell="P9" sqref="P9"/>
    </sheetView>
  </sheetViews>
  <sheetFormatPr defaultColWidth="9.00390625" defaultRowHeight="13.5"/>
  <cols>
    <col min="1" max="53" width="2.375" style="0" customWidth="1"/>
  </cols>
  <sheetData>
    <row r="1" spans="1:39" ht="14.25">
      <c r="A1" s="1018" t="s">
        <v>1587</v>
      </c>
      <c r="B1" s="1018"/>
      <c r="C1" s="1018"/>
      <c r="D1" s="1018"/>
      <c r="E1" s="1018"/>
      <c r="F1" s="1018"/>
      <c r="G1" s="1018"/>
      <c r="H1" s="1018"/>
      <c r="I1" s="1018"/>
      <c r="J1" s="1018"/>
      <c r="K1" s="1018"/>
      <c r="L1" s="1018"/>
      <c r="M1" s="1018"/>
      <c r="N1" s="1018"/>
      <c r="O1" s="1018"/>
      <c r="P1" s="1018"/>
      <c r="Q1" s="1018"/>
      <c r="R1" s="1018"/>
      <c r="S1" s="1018"/>
      <c r="T1" s="1018"/>
      <c r="U1" s="1018"/>
      <c r="V1" s="1018"/>
      <c r="W1" s="1018"/>
      <c r="X1" s="1018"/>
      <c r="Y1" s="1"/>
      <c r="Z1" s="1"/>
      <c r="AA1" s="1"/>
      <c r="AB1" s="1"/>
      <c r="AC1" s="1"/>
      <c r="AM1" t="s">
        <v>1023</v>
      </c>
    </row>
    <row r="7" spans="2:3" ht="13.5">
      <c r="B7" s="45" t="s">
        <v>953</v>
      </c>
      <c r="C7" s="45"/>
    </row>
    <row r="8" spans="2:3" ht="13.5">
      <c r="B8" s="45" t="s">
        <v>954</v>
      </c>
      <c r="C8" s="45"/>
    </row>
    <row r="11" ht="14.25" thickBot="1"/>
    <row r="12" spans="1:37" ht="24" customHeight="1">
      <c r="A12" s="1292" t="s">
        <v>113</v>
      </c>
      <c r="B12" s="1134"/>
      <c r="C12" s="1134"/>
      <c r="D12" s="1134"/>
      <c r="E12" s="1134"/>
      <c r="F12" s="1134"/>
      <c r="G12" s="1293"/>
      <c r="H12" s="1294">
        <f>IF('自１'!B3="","",'自１'!B3)</f>
      </c>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6"/>
    </row>
    <row r="13" spans="1:37" ht="24" customHeight="1">
      <c r="A13" s="1297" t="s">
        <v>114</v>
      </c>
      <c r="B13" s="1298"/>
      <c r="C13" s="1298"/>
      <c r="D13" s="1298"/>
      <c r="E13" s="1298"/>
      <c r="F13" s="1298"/>
      <c r="G13" s="1299"/>
      <c r="H13" s="1300">
        <f>IF('自１'!B4="","",'自１'!B4)</f>
      </c>
      <c r="I13" s="1301"/>
      <c r="J13" s="1301"/>
      <c r="K13" s="1301"/>
      <c r="L13" s="1301"/>
      <c r="M13" s="1301"/>
      <c r="N13" s="1301"/>
      <c r="O13" s="1301"/>
      <c r="P13" s="1301"/>
      <c r="Q13" s="1301"/>
      <c r="R13" s="1301"/>
      <c r="S13" s="1301"/>
      <c r="T13" s="1301"/>
      <c r="U13" s="1301"/>
      <c r="V13" s="1301"/>
      <c r="W13" s="1301"/>
      <c r="X13" s="1301"/>
      <c r="Y13" s="1301"/>
      <c r="Z13" s="1301"/>
      <c r="AA13" s="1301"/>
      <c r="AB13" s="1301"/>
      <c r="AC13" s="1301"/>
      <c r="AD13" s="1301"/>
      <c r="AE13" s="1301"/>
      <c r="AF13" s="1301"/>
      <c r="AG13" s="1301"/>
      <c r="AH13" s="1301"/>
      <c r="AI13" s="1301"/>
      <c r="AJ13" s="1301"/>
      <c r="AK13" s="1302"/>
    </row>
    <row r="14" spans="1:37" ht="24" customHeight="1">
      <c r="A14" s="1303" t="s">
        <v>115</v>
      </c>
      <c r="B14" s="1043"/>
      <c r="C14" s="1043"/>
      <c r="D14" s="1043"/>
      <c r="E14" s="1043"/>
      <c r="F14" s="1043"/>
      <c r="G14" s="1304"/>
      <c r="H14" s="35" t="s">
        <v>116</v>
      </c>
      <c r="I14" s="36"/>
      <c r="J14" s="1308"/>
      <c r="K14" s="1308"/>
      <c r="L14" s="1308"/>
      <c r="M14" s="1308"/>
      <c r="N14" s="1308"/>
      <c r="O14" s="1308"/>
      <c r="P14" s="1308"/>
      <c r="Q14" s="1308"/>
      <c r="R14" s="1308"/>
      <c r="S14" s="1308"/>
      <c r="T14" s="1308"/>
      <c r="U14" s="1308"/>
      <c r="V14" s="1308"/>
      <c r="W14" s="1308"/>
      <c r="X14" s="1308"/>
      <c r="Y14" s="1308"/>
      <c r="Z14" s="1308"/>
      <c r="AA14" s="1308"/>
      <c r="AB14" s="1308"/>
      <c r="AC14" s="1308"/>
      <c r="AD14" s="1308"/>
      <c r="AE14" s="1308"/>
      <c r="AF14" s="1308"/>
      <c r="AG14" s="1308"/>
      <c r="AH14" s="1308"/>
      <c r="AI14" s="1308"/>
      <c r="AJ14" s="1308"/>
      <c r="AK14" s="1309"/>
    </row>
    <row r="15" spans="1:37" ht="24" customHeight="1" thickBot="1">
      <c r="A15" s="1305"/>
      <c r="B15" s="1306"/>
      <c r="C15" s="1306"/>
      <c r="D15" s="1306"/>
      <c r="E15" s="1306"/>
      <c r="F15" s="1306"/>
      <c r="G15" s="1307"/>
      <c r="H15" s="172" t="s">
        <v>117</v>
      </c>
      <c r="I15" s="37"/>
      <c r="J15" s="37"/>
      <c r="K15" s="37"/>
      <c r="L15" s="37"/>
      <c r="M15" s="1310"/>
      <c r="N15" s="1310"/>
      <c r="O15" s="1310"/>
      <c r="P15" s="1310"/>
      <c r="Q15" s="1310"/>
      <c r="R15" s="1310"/>
      <c r="S15" s="1310"/>
      <c r="T15" s="1310"/>
      <c r="U15" s="1310"/>
      <c r="V15" s="1310"/>
      <c r="W15" s="1310"/>
      <c r="X15" s="1310"/>
      <c r="Y15" s="37" t="s">
        <v>118</v>
      </c>
      <c r="Z15" s="37"/>
      <c r="AA15" s="1310"/>
      <c r="AB15" s="1310"/>
      <c r="AC15" s="1310"/>
      <c r="AD15" s="1310"/>
      <c r="AE15" s="1310"/>
      <c r="AF15" s="1310"/>
      <c r="AG15" s="1310"/>
      <c r="AH15" s="1310"/>
      <c r="AI15" s="1310"/>
      <c r="AJ15" s="1310"/>
      <c r="AK15" s="1311"/>
    </row>
    <row r="18" ht="14.25" thickBot="1"/>
    <row r="19" spans="1:37" ht="13.5">
      <c r="A19" s="17"/>
      <c r="B19" s="5"/>
      <c r="C19" s="5"/>
      <c r="D19" s="5"/>
      <c r="E19" s="4"/>
      <c r="F19" s="1312" t="s">
        <v>119</v>
      </c>
      <c r="G19" s="966"/>
      <c r="H19" s="966"/>
      <c r="I19" s="966"/>
      <c r="J19" s="966"/>
      <c r="K19" s="1313"/>
      <c r="L19" s="1312" t="s">
        <v>120</v>
      </c>
      <c r="M19" s="966"/>
      <c r="N19" s="966"/>
      <c r="O19" s="966"/>
      <c r="P19" s="966"/>
      <c r="Q19" s="966"/>
      <c r="R19" s="966"/>
      <c r="S19" s="1313"/>
      <c r="T19" s="1312" t="s">
        <v>121</v>
      </c>
      <c r="U19" s="966"/>
      <c r="V19" s="966"/>
      <c r="W19" s="966"/>
      <c r="X19" s="966"/>
      <c r="Y19" s="966"/>
      <c r="Z19" s="966"/>
      <c r="AA19" s="966"/>
      <c r="AB19" s="1313"/>
      <c r="AC19" s="1312" t="s">
        <v>122</v>
      </c>
      <c r="AD19" s="966"/>
      <c r="AE19" s="966"/>
      <c r="AF19" s="966"/>
      <c r="AG19" s="966"/>
      <c r="AH19" s="966"/>
      <c r="AI19" s="966"/>
      <c r="AJ19" s="966"/>
      <c r="AK19" s="967"/>
    </row>
    <row r="20" spans="1:37" ht="14.25" thickBot="1">
      <c r="A20" s="14"/>
      <c r="B20" s="18"/>
      <c r="C20" s="18"/>
      <c r="D20" s="18"/>
      <c r="E20" s="12"/>
      <c r="F20" s="1314"/>
      <c r="G20" s="1315"/>
      <c r="H20" s="1315"/>
      <c r="I20" s="1315"/>
      <c r="J20" s="1315"/>
      <c r="K20" s="1316"/>
      <c r="L20" s="1314"/>
      <c r="M20" s="1315"/>
      <c r="N20" s="1315"/>
      <c r="O20" s="1315"/>
      <c r="P20" s="1315"/>
      <c r="Q20" s="1315"/>
      <c r="R20" s="1315"/>
      <c r="S20" s="1316"/>
      <c r="T20" s="1314"/>
      <c r="U20" s="1315"/>
      <c r="V20" s="1315"/>
      <c r="W20" s="1315"/>
      <c r="X20" s="1315"/>
      <c r="Y20" s="1315"/>
      <c r="Z20" s="1315"/>
      <c r="AA20" s="1315"/>
      <c r="AB20" s="1316"/>
      <c r="AC20" s="1314"/>
      <c r="AD20" s="1315"/>
      <c r="AE20" s="1315"/>
      <c r="AF20" s="1315"/>
      <c r="AG20" s="1315"/>
      <c r="AH20" s="1315"/>
      <c r="AI20" s="1315"/>
      <c r="AJ20" s="1315"/>
      <c r="AK20" s="1317"/>
    </row>
    <row r="21" spans="1:37" ht="13.5">
      <c r="A21" s="1330" t="s">
        <v>123</v>
      </c>
      <c r="B21" s="1331"/>
      <c r="C21" s="1331"/>
      <c r="D21" s="1331"/>
      <c r="E21" s="1332"/>
      <c r="F21" s="1333" t="s">
        <v>360</v>
      </c>
      <c r="G21" s="1334"/>
      <c r="H21" s="1334"/>
      <c r="I21" s="1334"/>
      <c r="J21" s="1334"/>
      <c r="K21" s="1335"/>
      <c r="L21" s="1318"/>
      <c r="M21" s="1319"/>
      <c r="N21" s="1319"/>
      <c r="O21" s="1319"/>
      <c r="P21" s="1319"/>
      <c r="Q21" s="1319"/>
      <c r="R21" s="1319"/>
      <c r="S21" s="1339"/>
      <c r="T21" s="1318"/>
      <c r="U21" s="1319"/>
      <c r="V21" s="1319"/>
      <c r="W21" s="1319"/>
      <c r="X21" s="1319"/>
      <c r="Y21" s="1319"/>
      <c r="Z21" s="1319"/>
      <c r="AA21" s="1319"/>
      <c r="AB21" s="1339"/>
      <c r="AC21" s="1318"/>
      <c r="AD21" s="1319"/>
      <c r="AE21" s="1319"/>
      <c r="AF21" s="1319"/>
      <c r="AG21" s="1319"/>
      <c r="AH21" s="1319"/>
      <c r="AI21" s="1319"/>
      <c r="AJ21" s="1319"/>
      <c r="AK21" s="1320"/>
    </row>
    <row r="22" spans="1:37" ht="13.5">
      <c r="A22" s="1288"/>
      <c r="B22" s="1289"/>
      <c r="C22" s="1289"/>
      <c r="D22" s="1289"/>
      <c r="E22" s="1290"/>
      <c r="F22" s="1336"/>
      <c r="G22" s="1337"/>
      <c r="H22" s="1337"/>
      <c r="I22" s="1337"/>
      <c r="J22" s="1337"/>
      <c r="K22" s="1338"/>
      <c r="L22" s="1321"/>
      <c r="M22" s="1322"/>
      <c r="N22" s="1322"/>
      <c r="O22" s="1322"/>
      <c r="P22" s="1322"/>
      <c r="Q22" s="1322"/>
      <c r="R22" s="1322"/>
      <c r="S22" s="1340"/>
      <c r="T22" s="1321"/>
      <c r="U22" s="1322"/>
      <c r="V22" s="1322"/>
      <c r="W22" s="1322"/>
      <c r="X22" s="1322"/>
      <c r="Y22" s="1322"/>
      <c r="Z22" s="1322"/>
      <c r="AA22" s="1322"/>
      <c r="AB22" s="1340"/>
      <c r="AC22" s="1321"/>
      <c r="AD22" s="1322"/>
      <c r="AE22" s="1322"/>
      <c r="AF22" s="1322"/>
      <c r="AG22" s="1322"/>
      <c r="AH22" s="1322"/>
      <c r="AI22" s="1322"/>
      <c r="AJ22" s="1322"/>
      <c r="AK22" s="1323"/>
    </row>
    <row r="23" spans="1:37" ht="13.5">
      <c r="A23" s="1288" t="s">
        <v>124</v>
      </c>
      <c r="B23" s="1289"/>
      <c r="C23" s="1289"/>
      <c r="D23" s="1289"/>
      <c r="E23" s="1290"/>
      <c r="F23" s="1324" t="s">
        <v>361</v>
      </c>
      <c r="G23" s="1325"/>
      <c r="H23" s="1325"/>
      <c r="I23" s="1325"/>
      <c r="J23" s="1325"/>
      <c r="K23" s="1326"/>
      <c r="L23" s="1279"/>
      <c r="M23" s="1280"/>
      <c r="N23" s="1280"/>
      <c r="O23" s="1280"/>
      <c r="P23" s="1280"/>
      <c r="Q23" s="1280"/>
      <c r="R23" s="1280"/>
      <c r="S23" s="1291"/>
      <c r="T23" s="1279"/>
      <c r="U23" s="1280"/>
      <c r="V23" s="1280"/>
      <c r="W23" s="1280"/>
      <c r="X23" s="1280"/>
      <c r="Y23" s="1280"/>
      <c r="Z23" s="1280"/>
      <c r="AA23" s="1280"/>
      <c r="AB23" s="1291"/>
      <c r="AC23" s="1279"/>
      <c r="AD23" s="1280"/>
      <c r="AE23" s="1280"/>
      <c r="AF23" s="1280"/>
      <c r="AG23" s="1280"/>
      <c r="AH23" s="1280"/>
      <c r="AI23" s="1280"/>
      <c r="AJ23" s="1280"/>
      <c r="AK23" s="1281"/>
    </row>
    <row r="24" spans="1:37" ht="13.5">
      <c r="A24" s="1288"/>
      <c r="B24" s="1289"/>
      <c r="C24" s="1289"/>
      <c r="D24" s="1289"/>
      <c r="E24" s="1290"/>
      <c r="F24" s="1327"/>
      <c r="G24" s="1328"/>
      <c r="H24" s="1328"/>
      <c r="I24" s="1328"/>
      <c r="J24" s="1328"/>
      <c r="K24" s="1329"/>
      <c r="L24" s="1279"/>
      <c r="M24" s="1280"/>
      <c r="N24" s="1280"/>
      <c r="O24" s="1280"/>
      <c r="P24" s="1280"/>
      <c r="Q24" s="1280"/>
      <c r="R24" s="1280"/>
      <c r="S24" s="1291"/>
      <c r="T24" s="1279"/>
      <c r="U24" s="1280"/>
      <c r="V24" s="1280"/>
      <c r="W24" s="1280"/>
      <c r="X24" s="1280"/>
      <c r="Y24" s="1280"/>
      <c r="Z24" s="1280"/>
      <c r="AA24" s="1280"/>
      <c r="AB24" s="1291"/>
      <c r="AC24" s="1279"/>
      <c r="AD24" s="1280"/>
      <c r="AE24" s="1280"/>
      <c r="AF24" s="1280"/>
      <c r="AG24" s="1280"/>
      <c r="AH24" s="1280"/>
      <c r="AI24" s="1280"/>
      <c r="AJ24" s="1280"/>
      <c r="AK24" s="1281"/>
    </row>
    <row r="25" spans="1:37" ht="13.5">
      <c r="A25" s="1288" t="s">
        <v>125</v>
      </c>
      <c r="B25" s="1289"/>
      <c r="C25" s="1289"/>
      <c r="D25" s="1289"/>
      <c r="E25" s="1290"/>
      <c r="F25" s="1282" t="s">
        <v>362</v>
      </c>
      <c r="G25" s="1283"/>
      <c r="H25" s="1283"/>
      <c r="I25" s="1283"/>
      <c r="J25" s="1283"/>
      <c r="K25" s="1284"/>
      <c r="L25" s="1279"/>
      <c r="M25" s="1280"/>
      <c r="N25" s="1280"/>
      <c r="O25" s="1280"/>
      <c r="P25" s="1280"/>
      <c r="Q25" s="1280"/>
      <c r="R25" s="1280"/>
      <c r="S25" s="1291"/>
      <c r="T25" s="1279"/>
      <c r="U25" s="1280"/>
      <c r="V25" s="1280"/>
      <c r="W25" s="1280"/>
      <c r="X25" s="1280"/>
      <c r="Y25" s="1280"/>
      <c r="Z25" s="1280"/>
      <c r="AA25" s="1280"/>
      <c r="AB25" s="1291"/>
      <c r="AC25" s="1279"/>
      <c r="AD25" s="1280"/>
      <c r="AE25" s="1280"/>
      <c r="AF25" s="1280"/>
      <c r="AG25" s="1280"/>
      <c r="AH25" s="1280"/>
      <c r="AI25" s="1280"/>
      <c r="AJ25" s="1280"/>
      <c r="AK25" s="1281"/>
    </row>
    <row r="26" spans="1:37" ht="13.5">
      <c r="A26" s="1288"/>
      <c r="B26" s="1289"/>
      <c r="C26" s="1289"/>
      <c r="D26" s="1289"/>
      <c r="E26" s="1290"/>
      <c r="F26" s="1285"/>
      <c r="G26" s="1286"/>
      <c r="H26" s="1286"/>
      <c r="I26" s="1286"/>
      <c r="J26" s="1286"/>
      <c r="K26" s="1287"/>
      <c r="L26" s="1279"/>
      <c r="M26" s="1280"/>
      <c r="N26" s="1280"/>
      <c r="O26" s="1280"/>
      <c r="P26" s="1280"/>
      <c r="Q26" s="1280"/>
      <c r="R26" s="1280"/>
      <c r="S26" s="1291"/>
      <c r="T26" s="1279"/>
      <c r="U26" s="1280"/>
      <c r="V26" s="1280"/>
      <c r="W26" s="1280"/>
      <c r="X26" s="1280"/>
      <c r="Y26" s="1280"/>
      <c r="Z26" s="1280"/>
      <c r="AA26" s="1280"/>
      <c r="AB26" s="1291"/>
      <c r="AC26" s="1279"/>
      <c r="AD26" s="1280"/>
      <c r="AE26" s="1280"/>
      <c r="AF26" s="1280"/>
      <c r="AG26" s="1280"/>
      <c r="AH26" s="1280"/>
      <c r="AI26" s="1280"/>
      <c r="AJ26" s="1280"/>
      <c r="AK26" s="1281"/>
    </row>
    <row r="27" spans="1:37" ht="13.5">
      <c r="A27" s="1288" t="s">
        <v>126</v>
      </c>
      <c r="B27" s="1289"/>
      <c r="C27" s="1289"/>
      <c r="D27" s="1289"/>
      <c r="E27" s="1290"/>
      <c r="F27" s="1324" t="s">
        <v>363</v>
      </c>
      <c r="G27" s="1325"/>
      <c r="H27" s="1325"/>
      <c r="I27" s="1325"/>
      <c r="J27" s="1325"/>
      <c r="K27" s="1326"/>
      <c r="L27" s="1279"/>
      <c r="M27" s="1280"/>
      <c r="N27" s="1280"/>
      <c r="O27" s="1280"/>
      <c r="P27" s="1280"/>
      <c r="Q27" s="1280"/>
      <c r="R27" s="1280"/>
      <c r="S27" s="1291"/>
      <c r="T27" s="1279"/>
      <c r="U27" s="1280"/>
      <c r="V27" s="1280"/>
      <c r="W27" s="1280"/>
      <c r="X27" s="1280"/>
      <c r="Y27" s="1280"/>
      <c r="Z27" s="1280"/>
      <c r="AA27" s="1280"/>
      <c r="AB27" s="1291"/>
      <c r="AC27" s="1279"/>
      <c r="AD27" s="1280"/>
      <c r="AE27" s="1280"/>
      <c r="AF27" s="1280"/>
      <c r="AG27" s="1280"/>
      <c r="AH27" s="1280"/>
      <c r="AI27" s="1280"/>
      <c r="AJ27" s="1280"/>
      <c r="AK27" s="1281"/>
    </row>
    <row r="28" spans="1:37" ht="13.5">
      <c r="A28" s="1288"/>
      <c r="B28" s="1289"/>
      <c r="C28" s="1289"/>
      <c r="D28" s="1289"/>
      <c r="E28" s="1290"/>
      <c r="F28" s="1327"/>
      <c r="G28" s="1328"/>
      <c r="H28" s="1328"/>
      <c r="I28" s="1328"/>
      <c r="J28" s="1328"/>
      <c r="K28" s="1329"/>
      <c r="L28" s="1279"/>
      <c r="M28" s="1280"/>
      <c r="N28" s="1280"/>
      <c r="O28" s="1280"/>
      <c r="P28" s="1280"/>
      <c r="Q28" s="1280"/>
      <c r="R28" s="1280"/>
      <c r="S28" s="1291"/>
      <c r="T28" s="1279"/>
      <c r="U28" s="1280"/>
      <c r="V28" s="1280"/>
      <c r="W28" s="1280"/>
      <c r="X28" s="1280"/>
      <c r="Y28" s="1280"/>
      <c r="Z28" s="1280"/>
      <c r="AA28" s="1280"/>
      <c r="AB28" s="1291"/>
      <c r="AC28" s="1279"/>
      <c r="AD28" s="1280"/>
      <c r="AE28" s="1280"/>
      <c r="AF28" s="1280"/>
      <c r="AG28" s="1280"/>
      <c r="AH28" s="1280"/>
      <c r="AI28" s="1280"/>
      <c r="AJ28" s="1280"/>
      <c r="AK28" s="1281"/>
    </row>
    <row r="29" spans="1:37" ht="13.5">
      <c r="A29" s="1288"/>
      <c r="B29" s="1289"/>
      <c r="C29" s="1289"/>
      <c r="D29" s="1289"/>
      <c r="E29" s="1290"/>
      <c r="F29" s="1324"/>
      <c r="G29" s="1325"/>
      <c r="H29" s="1325"/>
      <c r="I29" s="1325"/>
      <c r="J29" s="1325"/>
      <c r="K29" s="1326"/>
      <c r="L29" s="1279"/>
      <c r="M29" s="1280"/>
      <c r="N29" s="1280"/>
      <c r="O29" s="1280"/>
      <c r="P29" s="1280"/>
      <c r="Q29" s="1280"/>
      <c r="R29" s="1280"/>
      <c r="S29" s="1291"/>
      <c r="T29" s="1279"/>
      <c r="U29" s="1280"/>
      <c r="V29" s="1280"/>
      <c r="W29" s="1280"/>
      <c r="X29" s="1280"/>
      <c r="Y29" s="1280"/>
      <c r="Z29" s="1280"/>
      <c r="AA29" s="1280"/>
      <c r="AB29" s="1291"/>
      <c r="AC29" s="1279"/>
      <c r="AD29" s="1280"/>
      <c r="AE29" s="1280"/>
      <c r="AF29" s="1280"/>
      <c r="AG29" s="1280"/>
      <c r="AH29" s="1280"/>
      <c r="AI29" s="1280"/>
      <c r="AJ29" s="1280"/>
      <c r="AK29" s="1281"/>
    </row>
    <row r="30" spans="1:37" ht="14.25" thickBot="1">
      <c r="A30" s="1341"/>
      <c r="B30" s="1064"/>
      <c r="C30" s="1064"/>
      <c r="D30" s="1064"/>
      <c r="E30" s="1065"/>
      <c r="F30" s="1342"/>
      <c r="G30" s="1343"/>
      <c r="H30" s="1343"/>
      <c r="I30" s="1343"/>
      <c r="J30" s="1343"/>
      <c r="K30" s="1344"/>
      <c r="L30" s="1345"/>
      <c r="M30" s="1346"/>
      <c r="N30" s="1346"/>
      <c r="O30" s="1346"/>
      <c r="P30" s="1346"/>
      <c r="Q30" s="1346"/>
      <c r="R30" s="1346"/>
      <c r="S30" s="1347"/>
      <c r="T30" s="1345"/>
      <c r="U30" s="1346"/>
      <c r="V30" s="1346"/>
      <c r="W30" s="1346"/>
      <c r="X30" s="1346"/>
      <c r="Y30" s="1346"/>
      <c r="Z30" s="1346"/>
      <c r="AA30" s="1346"/>
      <c r="AB30" s="1347"/>
      <c r="AC30" s="1345"/>
      <c r="AD30" s="1346"/>
      <c r="AE30" s="1346"/>
      <c r="AF30" s="1346"/>
      <c r="AG30" s="1346"/>
      <c r="AH30" s="1346"/>
      <c r="AI30" s="1346"/>
      <c r="AJ30" s="1346"/>
      <c r="AK30" s="1348"/>
    </row>
    <row r="32" ht="13.5">
      <c r="A32" t="s">
        <v>127</v>
      </c>
    </row>
    <row r="34" spans="1:2" ht="13.5">
      <c r="A34">
        <v>1</v>
      </c>
      <c r="B34" t="s">
        <v>128</v>
      </c>
    </row>
    <row r="36" spans="1:2" ht="13.5">
      <c r="A36">
        <v>2</v>
      </c>
      <c r="B36" t="s">
        <v>129</v>
      </c>
    </row>
    <row r="37" ht="13.5">
      <c r="B37" t="s">
        <v>130</v>
      </c>
    </row>
    <row r="39" spans="1:2" ht="13.5">
      <c r="A39">
        <v>3</v>
      </c>
      <c r="B39" t="s">
        <v>131</v>
      </c>
    </row>
    <row r="40" ht="13.5">
      <c r="B40" t="s">
        <v>130</v>
      </c>
    </row>
    <row r="42" spans="1:2" ht="13.5">
      <c r="A42">
        <v>4</v>
      </c>
      <c r="B42" t="s">
        <v>132</v>
      </c>
    </row>
    <row r="43" ht="13.5">
      <c r="B43" t="s">
        <v>133</v>
      </c>
    </row>
    <row r="45" spans="1:2" ht="13.5">
      <c r="A45">
        <v>5</v>
      </c>
      <c r="B45" t="s">
        <v>134</v>
      </c>
    </row>
    <row r="46" ht="13.5">
      <c r="B46" t="s">
        <v>135</v>
      </c>
    </row>
    <row r="48" spans="1:2" ht="13.5">
      <c r="A48">
        <v>6</v>
      </c>
      <c r="B48" t="s">
        <v>136</v>
      </c>
    </row>
    <row r="50" spans="1:2" ht="13.5">
      <c r="A50">
        <v>7</v>
      </c>
      <c r="B50" t="s">
        <v>137</v>
      </c>
    </row>
    <row r="52" spans="1:2" ht="13.5">
      <c r="A52">
        <v>8</v>
      </c>
      <c r="B52" t="s">
        <v>138</v>
      </c>
    </row>
    <row r="54" spans="1:2" ht="13.5">
      <c r="A54">
        <v>9</v>
      </c>
      <c r="B54" t="s">
        <v>139</v>
      </c>
    </row>
  </sheetData>
  <sheetProtection sheet="1" objects="1" scenarios="1"/>
  <mergeCells count="38">
    <mergeCell ref="AC27:AK28"/>
    <mergeCell ref="A29:E30"/>
    <mergeCell ref="F29:K30"/>
    <mergeCell ref="L29:S30"/>
    <mergeCell ref="T29:AB30"/>
    <mergeCell ref="AC29:AK30"/>
    <mergeCell ref="A27:E28"/>
    <mergeCell ref="F27:K28"/>
    <mergeCell ref="L27:S28"/>
    <mergeCell ref="T27:AB28"/>
    <mergeCell ref="AC21:AK22"/>
    <mergeCell ref="A23:E24"/>
    <mergeCell ref="F23:K24"/>
    <mergeCell ref="L23:S24"/>
    <mergeCell ref="T23:AB24"/>
    <mergeCell ref="AC23:AK24"/>
    <mergeCell ref="A21:E22"/>
    <mergeCell ref="F21:K22"/>
    <mergeCell ref="L21:S22"/>
    <mergeCell ref="T21:AB22"/>
    <mergeCell ref="A14:G15"/>
    <mergeCell ref="J14:AK14"/>
    <mergeCell ref="M15:X15"/>
    <mergeCell ref="AA15:AK15"/>
    <mergeCell ref="F19:K20"/>
    <mergeCell ref="L19:S20"/>
    <mergeCell ref="T19:AB20"/>
    <mergeCell ref="AC19:AK20"/>
    <mergeCell ref="AC25:AK26"/>
    <mergeCell ref="F25:K26"/>
    <mergeCell ref="A1:X1"/>
    <mergeCell ref="A25:E26"/>
    <mergeCell ref="L25:S26"/>
    <mergeCell ref="T25:AB26"/>
    <mergeCell ref="A12:G12"/>
    <mergeCell ref="H12:AK12"/>
    <mergeCell ref="A13:G13"/>
    <mergeCell ref="H13:AK13"/>
  </mergeCells>
  <dataValidations count="1">
    <dataValidation type="list" allowBlank="1" showInputMessage="1" showErrorMessage="1" sqref="G27:K30 G21:K24 F21:F25 F27:F30">
      <formula1>"基礎配筋工事の完了時,躯体工事の完了時,内装下地張りの直前の工事の完了時,竣工時"</formula1>
    </dataValidation>
  </dataValidations>
  <printOptions/>
  <pageMargins left="0.75" right="0.75" top="1" bottom="1" header="0.512" footer="0.512"/>
  <pageSetup horizontalDpi="300" verticalDpi="300" orientation="portrait" paperSize="9" scale="85" r:id="rId3"/>
  <headerFooter alignWithMargins="0">
    <oddFooter>&amp;R関西住宅品質保証株式会社</oddFooter>
  </headerFooter>
  <legacyDrawing r:id="rId2"/>
</worksheet>
</file>

<file path=xl/worksheets/sheet16.xml><?xml version="1.0" encoding="utf-8"?>
<worksheet xmlns="http://schemas.openxmlformats.org/spreadsheetml/2006/main" xmlns:r="http://schemas.openxmlformats.org/officeDocument/2006/relationships">
  <dimension ref="A1:AM60"/>
  <sheetViews>
    <sheetView showGridLines="0" view="pageBreakPreview" zoomScaleSheetLayoutView="100" zoomScalePageLayoutView="0" workbookViewId="0" topLeftCell="A1">
      <selection activeCell="H17" sqref="H17"/>
    </sheetView>
  </sheetViews>
  <sheetFormatPr defaultColWidth="9.00390625" defaultRowHeight="13.5"/>
  <cols>
    <col min="1" max="39" width="2.375" style="0" customWidth="1"/>
    <col min="40" max="55" width="2.375" style="18" customWidth="1"/>
    <col min="56" max="72" width="2.375" style="0" customWidth="1"/>
  </cols>
  <sheetData>
    <row r="1" spans="1:36" ht="14.25">
      <c r="A1" s="937" t="s">
        <v>1587</v>
      </c>
      <c r="B1" s="937"/>
      <c r="C1" s="937"/>
      <c r="D1" s="937"/>
      <c r="E1" s="937"/>
      <c r="F1" s="937"/>
      <c r="G1" s="937"/>
      <c r="H1" s="937"/>
      <c r="I1" s="937"/>
      <c r="J1" s="937"/>
      <c r="K1" s="937"/>
      <c r="L1" s="937"/>
      <c r="M1" s="937"/>
      <c r="N1" s="937"/>
      <c r="O1" s="937"/>
      <c r="P1" s="937"/>
      <c r="Q1" s="937"/>
      <c r="R1" s="937"/>
      <c r="S1" s="937"/>
      <c r="T1" s="937"/>
      <c r="U1" s="937"/>
      <c r="V1" s="937"/>
      <c r="W1" s="937"/>
      <c r="X1" s="937"/>
      <c r="Y1" s="1"/>
      <c r="Z1" s="1"/>
      <c r="AA1" s="1"/>
      <c r="AB1" s="1"/>
      <c r="AC1" s="1"/>
      <c r="AJ1" t="s">
        <v>1112</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c r="A3" s="47" t="s">
        <v>1029</v>
      </c>
    </row>
    <row r="4" spans="1:39" ht="12" customHeight="1">
      <c r="A4" s="1349"/>
      <c r="B4" s="1352" t="s">
        <v>1148</v>
      </c>
      <c r="C4" s="1134"/>
      <c r="D4" s="1135"/>
      <c r="E4" s="1352" t="s">
        <v>140</v>
      </c>
      <c r="F4" s="1358"/>
      <c r="G4" s="1358"/>
      <c r="H4" s="1358"/>
      <c r="I4" s="1359"/>
      <c r="J4" s="1366" t="s">
        <v>141</v>
      </c>
      <c r="K4" s="1134"/>
      <c r="L4" s="1134"/>
      <c r="M4" s="1134"/>
      <c r="N4" s="1134"/>
      <c r="O4" s="1134"/>
      <c r="P4" s="1134"/>
      <c r="Q4" s="1134"/>
      <c r="R4" s="1134"/>
      <c r="S4" s="1134"/>
      <c r="T4" s="1134"/>
      <c r="U4" s="1134"/>
      <c r="V4" s="1134"/>
      <c r="W4" s="1134"/>
      <c r="X4" s="1293"/>
      <c r="Y4" s="1367" t="s">
        <v>142</v>
      </c>
      <c r="Z4" s="1366"/>
      <c r="AA4" s="1366"/>
      <c r="AB4" s="1366"/>
      <c r="AC4" s="1366"/>
      <c r="AD4" s="1366"/>
      <c r="AE4" s="1366"/>
      <c r="AF4" s="1366"/>
      <c r="AG4" s="1366"/>
      <c r="AH4" s="1366"/>
      <c r="AI4" s="1366"/>
      <c r="AJ4" s="1366"/>
      <c r="AK4" s="1366"/>
      <c r="AL4" s="1366"/>
      <c r="AM4" s="1368"/>
    </row>
    <row r="5" spans="1:39" ht="14.25" thickBot="1">
      <c r="A5" s="1350"/>
      <c r="B5" s="1353"/>
      <c r="C5" s="1354"/>
      <c r="D5" s="1355"/>
      <c r="E5" s="1360"/>
      <c r="F5" s="1361"/>
      <c r="G5" s="1361"/>
      <c r="H5" s="1361"/>
      <c r="I5" s="1362"/>
      <c r="J5" s="1306"/>
      <c r="K5" s="1306"/>
      <c r="L5" s="1306"/>
      <c r="M5" s="1306"/>
      <c r="N5" s="1306"/>
      <c r="O5" s="1306"/>
      <c r="P5" s="1306"/>
      <c r="Q5" s="1306"/>
      <c r="R5" s="1306"/>
      <c r="S5" s="1306"/>
      <c r="T5" s="1306"/>
      <c r="U5" s="1306"/>
      <c r="V5" s="1306"/>
      <c r="W5" s="1306"/>
      <c r="X5" s="1307"/>
      <c r="Y5" s="1369"/>
      <c r="Z5" s="1370"/>
      <c r="AA5" s="1370"/>
      <c r="AB5" s="1370"/>
      <c r="AC5" s="1370"/>
      <c r="AD5" s="1370"/>
      <c r="AE5" s="1370"/>
      <c r="AF5" s="1370"/>
      <c r="AG5" s="1370"/>
      <c r="AH5" s="1370"/>
      <c r="AI5" s="1370"/>
      <c r="AJ5" s="1370"/>
      <c r="AK5" s="1370"/>
      <c r="AL5" s="1370"/>
      <c r="AM5" s="1371"/>
    </row>
    <row r="6" spans="1:39" ht="12" customHeight="1">
      <c r="A6" s="1350"/>
      <c r="B6" s="1353"/>
      <c r="C6" s="1354"/>
      <c r="D6" s="1355"/>
      <c r="E6" s="1360"/>
      <c r="F6" s="1361"/>
      <c r="G6" s="1361"/>
      <c r="H6" s="1361"/>
      <c r="I6" s="1362"/>
      <c r="J6" s="1372" t="s">
        <v>143</v>
      </c>
      <c r="K6" s="1373"/>
      <c r="L6" s="1376" t="s">
        <v>144</v>
      </c>
      <c r="M6" s="1372"/>
      <c r="N6" s="1372"/>
      <c r="O6" s="1372"/>
      <c r="P6" s="1373"/>
      <c r="Q6" s="1376" t="s">
        <v>145</v>
      </c>
      <c r="R6" s="1372"/>
      <c r="S6" s="1372"/>
      <c r="T6" s="1372"/>
      <c r="U6" s="1372"/>
      <c r="V6" s="1372"/>
      <c r="W6" s="1372"/>
      <c r="X6" s="1378"/>
      <c r="Y6" s="1372" t="s">
        <v>146</v>
      </c>
      <c r="Z6" s="1372"/>
      <c r="AA6" s="1372"/>
      <c r="AB6" s="1372"/>
      <c r="AC6" s="1381" t="s">
        <v>147</v>
      </c>
      <c r="AD6" s="1372"/>
      <c r="AE6" s="1372"/>
      <c r="AF6" s="1372"/>
      <c r="AG6" s="1372"/>
      <c r="AH6" s="1372"/>
      <c r="AI6" s="1378"/>
      <c r="AJ6" s="1384" t="s">
        <v>148</v>
      </c>
      <c r="AK6" s="1385"/>
      <c r="AL6" s="1385"/>
      <c r="AM6" s="1386"/>
    </row>
    <row r="7" spans="1:39" ht="13.5">
      <c r="A7" s="1350"/>
      <c r="B7" s="1353"/>
      <c r="C7" s="1354"/>
      <c r="D7" s="1355"/>
      <c r="E7" s="1360"/>
      <c r="F7" s="1361"/>
      <c r="G7" s="1361"/>
      <c r="H7" s="1361"/>
      <c r="I7" s="1362"/>
      <c r="J7" s="1372"/>
      <c r="K7" s="1373"/>
      <c r="L7" s="1376"/>
      <c r="M7" s="1372"/>
      <c r="N7" s="1372"/>
      <c r="O7" s="1372"/>
      <c r="P7" s="1373"/>
      <c r="Q7" s="1376"/>
      <c r="R7" s="1372"/>
      <c r="S7" s="1372"/>
      <c r="T7" s="1372"/>
      <c r="U7" s="1372"/>
      <c r="V7" s="1372"/>
      <c r="W7" s="1372"/>
      <c r="X7" s="1378"/>
      <c r="Y7" s="1380"/>
      <c r="Z7" s="1380"/>
      <c r="AA7" s="1380"/>
      <c r="AB7" s="1380"/>
      <c r="AC7" s="1382"/>
      <c r="AD7" s="1380"/>
      <c r="AE7" s="1380"/>
      <c r="AF7" s="1380"/>
      <c r="AG7" s="1380"/>
      <c r="AH7" s="1380"/>
      <c r="AI7" s="1383"/>
      <c r="AJ7" s="1382"/>
      <c r="AK7" s="1380"/>
      <c r="AL7" s="1380"/>
      <c r="AM7" s="1383"/>
    </row>
    <row r="8" spans="1:39" ht="13.5">
      <c r="A8" s="1350"/>
      <c r="B8" s="1353"/>
      <c r="C8" s="1354"/>
      <c r="D8" s="1355"/>
      <c r="E8" s="1360"/>
      <c r="F8" s="1361"/>
      <c r="G8" s="1361"/>
      <c r="H8" s="1361"/>
      <c r="I8" s="1362"/>
      <c r="J8" s="1374"/>
      <c r="K8" s="1375"/>
      <c r="L8" s="1377"/>
      <c r="M8" s="1374"/>
      <c r="N8" s="1374"/>
      <c r="O8" s="1374"/>
      <c r="P8" s="1375"/>
      <c r="Q8" s="1377"/>
      <c r="R8" s="1374"/>
      <c r="S8" s="1374"/>
      <c r="T8" s="1374"/>
      <c r="U8" s="1374"/>
      <c r="V8" s="1374"/>
      <c r="W8" s="1374"/>
      <c r="X8" s="1379"/>
      <c r="Y8" s="1387" t="s">
        <v>149</v>
      </c>
      <c r="Z8" s="1388"/>
      <c r="AA8" s="1391" t="s">
        <v>150</v>
      </c>
      <c r="AB8" s="1394" t="s">
        <v>151</v>
      </c>
      <c r="AC8" s="1398" t="s">
        <v>152</v>
      </c>
      <c r="AD8" s="1401" t="s">
        <v>153</v>
      </c>
      <c r="AE8" s="1401" t="s">
        <v>154</v>
      </c>
      <c r="AF8" s="1391" t="s">
        <v>155</v>
      </c>
      <c r="AG8" s="1391" t="s">
        <v>156</v>
      </c>
      <c r="AH8" s="1411" t="s">
        <v>157</v>
      </c>
      <c r="AI8" s="1409"/>
      <c r="AJ8" s="1387" t="s">
        <v>159</v>
      </c>
      <c r="AK8" s="1397"/>
      <c r="AL8" s="1387" t="s">
        <v>160</v>
      </c>
      <c r="AM8" s="1404"/>
    </row>
    <row r="9" spans="1:39" ht="13.5">
      <c r="A9" s="1350"/>
      <c r="B9" s="1353"/>
      <c r="C9" s="1354"/>
      <c r="D9" s="1355"/>
      <c r="E9" s="1360"/>
      <c r="F9" s="1361"/>
      <c r="G9" s="1361"/>
      <c r="H9" s="1361"/>
      <c r="I9" s="1362"/>
      <c r="J9" s="1374"/>
      <c r="K9" s="1375"/>
      <c r="L9" s="1377"/>
      <c r="M9" s="1374"/>
      <c r="N9" s="1374"/>
      <c r="O9" s="1374"/>
      <c r="P9" s="1375"/>
      <c r="Q9" s="1377"/>
      <c r="R9" s="1374"/>
      <c r="S9" s="1374"/>
      <c r="T9" s="1374"/>
      <c r="U9" s="1374"/>
      <c r="V9" s="1374"/>
      <c r="W9" s="1374"/>
      <c r="X9" s="1379"/>
      <c r="Y9" s="1389"/>
      <c r="Z9" s="1390"/>
      <c r="AA9" s="1392"/>
      <c r="AB9" s="1395"/>
      <c r="AC9" s="1399"/>
      <c r="AD9" s="1402"/>
      <c r="AE9" s="1402"/>
      <c r="AF9" s="1392"/>
      <c r="AG9" s="1392"/>
      <c r="AH9" s="1412"/>
      <c r="AI9" s="1414"/>
      <c r="AJ9" s="1382"/>
      <c r="AK9" s="1380"/>
      <c r="AL9" s="1382"/>
      <c r="AM9" s="1383"/>
    </row>
    <row r="10" spans="1:39" ht="13.5">
      <c r="A10" s="1350"/>
      <c r="B10" s="1353"/>
      <c r="C10" s="1354"/>
      <c r="D10" s="1355"/>
      <c r="E10" s="1360"/>
      <c r="F10" s="1361"/>
      <c r="G10" s="1361"/>
      <c r="H10" s="1361"/>
      <c r="I10" s="1362"/>
      <c r="J10" s="1374"/>
      <c r="K10" s="1375"/>
      <c r="L10" s="1377"/>
      <c r="M10" s="1374"/>
      <c r="N10" s="1374"/>
      <c r="O10" s="1374"/>
      <c r="P10" s="1375"/>
      <c r="Q10" s="1377"/>
      <c r="R10" s="1374"/>
      <c r="S10" s="1374"/>
      <c r="T10" s="1374"/>
      <c r="U10" s="1374"/>
      <c r="V10" s="1374"/>
      <c r="W10" s="1374"/>
      <c r="X10" s="1379"/>
      <c r="Y10" s="1398" t="s">
        <v>161</v>
      </c>
      <c r="Z10" s="1406" t="s">
        <v>162</v>
      </c>
      <c r="AA10" s="1392"/>
      <c r="AB10" s="1395"/>
      <c r="AC10" s="1399"/>
      <c r="AD10" s="1402"/>
      <c r="AE10" s="1402"/>
      <c r="AF10" s="1392"/>
      <c r="AG10" s="1392"/>
      <c r="AH10" s="1412"/>
      <c r="AI10" s="1414"/>
      <c r="AJ10" s="1387" t="s">
        <v>163</v>
      </c>
      <c r="AK10" s="1401" t="s">
        <v>164</v>
      </c>
      <c r="AL10" s="1387" t="s">
        <v>163</v>
      </c>
      <c r="AM10" s="1409" t="s">
        <v>164</v>
      </c>
    </row>
    <row r="11" spans="1:39" ht="14.25" thickBot="1">
      <c r="A11" s="1351"/>
      <c r="B11" s="1356"/>
      <c r="C11" s="1306"/>
      <c r="D11" s="1357"/>
      <c r="E11" s="1363"/>
      <c r="F11" s="1364"/>
      <c r="G11" s="1364"/>
      <c r="H11" s="1364"/>
      <c r="I11" s="1365"/>
      <c r="J11" s="1315"/>
      <c r="K11" s="1316"/>
      <c r="L11" s="1314"/>
      <c r="M11" s="1315"/>
      <c r="N11" s="1315"/>
      <c r="O11" s="1315"/>
      <c r="P11" s="1316"/>
      <c r="Q11" s="1314"/>
      <c r="R11" s="1315"/>
      <c r="S11" s="1315"/>
      <c r="T11" s="1315"/>
      <c r="U11" s="1315"/>
      <c r="V11" s="1315"/>
      <c r="W11" s="1315"/>
      <c r="X11" s="1317"/>
      <c r="Y11" s="1405"/>
      <c r="Z11" s="1407"/>
      <c r="AA11" s="1393"/>
      <c r="AB11" s="1396"/>
      <c r="AC11" s="1400"/>
      <c r="AD11" s="1403"/>
      <c r="AE11" s="1403"/>
      <c r="AF11" s="1393"/>
      <c r="AG11" s="1393"/>
      <c r="AH11" s="1413"/>
      <c r="AI11" s="1410"/>
      <c r="AJ11" s="1408"/>
      <c r="AK11" s="1403"/>
      <c r="AL11" s="1408"/>
      <c r="AM11" s="1410"/>
    </row>
    <row r="12" spans="1:39" ht="13.5">
      <c r="A12" s="1415" t="s">
        <v>366</v>
      </c>
      <c r="B12" s="48" t="s">
        <v>367</v>
      </c>
      <c r="C12" s="49"/>
      <c r="D12" s="50"/>
      <c r="E12" s="49" t="s">
        <v>165</v>
      </c>
      <c r="F12" s="49"/>
      <c r="G12" s="49"/>
      <c r="H12" s="49"/>
      <c r="I12" s="52"/>
      <c r="J12" s="53" t="s">
        <v>166</v>
      </c>
      <c r="K12" s="53" t="s">
        <v>167</v>
      </c>
      <c r="L12" s="1417" t="s">
        <v>165</v>
      </c>
      <c r="M12" s="1418"/>
      <c r="N12" s="1418"/>
      <c r="O12" s="1418"/>
      <c r="P12" s="1419"/>
      <c r="Q12" s="1420"/>
      <c r="R12" s="1421"/>
      <c r="S12" s="1421"/>
      <c r="T12" s="1421"/>
      <c r="U12" s="1421"/>
      <c r="V12" s="1421"/>
      <c r="W12" s="1421"/>
      <c r="X12" s="1422"/>
      <c r="Y12" s="1423" t="s">
        <v>168</v>
      </c>
      <c r="Z12" s="1446" t="s">
        <v>169</v>
      </c>
      <c r="AA12" s="1447" t="s">
        <v>170</v>
      </c>
      <c r="AB12" s="1448" t="s">
        <v>171</v>
      </c>
      <c r="AC12" s="1449" t="s">
        <v>172</v>
      </c>
      <c r="AD12" s="1446" t="s">
        <v>173</v>
      </c>
      <c r="AE12" s="1446" t="s">
        <v>963</v>
      </c>
      <c r="AF12" s="1447" t="s">
        <v>964</v>
      </c>
      <c r="AG12" s="1447" t="s">
        <v>965</v>
      </c>
      <c r="AH12" s="1423" t="s">
        <v>966</v>
      </c>
      <c r="AI12" s="1448"/>
      <c r="AJ12" s="1450"/>
      <c r="AK12" s="1452"/>
      <c r="AL12" s="1450"/>
      <c r="AM12" s="1452"/>
    </row>
    <row r="13" spans="1:39" ht="13.5">
      <c r="A13" s="1416"/>
      <c r="C13" s="54"/>
      <c r="D13" s="50"/>
      <c r="E13" s="49">
        <v>1</v>
      </c>
      <c r="F13" s="55">
        <v>2</v>
      </c>
      <c r="G13" s="49">
        <v>3</v>
      </c>
      <c r="H13" s="49">
        <v>4</v>
      </c>
      <c r="I13" s="52"/>
      <c r="J13" s="53" t="s">
        <v>77</v>
      </c>
      <c r="K13" s="53" t="s">
        <v>77</v>
      </c>
      <c r="L13" s="1417"/>
      <c r="M13" s="1418"/>
      <c r="N13" s="1418"/>
      <c r="O13" s="1418"/>
      <c r="P13" s="1419"/>
      <c r="Q13" s="1420"/>
      <c r="R13" s="1421"/>
      <c r="S13" s="1421"/>
      <c r="T13" s="1421"/>
      <c r="U13" s="1421"/>
      <c r="V13" s="1421"/>
      <c r="W13" s="1421"/>
      <c r="X13" s="1422"/>
      <c r="Y13" s="1423"/>
      <c r="Z13" s="1446"/>
      <c r="AA13" s="1447"/>
      <c r="AB13" s="1448"/>
      <c r="AC13" s="1449"/>
      <c r="AD13" s="1446"/>
      <c r="AE13" s="1446"/>
      <c r="AF13" s="1447"/>
      <c r="AG13" s="1447"/>
      <c r="AH13" s="1423"/>
      <c r="AI13" s="1448"/>
      <c r="AJ13" s="1451"/>
      <c r="AK13" s="1453"/>
      <c r="AL13" s="1451"/>
      <c r="AM13" s="1453"/>
    </row>
    <row r="14" spans="1:39" ht="13.5">
      <c r="A14" s="1416"/>
      <c r="B14" s="48"/>
      <c r="C14" s="49"/>
      <c r="D14" s="50"/>
      <c r="E14" s="56" t="s">
        <v>968</v>
      </c>
      <c r="F14" s="57"/>
      <c r="G14" s="57"/>
      <c r="H14" s="57"/>
      <c r="I14" s="58"/>
      <c r="J14" s="59" t="s">
        <v>166</v>
      </c>
      <c r="K14" s="60" t="s">
        <v>167</v>
      </c>
      <c r="L14" s="1435" t="s">
        <v>369</v>
      </c>
      <c r="M14" s="1436"/>
      <c r="N14" s="1436"/>
      <c r="O14" s="1436"/>
      <c r="P14" s="1437"/>
      <c r="Q14" s="1454">
        <f>'設１'!$J$11</f>
        <v>0</v>
      </c>
      <c r="R14" s="1455"/>
      <c r="S14" s="1455"/>
      <c r="T14" s="1455"/>
      <c r="U14" s="1455"/>
      <c r="V14" s="1455"/>
      <c r="W14" s="1455"/>
      <c r="X14" s="1456"/>
      <c r="Y14" s="1460" t="s">
        <v>969</v>
      </c>
      <c r="Z14" s="1461" t="s">
        <v>970</v>
      </c>
      <c r="AA14" s="1463" t="s">
        <v>971</v>
      </c>
      <c r="AB14" s="1465" t="s">
        <v>972</v>
      </c>
      <c r="AC14" s="1460" t="s">
        <v>172</v>
      </c>
      <c r="AD14" s="1461" t="s">
        <v>173</v>
      </c>
      <c r="AE14" s="1461" t="s">
        <v>973</v>
      </c>
      <c r="AF14" s="1463" t="s">
        <v>964</v>
      </c>
      <c r="AG14" s="1463" t="s">
        <v>974</v>
      </c>
      <c r="AH14" s="1467" t="s">
        <v>966</v>
      </c>
      <c r="AI14" s="1465"/>
      <c r="AJ14" s="1469"/>
      <c r="AK14" s="1471"/>
      <c r="AL14" s="1469"/>
      <c r="AM14" s="1471"/>
    </row>
    <row r="15" spans="1:39" ht="13.5">
      <c r="A15" s="1416"/>
      <c r="B15" s="61" t="s">
        <v>382</v>
      </c>
      <c r="C15" s="62"/>
      <c r="D15" s="63"/>
      <c r="E15" s="64">
        <v>1</v>
      </c>
      <c r="F15" s="65">
        <v>2</v>
      </c>
      <c r="G15" s="49">
        <v>3</v>
      </c>
      <c r="H15" s="49">
        <v>4</v>
      </c>
      <c r="I15" s="52"/>
      <c r="J15" s="53" t="s">
        <v>42</v>
      </c>
      <c r="K15" s="66" t="s">
        <v>42</v>
      </c>
      <c r="L15" s="1424"/>
      <c r="M15" s="1425"/>
      <c r="N15" s="1425"/>
      <c r="O15" s="1425"/>
      <c r="P15" s="1426"/>
      <c r="Q15" s="1457"/>
      <c r="R15" s="1458"/>
      <c r="S15" s="1458"/>
      <c r="T15" s="1458"/>
      <c r="U15" s="1458"/>
      <c r="V15" s="1458"/>
      <c r="W15" s="1458"/>
      <c r="X15" s="1459"/>
      <c r="Y15" s="1434"/>
      <c r="Z15" s="1462"/>
      <c r="AA15" s="1464"/>
      <c r="AB15" s="1466"/>
      <c r="AC15" s="1434"/>
      <c r="AD15" s="1462"/>
      <c r="AE15" s="1462"/>
      <c r="AF15" s="1464"/>
      <c r="AG15" s="1464"/>
      <c r="AH15" s="1468"/>
      <c r="AI15" s="1466"/>
      <c r="AJ15" s="1470"/>
      <c r="AK15" s="1472"/>
      <c r="AL15" s="1470"/>
      <c r="AM15" s="1472"/>
    </row>
    <row r="16" spans="1:39" ht="13.5">
      <c r="A16" s="1416"/>
      <c r="B16" s="48"/>
      <c r="C16" s="54"/>
      <c r="D16" s="50"/>
      <c r="E16" s="48"/>
      <c r="F16" s="49"/>
      <c r="G16" s="49"/>
      <c r="H16" s="49"/>
      <c r="I16" s="52"/>
      <c r="J16" s="67" t="s">
        <v>166</v>
      </c>
      <c r="K16" s="68" t="s">
        <v>167</v>
      </c>
      <c r="L16" s="1417" t="s">
        <v>975</v>
      </c>
      <c r="M16" s="1418"/>
      <c r="N16" s="1418"/>
      <c r="O16" s="1418"/>
      <c r="P16" s="1419"/>
      <c r="Q16" s="1420"/>
      <c r="R16" s="1421"/>
      <c r="S16" s="1421"/>
      <c r="T16" s="1421"/>
      <c r="U16" s="1421"/>
      <c r="V16" s="1421"/>
      <c r="W16" s="1421"/>
      <c r="X16" s="1422"/>
      <c r="Y16" s="1423" t="s">
        <v>168</v>
      </c>
      <c r="Z16" s="1446" t="s">
        <v>169</v>
      </c>
      <c r="AA16" s="1447" t="s">
        <v>170</v>
      </c>
      <c r="AB16" s="1448" t="s">
        <v>171</v>
      </c>
      <c r="AC16" s="1449" t="s">
        <v>172</v>
      </c>
      <c r="AD16" s="1446" t="s">
        <v>173</v>
      </c>
      <c r="AE16" s="1446" t="s">
        <v>973</v>
      </c>
      <c r="AF16" s="1447" t="s">
        <v>964</v>
      </c>
      <c r="AG16" s="1447" t="s">
        <v>974</v>
      </c>
      <c r="AH16" s="1423" t="s">
        <v>966</v>
      </c>
      <c r="AI16" s="1448"/>
      <c r="AJ16" s="1451"/>
      <c r="AK16" s="1453"/>
      <c r="AL16" s="1451"/>
      <c r="AM16" s="1453"/>
    </row>
    <row r="17" spans="1:39" ht="13.5">
      <c r="A17" s="1416"/>
      <c r="B17" s="69"/>
      <c r="C17" s="70"/>
      <c r="D17" s="71"/>
      <c r="E17" s="48"/>
      <c r="F17" s="49"/>
      <c r="G17" s="49"/>
      <c r="H17" s="49"/>
      <c r="I17" s="52"/>
      <c r="J17" s="72" t="s">
        <v>42</v>
      </c>
      <c r="K17" s="73" t="s">
        <v>42</v>
      </c>
      <c r="L17" s="1424"/>
      <c r="M17" s="1425"/>
      <c r="N17" s="1425"/>
      <c r="O17" s="1425"/>
      <c r="P17" s="1426"/>
      <c r="Q17" s="1441"/>
      <c r="R17" s="1442"/>
      <c r="S17" s="1442"/>
      <c r="T17" s="1442"/>
      <c r="U17" s="1442"/>
      <c r="V17" s="1442"/>
      <c r="W17" s="1442"/>
      <c r="X17" s="1443"/>
      <c r="Y17" s="1423"/>
      <c r="Z17" s="1446"/>
      <c r="AA17" s="1447"/>
      <c r="AB17" s="1448"/>
      <c r="AC17" s="1449"/>
      <c r="AD17" s="1446"/>
      <c r="AE17" s="1446"/>
      <c r="AF17" s="1447"/>
      <c r="AG17" s="1447"/>
      <c r="AH17" s="1423"/>
      <c r="AI17" s="1448"/>
      <c r="AJ17" s="1451"/>
      <c r="AK17" s="1453"/>
      <c r="AL17" s="1451"/>
      <c r="AM17" s="1453"/>
    </row>
    <row r="18" spans="1:39" ht="12" customHeight="1">
      <c r="A18" s="1416"/>
      <c r="B18" s="1512" t="s">
        <v>976</v>
      </c>
      <c r="C18" s="1513"/>
      <c r="D18" s="1514"/>
      <c r="E18" s="48"/>
      <c r="F18" s="49"/>
      <c r="G18" s="49"/>
      <c r="H18" s="49"/>
      <c r="I18" s="52"/>
      <c r="J18" s="67" t="s">
        <v>166</v>
      </c>
      <c r="K18" s="68" t="s">
        <v>167</v>
      </c>
      <c r="L18" s="1417" t="s">
        <v>977</v>
      </c>
      <c r="M18" s="1418"/>
      <c r="N18" s="1418"/>
      <c r="O18" s="1418"/>
      <c r="P18" s="1419"/>
      <c r="Q18" s="1427">
        <f>'設１'!$J$12</f>
        <v>0</v>
      </c>
      <c r="R18" s="1428"/>
      <c r="S18" s="1428"/>
      <c r="T18" s="1428"/>
      <c r="U18" s="1428"/>
      <c r="V18" s="1428"/>
      <c r="W18" s="1428"/>
      <c r="X18" s="1429"/>
      <c r="Y18" s="1433" t="s">
        <v>978</v>
      </c>
      <c r="Z18" s="1473" t="s">
        <v>979</v>
      </c>
      <c r="AA18" s="1474" t="s">
        <v>980</v>
      </c>
      <c r="AB18" s="1475" t="s">
        <v>981</v>
      </c>
      <c r="AC18" s="1433" t="s">
        <v>172</v>
      </c>
      <c r="AD18" s="1473" t="s">
        <v>173</v>
      </c>
      <c r="AE18" s="1473" t="s">
        <v>973</v>
      </c>
      <c r="AF18" s="1474" t="s">
        <v>964</v>
      </c>
      <c r="AG18" s="1474" t="s">
        <v>965</v>
      </c>
      <c r="AH18" s="1476" t="s">
        <v>966</v>
      </c>
      <c r="AI18" s="1475"/>
      <c r="AJ18" s="1477"/>
      <c r="AK18" s="1478"/>
      <c r="AL18" s="1477"/>
      <c r="AM18" s="1478"/>
    </row>
    <row r="19" spans="1:39" ht="13.5">
      <c r="A19" s="1416"/>
      <c r="B19" s="48"/>
      <c r="C19" s="54"/>
      <c r="D19" s="50"/>
      <c r="E19" s="48"/>
      <c r="F19" s="49"/>
      <c r="G19" s="49"/>
      <c r="H19" s="49"/>
      <c r="I19" s="52"/>
      <c r="J19" s="72" t="s">
        <v>77</v>
      </c>
      <c r="K19" s="73" t="s">
        <v>77</v>
      </c>
      <c r="L19" s="1424"/>
      <c r="M19" s="1425"/>
      <c r="N19" s="1425"/>
      <c r="O19" s="1425"/>
      <c r="P19" s="1426"/>
      <c r="Q19" s="1430"/>
      <c r="R19" s="1431"/>
      <c r="S19" s="1431"/>
      <c r="T19" s="1431"/>
      <c r="U19" s="1431"/>
      <c r="V19" s="1431"/>
      <c r="W19" s="1431"/>
      <c r="X19" s="1432"/>
      <c r="Y19" s="1434"/>
      <c r="Z19" s="1462"/>
      <c r="AA19" s="1464"/>
      <c r="AB19" s="1466"/>
      <c r="AC19" s="1434"/>
      <c r="AD19" s="1462"/>
      <c r="AE19" s="1462"/>
      <c r="AF19" s="1464"/>
      <c r="AG19" s="1464"/>
      <c r="AH19" s="1468"/>
      <c r="AI19" s="1466"/>
      <c r="AJ19" s="1470"/>
      <c r="AK19" s="1472"/>
      <c r="AL19" s="1470"/>
      <c r="AM19" s="1472"/>
    </row>
    <row r="20" spans="1:39" ht="13.5">
      <c r="A20" s="1416"/>
      <c r="B20" s="48"/>
      <c r="C20" s="49"/>
      <c r="D20" s="50"/>
      <c r="E20" s="48"/>
      <c r="F20" s="49"/>
      <c r="G20" s="49"/>
      <c r="H20" s="49"/>
      <c r="I20" s="52"/>
      <c r="J20" s="67" t="s">
        <v>166</v>
      </c>
      <c r="K20" s="68" t="s">
        <v>167</v>
      </c>
      <c r="L20" s="1417" t="s">
        <v>982</v>
      </c>
      <c r="M20" s="1418"/>
      <c r="N20" s="1418"/>
      <c r="O20" s="1418"/>
      <c r="P20" s="1419"/>
      <c r="Q20" s="1427">
        <f>'設１'!$L$13</f>
        <v>0</v>
      </c>
      <c r="R20" s="1428"/>
      <c r="S20" s="1428"/>
      <c r="T20" s="1428"/>
      <c r="U20" s="1428"/>
      <c r="V20" s="1428"/>
      <c r="W20" s="1428"/>
      <c r="X20" s="1429"/>
      <c r="Y20" s="1433" t="s">
        <v>983</v>
      </c>
      <c r="Z20" s="1473" t="s">
        <v>984</v>
      </c>
      <c r="AA20" s="1474" t="s">
        <v>985</v>
      </c>
      <c r="AB20" s="1475" t="s">
        <v>986</v>
      </c>
      <c r="AC20" s="1433" t="s">
        <v>172</v>
      </c>
      <c r="AD20" s="1473" t="s">
        <v>173</v>
      </c>
      <c r="AE20" s="1473" t="s">
        <v>973</v>
      </c>
      <c r="AF20" s="1474" t="s">
        <v>964</v>
      </c>
      <c r="AG20" s="1474" t="s">
        <v>965</v>
      </c>
      <c r="AH20" s="1476" t="s">
        <v>966</v>
      </c>
      <c r="AI20" s="1475"/>
      <c r="AJ20" s="1477"/>
      <c r="AK20" s="1478"/>
      <c r="AL20" s="1477"/>
      <c r="AM20" s="1478"/>
    </row>
    <row r="21" spans="1:39" ht="13.5">
      <c r="A21" s="1416"/>
      <c r="B21" s="61"/>
      <c r="C21" s="62"/>
      <c r="D21" s="63"/>
      <c r="E21" s="48"/>
      <c r="F21" s="49"/>
      <c r="G21" s="49"/>
      <c r="H21" s="49"/>
      <c r="I21" s="52"/>
      <c r="J21" s="72" t="s">
        <v>77</v>
      </c>
      <c r="K21" s="73" t="s">
        <v>77</v>
      </c>
      <c r="L21" s="1424"/>
      <c r="M21" s="1425"/>
      <c r="N21" s="1425"/>
      <c r="O21" s="1425"/>
      <c r="P21" s="1426"/>
      <c r="Q21" s="1430"/>
      <c r="R21" s="1431"/>
      <c r="S21" s="1431"/>
      <c r="T21" s="1431"/>
      <c r="U21" s="1431"/>
      <c r="V21" s="1431"/>
      <c r="W21" s="1431"/>
      <c r="X21" s="1432"/>
      <c r="Y21" s="1449"/>
      <c r="Z21" s="1446"/>
      <c r="AA21" s="1447"/>
      <c r="AB21" s="1448"/>
      <c r="AC21" s="1449"/>
      <c r="AD21" s="1446"/>
      <c r="AE21" s="1446"/>
      <c r="AF21" s="1447"/>
      <c r="AG21" s="1447"/>
      <c r="AH21" s="1423"/>
      <c r="AI21" s="1448"/>
      <c r="AJ21" s="1451"/>
      <c r="AK21" s="1453"/>
      <c r="AL21" s="1451"/>
      <c r="AM21" s="1453"/>
    </row>
    <row r="22" spans="1:39" ht="13.5">
      <c r="A22" s="1416"/>
      <c r="B22" s="48"/>
      <c r="C22" s="49"/>
      <c r="D22" s="50"/>
      <c r="E22" s="48"/>
      <c r="F22" s="49"/>
      <c r="G22" s="49"/>
      <c r="H22" s="49"/>
      <c r="I22" s="52"/>
      <c r="J22" s="67" t="s">
        <v>166</v>
      </c>
      <c r="K22" s="68" t="s">
        <v>167</v>
      </c>
      <c r="L22" s="1417" t="s">
        <v>987</v>
      </c>
      <c r="M22" s="1418"/>
      <c r="N22" s="1418"/>
      <c r="O22" s="1418"/>
      <c r="P22" s="1419"/>
      <c r="Q22" s="1427">
        <f>'設１'!$J$14</f>
        <v>0</v>
      </c>
      <c r="R22" s="1428"/>
      <c r="S22" s="1428"/>
      <c r="T22" s="1428"/>
      <c r="U22" s="1428"/>
      <c r="V22" s="1428"/>
      <c r="W22" s="1428"/>
      <c r="X22" s="1429"/>
      <c r="Y22" s="1445" t="s">
        <v>978</v>
      </c>
      <c r="Z22" s="1479" t="s">
        <v>979</v>
      </c>
      <c r="AA22" s="1480" t="s">
        <v>980</v>
      </c>
      <c r="AB22" s="1481" t="s">
        <v>981</v>
      </c>
      <c r="AC22" s="1445" t="s">
        <v>172</v>
      </c>
      <c r="AD22" s="1479" t="s">
        <v>173</v>
      </c>
      <c r="AE22" s="1479" t="s">
        <v>973</v>
      </c>
      <c r="AF22" s="1480" t="s">
        <v>964</v>
      </c>
      <c r="AG22" s="1480" t="s">
        <v>965</v>
      </c>
      <c r="AH22" s="1482" t="s">
        <v>966</v>
      </c>
      <c r="AI22" s="1481"/>
      <c r="AJ22" s="1483"/>
      <c r="AK22" s="1484"/>
      <c r="AL22" s="1483"/>
      <c r="AM22" s="1484"/>
    </row>
    <row r="23" spans="1:39" ht="13.5">
      <c r="A23" s="1416"/>
      <c r="B23" s="48"/>
      <c r="C23" s="49"/>
      <c r="D23" s="50"/>
      <c r="E23" s="48"/>
      <c r="F23" s="49"/>
      <c r="G23" s="49"/>
      <c r="H23" s="49"/>
      <c r="I23" s="52"/>
      <c r="J23" s="53" t="s">
        <v>77</v>
      </c>
      <c r="K23" s="66" t="s">
        <v>77</v>
      </c>
      <c r="L23" s="1417"/>
      <c r="M23" s="1418"/>
      <c r="N23" s="1418"/>
      <c r="O23" s="1418"/>
      <c r="P23" s="1419"/>
      <c r="Q23" s="1427"/>
      <c r="R23" s="1428"/>
      <c r="S23" s="1428"/>
      <c r="T23" s="1428"/>
      <c r="U23" s="1428"/>
      <c r="V23" s="1428"/>
      <c r="W23" s="1428"/>
      <c r="X23" s="1429"/>
      <c r="Y23" s="1433"/>
      <c r="Z23" s="1473"/>
      <c r="AA23" s="1474"/>
      <c r="AB23" s="1475"/>
      <c r="AC23" s="1433"/>
      <c r="AD23" s="1473"/>
      <c r="AE23" s="1473"/>
      <c r="AF23" s="1474"/>
      <c r="AG23" s="1474"/>
      <c r="AH23" s="1476"/>
      <c r="AI23" s="1475"/>
      <c r="AJ23" s="1477"/>
      <c r="AK23" s="1478"/>
      <c r="AL23" s="1477"/>
      <c r="AM23" s="1478"/>
    </row>
    <row r="24" spans="1:39" ht="13.5">
      <c r="A24" s="1416"/>
      <c r="B24" s="48"/>
      <c r="C24" s="49"/>
      <c r="D24" s="50"/>
      <c r="E24" s="56" t="s">
        <v>390</v>
      </c>
      <c r="F24" s="57"/>
      <c r="G24" s="57"/>
      <c r="H24" s="57"/>
      <c r="I24" s="58"/>
      <c r="J24" s="74" t="s">
        <v>166</v>
      </c>
      <c r="K24" s="60" t="s">
        <v>167</v>
      </c>
      <c r="L24" s="1435" t="s">
        <v>988</v>
      </c>
      <c r="M24" s="1436"/>
      <c r="N24" s="1436"/>
      <c r="O24" s="1436"/>
      <c r="P24" s="1437"/>
      <c r="Q24" s="1438"/>
      <c r="R24" s="1439"/>
      <c r="S24" s="1439"/>
      <c r="T24" s="1439"/>
      <c r="U24" s="1439"/>
      <c r="V24" s="1439"/>
      <c r="W24" s="1439"/>
      <c r="X24" s="1440"/>
      <c r="Y24" s="1444" t="s">
        <v>168</v>
      </c>
      <c r="Z24" s="1485" t="s">
        <v>169</v>
      </c>
      <c r="AA24" s="1486" t="s">
        <v>170</v>
      </c>
      <c r="AB24" s="1487" t="s">
        <v>171</v>
      </c>
      <c r="AC24" s="1444" t="s">
        <v>172</v>
      </c>
      <c r="AD24" s="1485" t="s">
        <v>173</v>
      </c>
      <c r="AE24" s="1485" t="s">
        <v>973</v>
      </c>
      <c r="AF24" s="1486" t="s">
        <v>964</v>
      </c>
      <c r="AG24" s="1486" t="s">
        <v>965</v>
      </c>
      <c r="AH24" s="1488" t="s">
        <v>966</v>
      </c>
      <c r="AI24" s="1487"/>
      <c r="AJ24" s="1489"/>
      <c r="AK24" s="1490"/>
      <c r="AL24" s="1489"/>
      <c r="AM24" s="1490"/>
    </row>
    <row r="25" spans="1:39" ht="13.5">
      <c r="A25" s="1416"/>
      <c r="B25" s="48"/>
      <c r="C25" s="49"/>
      <c r="D25" s="50"/>
      <c r="E25" s="48">
        <v>1</v>
      </c>
      <c r="F25" s="65">
        <v>2</v>
      </c>
      <c r="G25" s="49">
        <v>3</v>
      </c>
      <c r="H25" s="49">
        <v>4</v>
      </c>
      <c r="I25" s="52"/>
      <c r="J25" s="75" t="s">
        <v>77</v>
      </c>
      <c r="K25" s="73" t="s">
        <v>77</v>
      </c>
      <c r="L25" s="1424"/>
      <c r="M25" s="1425"/>
      <c r="N25" s="1425"/>
      <c r="O25" s="1425"/>
      <c r="P25" s="1426"/>
      <c r="Q25" s="1441"/>
      <c r="R25" s="1442"/>
      <c r="S25" s="1442"/>
      <c r="T25" s="1442"/>
      <c r="U25" s="1442"/>
      <c r="V25" s="1442"/>
      <c r="W25" s="1442"/>
      <c r="X25" s="1443"/>
      <c r="Y25" s="1445"/>
      <c r="Z25" s="1479"/>
      <c r="AA25" s="1480"/>
      <c r="AB25" s="1481"/>
      <c r="AC25" s="1445"/>
      <c r="AD25" s="1479"/>
      <c r="AE25" s="1479"/>
      <c r="AF25" s="1480"/>
      <c r="AG25" s="1480"/>
      <c r="AH25" s="1482"/>
      <c r="AI25" s="1481"/>
      <c r="AJ25" s="1483"/>
      <c r="AK25" s="1484"/>
      <c r="AL25" s="1483"/>
      <c r="AM25" s="1484"/>
    </row>
    <row r="26" spans="1:39" ht="13.5">
      <c r="A26" s="1416"/>
      <c r="B26" s="48"/>
      <c r="C26" s="49"/>
      <c r="D26" s="50"/>
      <c r="E26" s="49"/>
      <c r="F26" s="49"/>
      <c r="G26" s="49"/>
      <c r="H26" s="49"/>
      <c r="I26" s="52"/>
      <c r="J26" s="67" t="s">
        <v>166</v>
      </c>
      <c r="K26" s="68" t="s">
        <v>167</v>
      </c>
      <c r="L26" s="1417" t="s">
        <v>989</v>
      </c>
      <c r="M26" s="1418"/>
      <c r="N26" s="1418"/>
      <c r="O26" s="1418"/>
      <c r="P26" s="1419"/>
      <c r="Q26" s="1420"/>
      <c r="R26" s="1421"/>
      <c r="S26" s="1421"/>
      <c r="T26" s="1421"/>
      <c r="U26" s="1421"/>
      <c r="V26" s="1421"/>
      <c r="W26" s="1421"/>
      <c r="X26" s="1422"/>
      <c r="Y26" s="1445" t="s">
        <v>168</v>
      </c>
      <c r="Z26" s="1479" t="s">
        <v>169</v>
      </c>
      <c r="AA26" s="1480" t="s">
        <v>170</v>
      </c>
      <c r="AB26" s="1481" t="s">
        <v>171</v>
      </c>
      <c r="AC26" s="1445" t="s">
        <v>172</v>
      </c>
      <c r="AD26" s="1479" t="s">
        <v>173</v>
      </c>
      <c r="AE26" s="1479" t="s">
        <v>973</v>
      </c>
      <c r="AF26" s="1480" t="s">
        <v>964</v>
      </c>
      <c r="AG26" s="1480" t="s">
        <v>965</v>
      </c>
      <c r="AH26" s="1482" t="s">
        <v>966</v>
      </c>
      <c r="AI26" s="1481"/>
      <c r="AJ26" s="1483"/>
      <c r="AK26" s="1484"/>
      <c r="AL26" s="1483"/>
      <c r="AM26" s="1484"/>
    </row>
    <row r="27" spans="1:39" ht="13.5">
      <c r="A27" s="1416"/>
      <c r="B27" s="48"/>
      <c r="C27" s="49"/>
      <c r="D27" s="50"/>
      <c r="E27" s="49"/>
      <c r="F27" s="49"/>
      <c r="G27" s="49"/>
      <c r="H27" s="49"/>
      <c r="I27" s="52"/>
      <c r="J27" s="53" t="s">
        <v>77</v>
      </c>
      <c r="K27" s="66" t="s">
        <v>77</v>
      </c>
      <c r="L27" s="1417"/>
      <c r="M27" s="1418"/>
      <c r="N27" s="1418"/>
      <c r="O27" s="1418"/>
      <c r="P27" s="1419"/>
      <c r="Q27" s="1420"/>
      <c r="R27" s="1421"/>
      <c r="S27" s="1421"/>
      <c r="T27" s="1421"/>
      <c r="U27" s="1421"/>
      <c r="V27" s="1421"/>
      <c r="W27" s="1421"/>
      <c r="X27" s="1422"/>
      <c r="Y27" s="1433"/>
      <c r="Z27" s="1473"/>
      <c r="AA27" s="1474"/>
      <c r="AB27" s="1475"/>
      <c r="AC27" s="1433"/>
      <c r="AD27" s="1473"/>
      <c r="AE27" s="1473"/>
      <c r="AF27" s="1474"/>
      <c r="AG27" s="1474"/>
      <c r="AH27" s="1476"/>
      <c r="AI27" s="1475"/>
      <c r="AJ27" s="1477"/>
      <c r="AK27" s="1478"/>
      <c r="AL27" s="1477"/>
      <c r="AM27" s="1478"/>
    </row>
    <row r="28" spans="1:39" ht="13.5">
      <c r="A28" s="1416"/>
      <c r="B28" s="48"/>
      <c r="C28" s="49"/>
      <c r="D28" s="50"/>
      <c r="E28" s="49"/>
      <c r="F28" s="49"/>
      <c r="G28" s="49"/>
      <c r="H28" s="49"/>
      <c r="I28" s="52"/>
      <c r="J28" s="76" t="s">
        <v>166</v>
      </c>
      <c r="K28" s="68" t="s">
        <v>167</v>
      </c>
      <c r="L28" s="1491" t="s">
        <v>990</v>
      </c>
      <c r="M28" s="1492"/>
      <c r="N28" s="1492"/>
      <c r="O28" s="1492"/>
      <c r="P28" s="1493"/>
      <c r="Q28" s="1494"/>
      <c r="R28" s="1495"/>
      <c r="S28" s="1495"/>
      <c r="T28" s="1495"/>
      <c r="U28" s="1495"/>
      <c r="V28" s="1495"/>
      <c r="W28" s="1495"/>
      <c r="X28" s="1496"/>
      <c r="Y28" s="1445" t="s">
        <v>168</v>
      </c>
      <c r="Z28" s="1479" t="s">
        <v>169</v>
      </c>
      <c r="AA28" s="1480" t="s">
        <v>170</v>
      </c>
      <c r="AB28" s="1481" t="s">
        <v>171</v>
      </c>
      <c r="AC28" s="1445" t="s">
        <v>172</v>
      </c>
      <c r="AD28" s="1479" t="s">
        <v>173</v>
      </c>
      <c r="AE28" s="1479" t="s">
        <v>973</v>
      </c>
      <c r="AF28" s="1480" t="s">
        <v>964</v>
      </c>
      <c r="AG28" s="1480" t="s">
        <v>965</v>
      </c>
      <c r="AH28" s="1482" t="s">
        <v>966</v>
      </c>
      <c r="AI28" s="1481"/>
      <c r="AJ28" s="1483"/>
      <c r="AK28" s="1484"/>
      <c r="AL28" s="1483"/>
      <c r="AM28" s="1484"/>
    </row>
    <row r="29" spans="1:39" ht="13.5">
      <c r="A29" s="1416"/>
      <c r="B29" s="48"/>
      <c r="C29" s="49"/>
      <c r="D29" s="50"/>
      <c r="E29" s="49"/>
      <c r="F29" s="49"/>
      <c r="G29" s="49"/>
      <c r="H29" s="49"/>
      <c r="I29" s="52"/>
      <c r="J29" s="75" t="s">
        <v>77</v>
      </c>
      <c r="K29" s="73" t="s">
        <v>77</v>
      </c>
      <c r="L29" s="1424"/>
      <c r="M29" s="1425"/>
      <c r="N29" s="1425"/>
      <c r="O29" s="1425"/>
      <c r="P29" s="1426"/>
      <c r="Q29" s="1441"/>
      <c r="R29" s="1442"/>
      <c r="S29" s="1442"/>
      <c r="T29" s="1442"/>
      <c r="U29" s="1442"/>
      <c r="V29" s="1442"/>
      <c r="W29" s="1442"/>
      <c r="X29" s="1443"/>
      <c r="Y29" s="1445"/>
      <c r="Z29" s="1479"/>
      <c r="AA29" s="1480"/>
      <c r="AB29" s="1481"/>
      <c r="AC29" s="1445"/>
      <c r="AD29" s="1479"/>
      <c r="AE29" s="1479"/>
      <c r="AF29" s="1480"/>
      <c r="AG29" s="1480"/>
      <c r="AH29" s="1482"/>
      <c r="AI29" s="1481"/>
      <c r="AJ29" s="1483"/>
      <c r="AK29" s="1484"/>
      <c r="AL29" s="1483"/>
      <c r="AM29" s="1484"/>
    </row>
    <row r="30" spans="1:39" ht="13.5">
      <c r="A30" s="1416"/>
      <c r="B30" s="9"/>
      <c r="C30" s="77"/>
      <c r="D30" s="10"/>
      <c r="E30" s="49"/>
      <c r="F30" s="49"/>
      <c r="G30" s="49"/>
      <c r="H30" s="49"/>
      <c r="I30" s="52"/>
      <c r="J30" s="67" t="s">
        <v>166</v>
      </c>
      <c r="K30" s="68" t="s">
        <v>167</v>
      </c>
      <c r="L30" s="1417" t="s">
        <v>991</v>
      </c>
      <c r="M30" s="1418"/>
      <c r="N30" s="1418"/>
      <c r="O30" s="1418"/>
      <c r="P30" s="1419"/>
      <c r="Q30" s="1497">
        <f>'設１'!$J$20</f>
        <v>0</v>
      </c>
      <c r="R30" s="1498"/>
      <c r="S30" s="1498"/>
      <c r="T30" s="1498"/>
      <c r="U30" s="1498"/>
      <c r="V30" s="1498"/>
      <c r="W30" s="1498"/>
      <c r="X30" s="1499"/>
      <c r="Y30" s="1445" t="s">
        <v>992</v>
      </c>
      <c r="Z30" s="1479" t="s">
        <v>993</v>
      </c>
      <c r="AA30" s="1480" t="s">
        <v>994</v>
      </c>
      <c r="AB30" s="1481" t="s">
        <v>995</v>
      </c>
      <c r="AC30" s="1445" t="s">
        <v>172</v>
      </c>
      <c r="AD30" s="1479" t="s">
        <v>173</v>
      </c>
      <c r="AE30" s="1479" t="s">
        <v>973</v>
      </c>
      <c r="AF30" s="1480" t="s">
        <v>964</v>
      </c>
      <c r="AG30" s="1480" t="s">
        <v>996</v>
      </c>
      <c r="AH30" s="1482" t="s">
        <v>966</v>
      </c>
      <c r="AI30" s="1481"/>
      <c r="AJ30" s="1483"/>
      <c r="AK30" s="1484"/>
      <c r="AL30" s="1483"/>
      <c r="AM30" s="1484"/>
    </row>
    <row r="31" spans="1:39" ht="13.5">
      <c r="A31" s="1416"/>
      <c r="B31" s="9"/>
      <c r="C31" s="77"/>
      <c r="D31" s="10"/>
      <c r="E31" s="49"/>
      <c r="F31" s="49"/>
      <c r="G31" s="49"/>
      <c r="H31" s="49"/>
      <c r="I31" s="52"/>
      <c r="J31" s="72" t="s">
        <v>44</v>
      </c>
      <c r="K31" s="73" t="s">
        <v>44</v>
      </c>
      <c r="L31" s="1424"/>
      <c r="M31" s="1425"/>
      <c r="N31" s="1425"/>
      <c r="O31" s="1425"/>
      <c r="P31" s="1426"/>
      <c r="Q31" s="1430">
        <f>'設１'!$K$21</f>
        <v>0</v>
      </c>
      <c r="R31" s="1500"/>
      <c r="S31" s="1500"/>
      <c r="T31" s="1500"/>
      <c r="U31" s="1500"/>
      <c r="V31" s="1500"/>
      <c r="W31" s="1500"/>
      <c r="X31" s="1501"/>
      <c r="Y31" s="1445"/>
      <c r="Z31" s="1479"/>
      <c r="AA31" s="1480"/>
      <c r="AB31" s="1481"/>
      <c r="AC31" s="1445"/>
      <c r="AD31" s="1479"/>
      <c r="AE31" s="1479"/>
      <c r="AF31" s="1480"/>
      <c r="AG31" s="1480"/>
      <c r="AH31" s="1482"/>
      <c r="AI31" s="1481"/>
      <c r="AJ31" s="1483"/>
      <c r="AK31" s="1484"/>
      <c r="AL31" s="1483"/>
      <c r="AM31" s="1484"/>
    </row>
    <row r="32" spans="1:39" ht="13.5">
      <c r="A32" s="1416"/>
      <c r="B32" s="9"/>
      <c r="C32" s="77"/>
      <c r="D32" s="10"/>
      <c r="E32" s="49"/>
      <c r="F32" s="49"/>
      <c r="G32" s="49"/>
      <c r="H32" s="49"/>
      <c r="I32" s="52"/>
      <c r="J32" s="67" t="s">
        <v>166</v>
      </c>
      <c r="K32" s="68" t="s">
        <v>167</v>
      </c>
      <c r="L32" s="1417" t="s">
        <v>997</v>
      </c>
      <c r="M32" s="1418"/>
      <c r="N32" s="1418"/>
      <c r="O32" s="1418"/>
      <c r="P32" s="1419"/>
      <c r="Q32" s="1497">
        <f>'設１'!$K$22</f>
        <v>0</v>
      </c>
      <c r="R32" s="1498"/>
      <c r="S32" s="1498"/>
      <c r="T32" s="1498"/>
      <c r="U32" s="1498"/>
      <c r="V32" s="1498"/>
      <c r="W32" s="1498"/>
      <c r="X32" s="1499"/>
      <c r="Y32" s="1445" t="s">
        <v>168</v>
      </c>
      <c r="Z32" s="1479" t="s">
        <v>169</v>
      </c>
      <c r="AA32" s="1480" t="s">
        <v>170</v>
      </c>
      <c r="AB32" s="1481" t="s">
        <v>171</v>
      </c>
      <c r="AC32" s="1445" t="s">
        <v>172</v>
      </c>
      <c r="AD32" s="1479" t="s">
        <v>173</v>
      </c>
      <c r="AE32" s="1479" t="s">
        <v>973</v>
      </c>
      <c r="AF32" s="1480" t="s">
        <v>964</v>
      </c>
      <c r="AG32" s="1480" t="s">
        <v>996</v>
      </c>
      <c r="AH32" s="1482" t="s">
        <v>966</v>
      </c>
      <c r="AI32" s="1481"/>
      <c r="AJ32" s="1483"/>
      <c r="AK32" s="1484"/>
      <c r="AL32" s="1483"/>
      <c r="AM32" s="1484"/>
    </row>
    <row r="33" spans="1:39" ht="13.5">
      <c r="A33" s="1416"/>
      <c r="B33" s="9"/>
      <c r="C33" s="77"/>
      <c r="D33" s="10"/>
      <c r="E33" s="49"/>
      <c r="F33" s="49"/>
      <c r="G33" s="49"/>
      <c r="H33" s="49"/>
      <c r="I33" s="52"/>
      <c r="J33" s="53" t="s">
        <v>44</v>
      </c>
      <c r="K33" s="66" t="s">
        <v>44</v>
      </c>
      <c r="L33" s="1417"/>
      <c r="M33" s="1418"/>
      <c r="N33" s="1418"/>
      <c r="O33" s="1418"/>
      <c r="P33" s="1419"/>
      <c r="Q33" s="1430">
        <f>'設１'!$S$22</f>
        <v>0</v>
      </c>
      <c r="R33" s="1500"/>
      <c r="S33" s="1500"/>
      <c r="T33" s="1500"/>
      <c r="U33" s="1500"/>
      <c r="V33" s="1500"/>
      <c r="W33" s="1500"/>
      <c r="X33" s="1501"/>
      <c r="Y33" s="1445"/>
      <c r="Z33" s="1479"/>
      <c r="AA33" s="1480"/>
      <c r="AB33" s="1481"/>
      <c r="AC33" s="1445"/>
      <c r="AD33" s="1479"/>
      <c r="AE33" s="1479"/>
      <c r="AF33" s="1480"/>
      <c r="AG33" s="1480"/>
      <c r="AH33" s="1482"/>
      <c r="AI33" s="1481"/>
      <c r="AJ33" s="1483"/>
      <c r="AK33" s="1484"/>
      <c r="AL33" s="1483"/>
      <c r="AM33" s="1484"/>
    </row>
    <row r="34" spans="1:39" ht="13.5">
      <c r="A34" s="1416"/>
      <c r="B34" s="9"/>
      <c r="C34" s="77"/>
      <c r="D34" s="10"/>
      <c r="E34" s="56" t="s">
        <v>998</v>
      </c>
      <c r="F34" s="57"/>
      <c r="G34" s="57"/>
      <c r="H34" s="57"/>
      <c r="I34" s="58"/>
      <c r="J34" s="74" t="s">
        <v>166</v>
      </c>
      <c r="K34" s="60" t="s">
        <v>167</v>
      </c>
      <c r="L34" s="1435" t="s">
        <v>999</v>
      </c>
      <c r="M34" s="1436"/>
      <c r="N34" s="1436"/>
      <c r="O34" s="1436"/>
      <c r="P34" s="1437"/>
      <c r="Q34" s="1438"/>
      <c r="R34" s="1439"/>
      <c r="S34" s="1439"/>
      <c r="T34" s="1439"/>
      <c r="U34" s="1439"/>
      <c r="V34" s="1439"/>
      <c r="W34" s="1439"/>
      <c r="X34" s="1440"/>
      <c r="Y34" s="1444" t="s">
        <v>168</v>
      </c>
      <c r="Z34" s="1485" t="s">
        <v>169</v>
      </c>
      <c r="AA34" s="1486" t="s">
        <v>170</v>
      </c>
      <c r="AB34" s="1487" t="s">
        <v>171</v>
      </c>
      <c r="AC34" s="1444" t="s">
        <v>172</v>
      </c>
      <c r="AD34" s="1485" t="s">
        <v>173</v>
      </c>
      <c r="AE34" s="1485" t="s">
        <v>973</v>
      </c>
      <c r="AF34" s="1486" t="s">
        <v>964</v>
      </c>
      <c r="AG34" s="1486" t="s">
        <v>996</v>
      </c>
      <c r="AH34" s="1488" t="s">
        <v>966</v>
      </c>
      <c r="AI34" s="1487"/>
      <c r="AJ34" s="1489"/>
      <c r="AK34" s="1490"/>
      <c r="AL34" s="1489"/>
      <c r="AM34" s="1490"/>
    </row>
    <row r="35" spans="1:39" ht="13.5">
      <c r="A35" s="1416"/>
      <c r="B35" s="9"/>
      <c r="C35" s="77"/>
      <c r="D35" s="10"/>
      <c r="E35" s="48">
        <v>1</v>
      </c>
      <c r="F35" s="65">
        <v>2</v>
      </c>
      <c r="G35" s="49">
        <v>3</v>
      </c>
      <c r="H35" s="49">
        <v>4</v>
      </c>
      <c r="I35" s="52"/>
      <c r="J35" s="75" t="s">
        <v>44</v>
      </c>
      <c r="K35" s="73" t="s">
        <v>44</v>
      </c>
      <c r="L35" s="1424"/>
      <c r="M35" s="1425"/>
      <c r="N35" s="1425"/>
      <c r="O35" s="1425"/>
      <c r="P35" s="1426"/>
      <c r="Q35" s="1441"/>
      <c r="R35" s="1442"/>
      <c r="S35" s="1442"/>
      <c r="T35" s="1442"/>
      <c r="U35" s="1442"/>
      <c r="V35" s="1442"/>
      <c r="W35" s="1442"/>
      <c r="X35" s="1443"/>
      <c r="Y35" s="1445"/>
      <c r="Z35" s="1479"/>
      <c r="AA35" s="1480"/>
      <c r="AB35" s="1481"/>
      <c r="AC35" s="1445"/>
      <c r="AD35" s="1479"/>
      <c r="AE35" s="1479"/>
      <c r="AF35" s="1480"/>
      <c r="AG35" s="1480"/>
      <c r="AH35" s="1482"/>
      <c r="AI35" s="1481"/>
      <c r="AJ35" s="1483"/>
      <c r="AK35" s="1484"/>
      <c r="AL35" s="1483"/>
      <c r="AM35" s="1484"/>
    </row>
    <row r="36" spans="1:39" ht="13.5">
      <c r="A36" s="1416"/>
      <c r="B36" s="9"/>
      <c r="C36" s="77"/>
      <c r="D36" s="10"/>
      <c r="E36" s="49"/>
      <c r="F36" s="49"/>
      <c r="G36" s="49"/>
      <c r="H36" s="49"/>
      <c r="I36" s="52"/>
      <c r="J36" s="67" t="s">
        <v>166</v>
      </c>
      <c r="K36" s="68" t="s">
        <v>167</v>
      </c>
      <c r="L36" s="1417" t="s">
        <v>1000</v>
      </c>
      <c r="M36" s="1418"/>
      <c r="N36" s="1418"/>
      <c r="O36" s="1418"/>
      <c r="P36" s="1419"/>
      <c r="Q36" s="1420"/>
      <c r="R36" s="1421"/>
      <c r="S36" s="1421"/>
      <c r="T36" s="1421"/>
      <c r="U36" s="1421"/>
      <c r="V36" s="1421"/>
      <c r="W36" s="1421"/>
      <c r="X36" s="1422"/>
      <c r="Y36" s="1445" t="s">
        <v>168</v>
      </c>
      <c r="Z36" s="1479" t="s">
        <v>169</v>
      </c>
      <c r="AA36" s="1480" t="s">
        <v>170</v>
      </c>
      <c r="AB36" s="1481" t="s">
        <v>171</v>
      </c>
      <c r="AC36" s="1445" t="s">
        <v>172</v>
      </c>
      <c r="AD36" s="1479" t="s">
        <v>173</v>
      </c>
      <c r="AE36" s="1479" t="s">
        <v>973</v>
      </c>
      <c r="AF36" s="1480" t="s">
        <v>964</v>
      </c>
      <c r="AG36" s="1480" t="s">
        <v>996</v>
      </c>
      <c r="AH36" s="1482" t="s">
        <v>966</v>
      </c>
      <c r="AI36" s="1481"/>
      <c r="AJ36" s="1483"/>
      <c r="AK36" s="1484"/>
      <c r="AL36" s="1483"/>
      <c r="AM36" s="1484"/>
    </row>
    <row r="37" spans="1:39" ht="13.5">
      <c r="A37" s="1416"/>
      <c r="B37" s="9"/>
      <c r="C37" s="77"/>
      <c r="D37" s="10"/>
      <c r="E37" s="49"/>
      <c r="F37" s="49"/>
      <c r="G37" s="49"/>
      <c r="H37" s="49"/>
      <c r="I37" s="52"/>
      <c r="J37" s="72" t="s">
        <v>44</v>
      </c>
      <c r="K37" s="73" t="s">
        <v>44</v>
      </c>
      <c r="L37" s="1424"/>
      <c r="M37" s="1425"/>
      <c r="N37" s="1425"/>
      <c r="O37" s="1425"/>
      <c r="P37" s="1426"/>
      <c r="Q37" s="1441"/>
      <c r="R37" s="1442"/>
      <c r="S37" s="1442"/>
      <c r="T37" s="1442"/>
      <c r="U37" s="1442"/>
      <c r="V37" s="1442"/>
      <c r="W37" s="1442"/>
      <c r="X37" s="1443"/>
      <c r="Y37" s="1445"/>
      <c r="Z37" s="1479"/>
      <c r="AA37" s="1480"/>
      <c r="AB37" s="1481"/>
      <c r="AC37" s="1445"/>
      <c r="AD37" s="1479"/>
      <c r="AE37" s="1479"/>
      <c r="AF37" s="1480"/>
      <c r="AG37" s="1480"/>
      <c r="AH37" s="1482"/>
      <c r="AI37" s="1481"/>
      <c r="AJ37" s="1483"/>
      <c r="AK37" s="1484"/>
      <c r="AL37" s="1483"/>
      <c r="AM37" s="1484"/>
    </row>
    <row r="38" spans="1:39" ht="13.5">
      <c r="A38" s="1416"/>
      <c r="B38" s="9"/>
      <c r="C38" s="77"/>
      <c r="D38" s="10"/>
      <c r="E38" s="78"/>
      <c r="F38" s="78"/>
      <c r="G38" s="78"/>
      <c r="H38" s="78"/>
      <c r="I38" s="78"/>
      <c r="J38" s="76" t="s">
        <v>166</v>
      </c>
      <c r="K38" s="68" t="s">
        <v>167</v>
      </c>
      <c r="L38" s="1417" t="s">
        <v>1001</v>
      </c>
      <c r="M38" s="1418"/>
      <c r="N38" s="1418"/>
      <c r="O38" s="1418"/>
      <c r="P38" s="1419"/>
      <c r="Q38" s="1420"/>
      <c r="R38" s="1421"/>
      <c r="S38" s="1421"/>
      <c r="T38" s="1421"/>
      <c r="U38" s="1421"/>
      <c r="V38" s="1421"/>
      <c r="W38" s="1421"/>
      <c r="X38" s="1422"/>
      <c r="Y38" s="1445" t="s">
        <v>168</v>
      </c>
      <c r="Z38" s="1479" t="s">
        <v>169</v>
      </c>
      <c r="AA38" s="1480" t="s">
        <v>170</v>
      </c>
      <c r="AB38" s="1481" t="s">
        <v>171</v>
      </c>
      <c r="AC38" s="1445" t="s">
        <v>172</v>
      </c>
      <c r="AD38" s="1479" t="s">
        <v>173</v>
      </c>
      <c r="AE38" s="1479" t="s">
        <v>973</v>
      </c>
      <c r="AF38" s="1480" t="s">
        <v>964</v>
      </c>
      <c r="AG38" s="1480" t="s">
        <v>996</v>
      </c>
      <c r="AH38" s="1482" t="s">
        <v>966</v>
      </c>
      <c r="AI38" s="1481"/>
      <c r="AJ38" s="1483"/>
      <c r="AK38" s="1484"/>
      <c r="AL38" s="1483"/>
      <c r="AM38" s="1484"/>
    </row>
    <row r="39" spans="1:39" ht="13.5">
      <c r="A39" s="1416"/>
      <c r="B39" s="9"/>
      <c r="C39" s="77"/>
      <c r="D39" s="10"/>
      <c r="E39" s="78"/>
      <c r="F39" s="78"/>
      <c r="G39" s="78"/>
      <c r="H39" s="78"/>
      <c r="I39" s="78"/>
      <c r="J39" s="75" t="s">
        <v>44</v>
      </c>
      <c r="K39" s="73" t="s">
        <v>44</v>
      </c>
      <c r="L39" s="1424"/>
      <c r="M39" s="1425"/>
      <c r="N39" s="1425"/>
      <c r="O39" s="1425"/>
      <c r="P39" s="1426"/>
      <c r="Q39" s="1441"/>
      <c r="R39" s="1442"/>
      <c r="S39" s="1442"/>
      <c r="T39" s="1442"/>
      <c r="U39" s="1442"/>
      <c r="V39" s="1442"/>
      <c r="W39" s="1442"/>
      <c r="X39" s="1443"/>
      <c r="Y39" s="1445"/>
      <c r="Z39" s="1479"/>
      <c r="AA39" s="1480"/>
      <c r="AB39" s="1481"/>
      <c r="AC39" s="1445"/>
      <c r="AD39" s="1479"/>
      <c r="AE39" s="1479"/>
      <c r="AF39" s="1480"/>
      <c r="AG39" s="1480"/>
      <c r="AH39" s="1482"/>
      <c r="AI39" s="1481"/>
      <c r="AJ39" s="1483"/>
      <c r="AK39" s="1484"/>
      <c r="AL39" s="1483"/>
      <c r="AM39" s="1484"/>
    </row>
    <row r="40" spans="1:39" ht="13.5">
      <c r="A40" s="1416"/>
      <c r="B40" s="9"/>
      <c r="C40" s="77"/>
      <c r="D40" s="10"/>
      <c r="E40" s="78"/>
      <c r="F40" s="78"/>
      <c r="G40" s="78"/>
      <c r="H40" s="78"/>
      <c r="I40" s="78"/>
      <c r="J40" s="76" t="s">
        <v>166</v>
      </c>
      <c r="K40" s="68" t="s">
        <v>167</v>
      </c>
      <c r="L40" s="1417" t="s">
        <v>991</v>
      </c>
      <c r="M40" s="1418"/>
      <c r="N40" s="1418"/>
      <c r="O40" s="1418"/>
      <c r="P40" s="1419"/>
      <c r="Q40" s="1497">
        <f>'設１'!$J$42</f>
        <v>0</v>
      </c>
      <c r="R40" s="1498"/>
      <c r="S40" s="1498"/>
      <c r="T40" s="1498"/>
      <c r="U40" s="1498"/>
      <c r="V40" s="1498"/>
      <c r="W40" s="1498"/>
      <c r="X40" s="1499"/>
      <c r="Y40" s="1445" t="s">
        <v>168</v>
      </c>
      <c r="Z40" s="1479" t="s">
        <v>169</v>
      </c>
      <c r="AA40" s="1480" t="s">
        <v>170</v>
      </c>
      <c r="AB40" s="1481" t="s">
        <v>171</v>
      </c>
      <c r="AC40" s="1445" t="s">
        <v>172</v>
      </c>
      <c r="AD40" s="1479" t="s">
        <v>173</v>
      </c>
      <c r="AE40" s="1479" t="s">
        <v>973</v>
      </c>
      <c r="AF40" s="1480" t="s">
        <v>964</v>
      </c>
      <c r="AG40" s="1480" t="s">
        <v>996</v>
      </c>
      <c r="AH40" s="1482" t="s">
        <v>966</v>
      </c>
      <c r="AI40" s="1481"/>
      <c r="AJ40" s="1483"/>
      <c r="AK40" s="1484"/>
      <c r="AL40" s="1483"/>
      <c r="AM40" s="1484"/>
    </row>
    <row r="41" spans="1:39" ht="13.5">
      <c r="A41" s="1416"/>
      <c r="B41" s="9"/>
      <c r="C41" s="77"/>
      <c r="D41" s="10"/>
      <c r="E41" s="78"/>
      <c r="F41" s="78"/>
      <c r="G41" s="78"/>
      <c r="H41" s="78"/>
      <c r="I41" s="78"/>
      <c r="J41" s="75" t="s">
        <v>44</v>
      </c>
      <c r="K41" s="73" t="s">
        <v>44</v>
      </c>
      <c r="L41" s="1424"/>
      <c r="M41" s="1425"/>
      <c r="N41" s="1425"/>
      <c r="O41" s="1425"/>
      <c r="P41" s="1426"/>
      <c r="Q41" s="1502">
        <f>'設１'!$K$43</f>
        <v>0</v>
      </c>
      <c r="R41" s="1500"/>
      <c r="S41" s="1500"/>
      <c r="T41" s="1500"/>
      <c r="U41" s="1500"/>
      <c r="V41" s="1500"/>
      <c r="W41" s="1500"/>
      <c r="X41" s="1501"/>
      <c r="Y41" s="1445"/>
      <c r="Z41" s="1479"/>
      <c r="AA41" s="1480"/>
      <c r="AB41" s="1481"/>
      <c r="AC41" s="1445"/>
      <c r="AD41" s="1479"/>
      <c r="AE41" s="1479"/>
      <c r="AF41" s="1480"/>
      <c r="AG41" s="1480"/>
      <c r="AH41" s="1482"/>
      <c r="AI41" s="1481"/>
      <c r="AJ41" s="1483"/>
      <c r="AK41" s="1484"/>
      <c r="AL41" s="1483"/>
      <c r="AM41" s="1484"/>
    </row>
    <row r="42" spans="1:39" ht="13.5">
      <c r="A42" s="1416"/>
      <c r="B42" s="9"/>
      <c r="C42" s="77"/>
      <c r="D42" s="10"/>
      <c r="E42" s="78"/>
      <c r="F42" s="78"/>
      <c r="G42" s="78"/>
      <c r="H42" s="78"/>
      <c r="I42" s="78"/>
      <c r="J42" s="76" t="s">
        <v>166</v>
      </c>
      <c r="K42" s="68" t="s">
        <v>167</v>
      </c>
      <c r="L42" s="1417" t="s">
        <v>1002</v>
      </c>
      <c r="M42" s="1418"/>
      <c r="N42" s="1418"/>
      <c r="O42" s="1418"/>
      <c r="P42" s="1419"/>
      <c r="Q42" s="1420"/>
      <c r="R42" s="1421"/>
      <c r="S42" s="1421"/>
      <c r="T42" s="1421"/>
      <c r="U42" s="1421"/>
      <c r="V42" s="1421"/>
      <c r="W42" s="1421"/>
      <c r="X42" s="1422"/>
      <c r="Y42" s="1445" t="s">
        <v>1003</v>
      </c>
      <c r="Z42" s="1479" t="s">
        <v>1004</v>
      </c>
      <c r="AA42" s="1480" t="s">
        <v>1005</v>
      </c>
      <c r="AB42" s="1481" t="s">
        <v>671</v>
      </c>
      <c r="AC42" s="1445" t="s">
        <v>172</v>
      </c>
      <c r="AD42" s="1479" t="s">
        <v>173</v>
      </c>
      <c r="AE42" s="1479" t="s">
        <v>973</v>
      </c>
      <c r="AF42" s="1480" t="s">
        <v>964</v>
      </c>
      <c r="AG42" s="1480" t="s">
        <v>965</v>
      </c>
      <c r="AH42" s="1482" t="s">
        <v>966</v>
      </c>
      <c r="AI42" s="1481"/>
      <c r="AJ42" s="1483"/>
      <c r="AK42" s="1484"/>
      <c r="AL42" s="1483"/>
      <c r="AM42" s="1484"/>
    </row>
    <row r="43" spans="1:39" ht="13.5">
      <c r="A43" s="1416"/>
      <c r="B43" s="9"/>
      <c r="C43" s="77"/>
      <c r="D43" s="10"/>
      <c r="E43" s="78"/>
      <c r="F43" s="78"/>
      <c r="G43" s="78"/>
      <c r="H43" s="78"/>
      <c r="I43" s="78"/>
      <c r="J43" s="75" t="s">
        <v>77</v>
      </c>
      <c r="K43" s="73" t="s">
        <v>77</v>
      </c>
      <c r="L43" s="1424"/>
      <c r="M43" s="1425"/>
      <c r="N43" s="1425"/>
      <c r="O43" s="1425"/>
      <c r="P43" s="1426"/>
      <c r="Q43" s="1441"/>
      <c r="R43" s="1442"/>
      <c r="S43" s="1442"/>
      <c r="T43" s="1442"/>
      <c r="U43" s="1442"/>
      <c r="V43" s="1442"/>
      <c r="W43" s="1442"/>
      <c r="X43" s="1443"/>
      <c r="Y43" s="1445"/>
      <c r="Z43" s="1479"/>
      <c r="AA43" s="1480"/>
      <c r="AB43" s="1481"/>
      <c r="AC43" s="1445"/>
      <c r="AD43" s="1479"/>
      <c r="AE43" s="1479"/>
      <c r="AF43" s="1480"/>
      <c r="AG43" s="1480"/>
      <c r="AH43" s="1482"/>
      <c r="AI43" s="1481"/>
      <c r="AJ43" s="1483"/>
      <c r="AK43" s="1484"/>
      <c r="AL43" s="1483"/>
      <c r="AM43" s="1484"/>
    </row>
    <row r="44" spans="1:39" ht="13.5">
      <c r="A44" s="1416"/>
      <c r="B44" s="9"/>
      <c r="C44" s="77"/>
      <c r="D44" s="10"/>
      <c r="E44" s="78"/>
      <c r="F44" s="78"/>
      <c r="G44" s="78"/>
      <c r="H44" s="78"/>
      <c r="I44" s="78"/>
      <c r="J44" s="76" t="s">
        <v>166</v>
      </c>
      <c r="K44" s="68" t="s">
        <v>167</v>
      </c>
      <c r="L44" s="1417" t="s">
        <v>997</v>
      </c>
      <c r="M44" s="1418"/>
      <c r="N44" s="1418"/>
      <c r="O44" s="1418"/>
      <c r="P44" s="1419"/>
      <c r="Q44" s="1497">
        <f>'設１'!$K$44</f>
        <v>0</v>
      </c>
      <c r="R44" s="1498"/>
      <c r="S44" s="1498"/>
      <c r="T44" s="1498"/>
      <c r="U44" s="1498"/>
      <c r="V44" s="1498"/>
      <c r="W44" s="1498"/>
      <c r="X44" s="1499"/>
      <c r="Y44" s="1445" t="s">
        <v>168</v>
      </c>
      <c r="Z44" s="1479" t="s">
        <v>169</v>
      </c>
      <c r="AA44" s="1480" t="s">
        <v>170</v>
      </c>
      <c r="AB44" s="1481" t="s">
        <v>171</v>
      </c>
      <c r="AC44" s="1445" t="s">
        <v>172</v>
      </c>
      <c r="AD44" s="1479" t="s">
        <v>173</v>
      </c>
      <c r="AE44" s="1479" t="s">
        <v>973</v>
      </c>
      <c r="AF44" s="1480" t="s">
        <v>964</v>
      </c>
      <c r="AG44" s="1480" t="s">
        <v>965</v>
      </c>
      <c r="AH44" s="1482" t="s">
        <v>966</v>
      </c>
      <c r="AI44" s="1481"/>
      <c r="AJ44" s="1483"/>
      <c r="AK44" s="1484"/>
      <c r="AL44" s="1483"/>
      <c r="AM44" s="1484"/>
    </row>
    <row r="45" spans="1:39" ht="13.5">
      <c r="A45" s="1416"/>
      <c r="B45" s="9"/>
      <c r="C45" s="77"/>
      <c r="D45" s="10"/>
      <c r="E45" s="78"/>
      <c r="F45" s="78"/>
      <c r="G45" s="78"/>
      <c r="H45" s="78"/>
      <c r="I45" s="78"/>
      <c r="J45" s="79" t="s">
        <v>77</v>
      </c>
      <c r="K45" s="66" t="s">
        <v>77</v>
      </c>
      <c r="L45" s="1417"/>
      <c r="M45" s="1418"/>
      <c r="N45" s="1418"/>
      <c r="O45" s="1418"/>
      <c r="P45" s="1419"/>
      <c r="Q45" s="1503">
        <f>'設１'!$S$44</f>
        <v>0</v>
      </c>
      <c r="R45" s="1504"/>
      <c r="S45" s="1504"/>
      <c r="T45" s="1504"/>
      <c r="U45" s="1504"/>
      <c r="V45" s="1504"/>
      <c r="W45" s="1504"/>
      <c r="X45" s="1505"/>
      <c r="Y45" s="1445"/>
      <c r="Z45" s="1479"/>
      <c r="AA45" s="1480"/>
      <c r="AB45" s="1481"/>
      <c r="AC45" s="1445"/>
      <c r="AD45" s="1479"/>
      <c r="AE45" s="1479"/>
      <c r="AF45" s="1480"/>
      <c r="AG45" s="1480"/>
      <c r="AH45" s="1482"/>
      <c r="AI45" s="1481"/>
      <c r="AJ45" s="1483"/>
      <c r="AK45" s="1484"/>
      <c r="AL45" s="1483"/>
      <c r="AM45" s="1484"/>
    </row>
    <row r="46" spans="1:39" ht="13.5">
      <c r="A46" s="1416"/>
      <c r="B46" s="9"/>
      <c r="C46" s="77"/>
      <c r="D46" s="10"/>
      <c r="E46" s="56" t="s">
        <v>1006</v>
      </c>
      <c r="F46" s="57"/>
      <c r="G46" s="57"/>
      <c r="H46" s="57"/>
      <c r="I46" s="58"/>
      <c r="J46" s="74" t="s">
        <v>166</v>
      </c>
      <c r="K46" s="60" t="s">
        <v>167</v>
      </c>
      <c r="L46" s="1435" t="s">
        <v>1007</v>
      </c>
      <c r="M46" s="1436"/>
      <c r="N46" s="1436"/>
      <c r="O46" s="1436"/>
      <c r="P46" s="1437"/>
      <c r="Q46" s="1506">
        <f>'設１'!$J$57</f>
        <v>0</v>
      </c>
      <c r="R46" s="1507"/>
      <c r="S46" s="1507"/>
      <c r="T46" s="1507"/>
      <c r="U46" s="1507"/>
      <c r="V46" s="1507"/>
      <c r="W46" s="1507"/>
      <c r="X46" s="1508"/>
      <c r="Y46" s="1444" t="s">
        <v>168</v>
      </c>
      <c r="Z46" s="1485" t="s">
        <v>169</v>
      </c>
      <c r="AA46" s="1486" t="s">
        <v>170</v>
      </c>
      <c r="AB46" s="1487" t="s">
        <v>171</v>
      </c>
      <c r="AC46" s="1444" t="s">
        <v>172</v>
      </c>
      <c r="AD46" s="1485" t="s">
        <v>173</v>
      </c>
      <c r="AE46" s="1485" t="s">
        <v>973</v>
      </c>
      <c r="AF46" s="1486" t="s">
        <v>964</v>
      </c>
      <c r="AG46" s="1486" t="s">
        <v>965</v>
      </c>
      <c r="AH46" s="1488" t="s">
        <v>966</v>
      </c>
      <c r="AI46" s="1487"/>
      <c r="AJ46" s="1489"/>
      <c r="AK46" s="1490"/>
      <c r="AL46" s="1489"/>
      <c r="AM46" s="1490"/>
    </row>
    <row r="47" spans="1:39" ht="13.5">
      <c r="A47" s="1416"/>
      <c r="B47" s="9"/>
      <c r="C47" s="77"/>
      <c r="D47" s="10"/>
      <c r="E47" s="48">
        <v>1</v>
      </c>
      <c r="F47" s="65">
        <v>2</v>
      </c>
      <c r="G47" s="49">
        <v>3</v>
      </c>
      <c r="H47" s="49">
        <v>4</v>
      </c>
      <c r="I47" s="52"/>
      <c r="J47" s="75" t="s">
        <v>77</v>
      </c>
      <c r="K47" s="73" t="s">
        <v>77</v>
      </c>
      <c r="L47" s="1424"/>
      <c r="M47" s="1425"/>
      <c r="N47" s="1425"/>
      <c r="O47" s="1425"/>
      <c r="P47" s="1426"/>
      <c r="Q47" s="1430">
        <f>'設１'!$J$58</f>
        <v>0</v>
      </c>
      <c r="R47" s="1500"/>
      <c r="S47" s="1500"/>
      <c r="T47" s="1500"/>
      <c r="U47" s="1500"/>
      <c r="V47" s="1500"/>
      <c r="W47" s="1500"/>
      <c r="X47" s="1501"/>
      <c r="Y47" s="1445"/>
      <c r="Z47" s="1479"/>
      <c r="AA47" s="1480"/>
      <c r="AB47" s="1481"/>
      <c r="AC47" s="1445"/>
      <c r="AD47" s="1479"/>
      <c r="AE47" s="1479"/>
      <c r="AF47" s="1480"/>
      <c r="AG47" s="1480"/>
      <c r="AH47" s="1482"/>
      <c r="AI47" s="1481"/>
      <c r="AJ47" s="1483"/>
      <c r="AK47" s="1484"/>
      <c r="AL47" s="1483"/>
      <c r="AM47" s="1484"/>
    </row>
    <row r="48" spans="1:39" ht="13.5">
      <c r="A48" s="1416"/>
      <c r="B48" s="9"/>
      <c r="C48" s="77"/>
      <c r="D48" s="10"/>
      <c r="E48" s="78"/>
      <c r="F48" s="78"/>
      <c r="G48" s="78"/>
      <c r="H48" s="78"/>
      <c r="I48" s="78"/>
      <c r="J48" s="76" t="s">
        <v>166</v>
      </c>
      <c r="K48" s="68" t="s">
        <v>167</v>
      </c>
      <c r="L48" s="1417" t="s">
        <v>1008</v>
      </c>
      <c r="M48" s="1418"/>
      <c r="N48" s="1418"/>
      <c r="O48" s="1418"/>
      <c r="P48" s="1419"/>
      <c r="Q48" s="1427">
        <f>'設１'!$S$58</f>
        <v>0</v>
      </c>
      <c r="R48" s="1428"/>
      <c r="S48" s="1428"/>
      <c r="T48" s="1428"/>
      <c r="U48" s="1428"/>
      <c r="V48" s="1428"/>
      <c r="W48" s="1428"/>
      <c r="X48" s="1429"/>
      <c r="Y48" s="1445" t="s">
        <v>168</v>
      </c>
      <c r="Z48" s="1479" t="s">
        <v>169</v>
      </c>
      <c r="AA48" s="1480" t="s">
        <v>170</v>
      </c>
      <c r="AB48" s="1481" t="s">
        <v>171</v>
      </c>
      <c r="AC48" s="1445" t="s">
        <v>172</v>
      </c>
      <c r="AD48" s="1479" t="s">
        <v>173</v>
      </c>
      <c r="AE48" s="1479" t="s">
        <v>973</v>
      </c>
      <c r="AF48" s="1480" t="s">
        <v>964</v>
      </c>
      <c r="AG48" s="1480" t="s">
        <v>965</v>
      </c>
      <c r="AH48" s="1482" t="s">
        <v>966</v>
      </c>
      <c r="AI48" s="1481"/>
      <c r="AJ48" s="1483"/>
      <c r="AK48" s="1484"/>
      <c r="AL48" s="1483"/>
      <c r="AM48" s="1484"/>
    </row>
    <row r="49" spans="1:39" ht="13.5">
      <c r="A49" s="1416"/>
      <c r="B49" s="9"/>
      <c r="C49" s="77"/>
      <c r="D49" s="10"/>
      <c r="E49" s="78"/>
      <c r="F49" s="78"/>
      <c r="G49" s="78"/>
      <c r="H49" s="78"/>
      <c r="I49" s="78"/>
      <c r="J49" s="75" t="s">
        <v>77</v>
      </c>
      <c r="K49" s="73" t="s">
        <v>77</v>
      </c>
      <c r="L49" s="1424"/>
      <c r="M49" s="1425"/>
      <c r="N49" s="1425"/>
      <c r="O49" s="1425"/>
      <c r="P49" s="1426"/>
      <c r="Q49" s="1430"/>
      <c r="R49" s="1431"/>
      <c r="S49" s="1431"/>
      <c r="T49" s="1431"/>
      <c r="U49" s="1431"/>
      <c r="V49" s="1431"/>
      <c r="W49" s="1431"/>
      <c r="X49" s="1432"/>
      <c r="Y49" s="1445"/>
      <c r="Z49" s="1479"/>
      <c r="AA49" s="1480"/>
      <c r="AB49" s="1481"/>
      <c r="AC49" s="1445"/>
      <c r="AD49" s="1479"/>
      <c r="AE49" s="1479"/>
      <c r="AF49" s="1480"/>
      <c r="AG49" s="1480"/>
      <c r="AH49" s="1482"/>
      <c r="AI49" s="1481"/>
      <c r="AJ49" s="1483"/>
      <c r="AK49" s="1484"/>
      <c r="AL49" s="1483"/>
      <c r="AM49" s="1484"/>
    </row>
    <row r="50" spans="1:39" ht="13.5">
      <c r="A50" s="1416"/>
      <c r="B50" s="9"/>
      <c r="C50" s="77"/>
      <c r="D50" s="10"/>
      <c r="E50" s="78"/>
      <c r="F50" s="78"/>
      <c r="G50" s="78"/>
      <c r="H50" s="78"/>
      <c r="I50" s="78"/>
      <c r="J50" s="76" t="s">
        <v>166</v>
      </c>
      <c r="K50" s="68" t="s">
        <v>167</v>
      </c>
      <c r="L50" s="1417" t="s">
        <v>1009</v>
      </c>
      <c r="M50" s="1418"/>
      <c r="N50" s="1418"/>
      <c r="O50" s="1418"/>
      <c r="P50" s="1419"/>
      <c r="Q50" s="1420"/>
      <c r="R50" s="1421"/>
      <c r="S50" s="1421"/>
      <c r="T50" s="1421"/>
      <c r="U50" s="1421"/>
      <c r="V50" s="1421"/>
      <c r="W50" s="1421"/>
      <c r="X50" s="1422"/>
      <c r="Y50" s="1445" t="s">
        <v>168</v>
      </c>
      <c r="Z50" s="1479" t="s">
        <v>169</v>
      </c>
      <c r="AA50" s="1480" t="s">
        <v>170</v>
      </c>
      <c r="AB50" s="1481" t="s">
        <v>171</v>
      </c>
      <c r="AC50" s="1445" t="s">
        <v>172</v>
      </c>
      <c r="AD50" s="1479" t="s">
        <v>173</v>
      </c>
      <c r="AE50" s="1479" t="s">
        <v>973</v>
      </c>
      <c r="AF50" s="1480" t="s">
        <v>964</v>
      </c>
      <c r="AG50" s="1480" t="s">
        <v>965</v>
      </c>
      <c r="AH50" s="1482" t="s">
        <v>966</v>
      </c>
      <c r="AI50" s="1481"/>
      <c r="AJ50" s="1483"/>
      <c r="AK50" s="1484"/>
      <c r="AL50" s="1483"/>
      <c r="AM50" s="1484"/>
    </row>
    <row r="51" spans="1:39" ht="13.5">
      <c r="A51" s="1416"/>
      <c r="B51" s="9"/>
      <c r="C51" s="77"/>
      <c r="D51" s="10"/>
      <c r="E51" s="78"/>
      <c r="F51" s="78"/>
      <c r="G51" s="78"/>
      <c r="H51" s="78"/>
      <c r="I51" s="78"/>
      <c r="J51" s="75" t="s">
        <v>77</v>
      </c>
      <c r="K51" s="73" t="s">
        <v>77</v>
      </c>
      <c r="L51" s="1424"/>
      <c r="M51" s="1425"/>
      <c r="N51" s="1425"/>
      <c r="O51" s="1425"/>
      <c r="P51" s="1426"/>
      <c r="Q51" s="1441"/>
      <c r="R51" s="1442"/>
      <c r="S51" s="1442"/>
      <c r="T51" s="1442"/>
      <c r="U51" s="1442"/>
      <c r="V51" s="1442"/>
      <c r="W51" s="1442"/>
      <c r="X51" s="1443"/>
      <c r="Y51" s="1445"/>
      <c r="Z51" s="1479"/>
      <c r="AA51" s="1480"/>
      <c r="AB51" s="1481"/>
      <c r="AC51" s="1445"/>
      <c r="AD51" s="1479"/>
      <c r="AE51" s="1479"/>
      <c r="AF51" s="1480"/>
      <c r="AG51" s="1480"/>
      <c r="AH51" s="1482"/>
      <c r="AI51" s="1481"/>
      <c r="AJ51" s="1483"/>
      <c r="AK51" s="1484"/>
      <c r="AL51" s="1483"/>
      <c r="AM51" s="1484"/>
    </row>
    <row r="52" spans="1:39" ht="13.5">
      <c r="A52" s="1416"/>
      <c r="B52" s="9"/>
      <c r="C52" s="77"/>
      <c r="D52" s="10"/>
      <c r="E52" s="78"/>
      <c r="F52" s="78"/>
      <c r="G52" s="78"/>
      <c r="H52" s="78"/>
      <c r="I52" s="78"/>
      <c r="J52" s="76" t="s">
        <v>166</v>
      </c>
      <c r="K52" s="68" t="s">
        <v>167</v>
      </c>
      <c r="L52" s="1417" t="s">
        <v>991</v>
      </c>
      <c r="M52" s="1418"/>
      <c r="N52" s="1418"/>
      <c r="O52" s="1418"/>
      <c r="P52" s="1419"/>
      <c r="Q52" s="1427">
        <f>'設１'!$L$60</f>
        <v>0</v>
      </c>
      <c r="R52" s="1428"/>
      <c r="S52" s="1428"/>
      <c r="T52" s="1428"/>
      <c r="U52" s="1428"/>
      <c r="V52" s="1428"/>
      <c r="W52" s="1428"/>
      <c r="X52" s="1429"/>
      <c r="Y52" s="1445" t="s">
        <v>168</v>
      </c>
      <c r="Z52" s="1479" t="s">
        <v>169</v>
      </c>
      <c r="AA52" s="1480" t="s">
        <v>170</v>
      </c>
      <c r="AB52" s="1481" t="s">
        <v>171</v>
      </c>
      <c r="AC52" s="1445" t="s">
        <v>172</v>
      </c>
      <c r="AD52" s="1479" t="s">
        <v>173</v>
      </c>
      <c r="AE52" s="1479" t="s">
        <v>973</v>
      </c>
      <c r="AF52" s="1480" t="s">
        <v>964</v>
      </c>
      <c r="AG52" s="1480" t="s">
        <v>965</v>
      </c>
      <c r="AH52" s="1482" t="s">
        <v>966</v>
      </c>
      <c r="AI52" s="1481"/>
      <c r="AJ52" s="1483"/>
      <c r="AK52" s="1484"/>
      <c r="AL52" s="1483"/>
      <c r="AM52" s="1484"/>
    </row>
    <row r="53" spans="1:39" ht="13.5">
      <c r="A53" s="1416"/>
      <c r="B53" s="9"/>
      <c r="C53" s="77"/>
      <c r="D53" s="10"/>
      <c r="E53" s="78"/>
      <c r="F53" s="78"/>
      <c r="G53" s="78"/>
      <c r="H53" s="78"/>
      <c r="I53" s="78"/>
      <c r="J53" s="75" t="s">
        <v>77</v>
      </c>
      <c r="K53" s="73" t="s">
        <v>77</v>
      </c>
      <c r="L53" s="1424"/>
      <c r="M53" s="1425"/>
      <c r="N53" s="1425"/>
      <c r="O53" s="1425"/>
      <c r="P53" s="1426"/>
      <c r="Q53" s="1430"/>
      <c r="R53" s="1431"/>
      <c r="S53" s="1431"/>
      <c r="T53" s="1431"/>
      <c r="U53" s="1431"/>
      <c r="V53" s="1431"/>
      <c r="W53" s="1431"/>
      <c r="X53" s="1432"/>
      <c r="Y53" s="1445"/>
      <c r="Z53" s="1479"/>
      <c r="AA53" s="1480"/>
      <c r="AB53" s="1481"/>
      <c r="AC53" s="1445"/>
      <c r="AD53" s="1479"/>
      <c r="AE53" s="1479"/>
      <c r="AF53" s="1480"/>
      <c r="AG53" s="1480"/>
      <c r="AH53" s="1482"/>
      <c r="AI53" s="1481"/>
      <c r="AJ53" s="1483"/>
      <c r="AK53" s="1484"/>
      <c r="AL53" s="1483"/>
      <c r="AM53" s="1484"/>
    </row>
    <row r="54" spans="1:39" ht="13.5">
      <c r="A54" s="1416"/>
      <c r="B54" s="9"/>
      <c r="C54" s="77"/>
      <c r="D54" s="10"/>
      <c r="E54" s="78"/>
      <c r="F54" s="78"/>
      <c r="G54" s="78"/>
      <c r="H54" s="78"/>
      <c r="I54" s="78"/>
      <c r="J54" s="76" t="s">
        <v>166</v>
      </c>
      <c r="K54" s="68" t="s">
        <v>167</v>
      </c>
      <c r="L54" s="1417" t="s">
        <v>1010</v>
      </c>
      <c r="M54" s="1418"/>
      <c r="N54" s="1418"/>
      <c r="O54" s="1418"/>
      <c r="P54" s="1419"/>
      <c r="Q54" s="1427">
        <f>'設１'!$K$61</f>
        <v>0</v>
      </c>
      <c r="R54" s="1428"/>
      <c r="S54" s="1428"/>
      <c r="T54" s="1428"/>
      <c r="U54" s="1428"/>
      <c r="V54" s="1428"/>
      <c r="W54" s="1428"/>
      <c r="X54" s="1429"/>
      <c r="Y54" s="1445" t="s">
        <v>168</v>
      </c>
      <c r="Z54" s="1479" t="s">
        <v>169</v>
      </c>
      <c r="AA54" s="1480" t="s">
        <v>170</v>
      </c>
      <c r="AB54" s="1481" t="s">
        <v>171</v>
      </c>
      <c r="AC54" s="1445" t="s">
        <v>172</v>
      </c>
      <c r="AD54" s="1479" t="s">
        <v>173</v>
      </c>
      <c r="AE54" s="1479" t="s">
        <v>973</v>
      </c>
      <c r="AF54" s="1480" t="s">
        <v>964</v>
      </c>
      <c r="AG54" s="1480" t="s">
        <v>965</v>
      </c>
      <c r="AH54" s="1482" t="s">
        <v>966</v>
      </c>
      <c r="AI54" s="1481"/>
      <c r="AJ54" s="1483"/>
      <c r="AK54" s="1484"/>
      <c r="AL54" s="1483"/>
      <c r="AM54" s="1484"/>
    </row>
    <row r="55" spans="1:39" ht="13.5">
      <c r="A55" s="1416"/>
      <c r="B55" s="9"/>
      <c r="C55" s="77"/>
      <c r="D55" s="10"/>
      <c r="E55" s="78"/>
      <c r="F55" s="78"/>
      <c r="G55" s="78"/>
      <c r="H55" s="78"/>
      <c r="I55" s="78"/>
      <c r="J55" s="75" t="s">
        <v>77</v>
      </c>
      <c r="K55" s="73" t="s">
        <v>77</v>
      </c>
      <c r="L55" s="1424"/>
      <c r="M55" s="1425"/>
      <c r="N55" s="1425"/>
      <c r="O55" s="1425"/>
      <c r="P55" s="1426"/>
      <c r="Q55" s="1430"/>
      <c r="R55" s="1431"/>
      <c r="S55" s="1431"/>
      <c r="T55" s="1431"/>
      <c r="U55" s="1431"/>
      <c r="V55" s="1431"/>
      <c r="W55" s="1431"/>
      <c r="X55" s="1432"/>
      <c r="Y55" s="1445"/>
      <c r="Z55" s="1479"/>
      <c r="AA55" s="1480"/>
      <c r="AB55" s="1481"/>
      <c r="AC55" s="1445"/>
      <c r="AD55" s="1479"/>
      <c r="AE55" s="1479"/>
      <c r="AF55" s="1480"/>
      <c r="AG55" s="1480"/>
      <c r="AH55" s="1482"/>
      <c r="AI55" s="1481"/>
      <c r="AJ55" s="1483"/>
      <c r="AK55" s="1484"/>
      <c r="AL55" s="1483"/>
      <c r="AM55" s="1484"/>
    </row>
    <row r="56" spans="1:39" ht="13.5">
      <c r="A56" s="1416"/>
      <c r="B56" s="9"/>
      <c r="C56" s="77"/>
      <c r="D56" s="10"/>
      <c r="E56" s="78"/>
      <c r="F56" s="78"/>
      <c r="G56" s="78"/>
      <c r="H56" s="78"/>
      <c r="I56" s="78"/>
      <c r="J56" s="76" t="s">
        <v>166</v>
      </c>
      <c r="K56" s="68" t="s">
        <v>167</v>
      </c>
      <c r="L56" s="1417" t="s">
        <v>1011</v>
      </c>
      <c r="M56" s="1418"/>
      <c r="N56" s="1418"/>
      <c r="O56" s="1418"/>
      <c r="P56" s="1419"/>
      <c r="Q56" s="1427">
        <f>'設１'!$S$64</f>
        <v>0</v>
      </c>
      <c r="R56" s="1428"/>
      <c r="S56" s="1428"/>
      <c r="T56" s="1428"/>
      <c r="U56" s="1428"/>
      <c r="V56" s="1428"/>
      <c r="W56" s="1428"/>
      <c r="X56" s="1429"/>
      <c r="Y56" s="1445" t="s">
        <v>168</v>
      </c>
      <c r="Z56" s="1479" t="s">
        <v>169</v>
      </c>
      <c r="AA56" s="1480" t="s">
        <v>170</v>
      </c>
      <c r="AB56" s="1481" t="s">
        <v>171</v>
      </c>
      <c r="AC56" s="1445" t="s">
        <v>172</v>
      </c>
      <c r="AD56" s="1479" t="s">
        <v>173</v>
      </c>
      <c r="AE56" s="1479" t="s">
        <v>973</v>
      </c>
      <c r="AF56" s="1480" t="s">
        <v>964</v>
      </c>
      <c r="AG56" s="1480" t="s">
        <v>965</v>
      </c>
      <c r="AH56" s="1482" t="s">
        <v>966</v>
      </c>
      <c r="AI56" s="1481"/>
      <c r="AJ56" s="1483"/>
      <c r="AK56" s="1484"/>
      <c r="AL56" s="1483"/>
      <c r="AM56" s="1484"/>
    </row>
    <row r="57" spans="1:39" ht="13.5">
      <c r="A57" s="1416"/>
      <c r="B57" s="9"/>
      <c r="C57" s="77"/>
      <c r="D57" s="10"/>
      <c r="E57" s="78"/>
      <c r="F57" s="78"/>
      <c r="G57" s="78"/>
      <c r="H57" s="78"/>
      <c r="I57" s="78"/>
      <c r="J57" s="75" t="s">
        <v>77</v>
      </c>
      <c r="K57" s="73" t="s">
        <v>77</v>
      </c>
      <c r="L57" s="1424"/>
      <c r="M57" s="1425"/>
      <c r="N57" s="1425"/>
      <c r="O57" s="1425"/>
      <c r="P57" s="1426"/>
      <c r="Q57" s="1430"/>
      <c r="R57" s="1431"/>
      <c r="S57" s="1431"/>
      <c r="T57" s="1431"/>
      <c r="U57" s="1431"/>
      <c r="V57" s="1431"/>
      <c r="W57" s="1431"/>
      <c r="X57" s="1432"/>
      <c r="Y57" s="1445"/>
      <c r="Z57" s="1479"/>
      <c r="AA57" s="1480"/>
      <c r="AB57" s="1481"/>
      <c r="AC57" s="1445"/>
      <c r="AD57" s="1479"/>
      <c r="AE57" s="1479"/>
      <c r="AF57" s="1480"/>
      <c r="AG57" s="1480"/>
      <c r="AH57" s="1482"/>
      <c r="AI57" s="1481"/>
      <c r="AJ57" s="1483"/>
      <c r="AK57" s="1484"/>
      <c r="AL57" s="1483"/>
      <c r="AM57" s="1484"/>
    </row>
    <row r="58" spans="1:39" ht="13.5">
      <c r="A58" s="1416"/>
      <c r="B58" s="9"/>
      <c r="C58" s="77"/>
      <c r="D58" s="10"/>
      <c r="E58" s="78"/>
      <c r="F58" s="78"/>
      <c r="G58" s="78"/>
      <c r="H58" s="78"/>
      <c r="I58" s="78"/>
      <c r="J58" s="76" t="s">
        <v>166</v>
      </c>
      <c r="K58" s="68" t="s">
        <v>167</v>
      </c>
      <c r="L58" s="1417" t="s">
        <v>997</v>
      </c>
      <c r="M58" s="1418"/>
      <c r="N58" s="1418"/>
      <c r="O58" s="1418"/>
      <c r="P58" s="1419"/>
      <c r="Q58" s="1497">
        <f>'設１'!$K$62</f>
        <v>0</v>
      </c>
      <c r="R58" s="1498"/>
      <c r="S58" s="1498"/>
      <c r="T58" s="1498"/>
      <c r="U58" s="1498"/>
      <c r="V58" s="1498"/>
      <c r="W58" s="1498"/>
      <c r="X58" s="1499"/>
      <c r="Y58" s="1445" t="s">
        <v>168</v>
      </c>
      <c r="Z58" s="1479" t="s">
        <v>169</v>
      </c>
      <c r="AA58" s="1480" t="s">
        <v>170</v>
      </c>
      <c r="AB58" s="1481" t="s">
        <v>171</v>
      </c>
      <c r="AC58" s="1445" t="s">
        <v>172</v>
      </c>
      <c r="AD58" s="1479" t="s">
        <v>173</v>
      </c>
      <c r="AE58" s="1479" t="s">
        <v>973</v>
      </c>
      <c r="AF58" s="1480" t="s">
        <v>964</v>
      </c>
      <c r="AG58" s="1480" t="s">
        <v>965</v>
      </c>
      <c r="AH58" s="1482" t="s">
        <v>966</v>
      </c>
      <c r="AI58" s="1481"/>
      <c r="AJ58" s="1483"/>
      <c r="AK58" s="1484"/>
      <c r="AL58" s="1483"/>
      <c r="AM58" s="1484"/>
    </row>
    <row r="59" spans="1:39" ht="14.25" thickBot="1">
      <c r="A59" s="1416"/>
      <c r="B59" s="9"/>
      <c r="C59" s="77"/>
      <c r="D59" s="10"/>
      <c r="E59" s="78"/>
      <c r="F59" s="78"/>
      <c r="G59" s="78"/>
      <c r="H59" s="78"/>
      <c r="I59" s="78"/>
      <c r="J59" s="79" t="s">
        <v>77</v>
      </c>
      <c r="K59" s="66" t="s">
        <v>77</v>
      </c>
      <c r="L59" s="1417"/>
      <c r="M59" s="1418"/>
      <c r="N59" s="1418"/>
      <c r="O59" s="1418"/>
      <c r="P59" s="1419"/>
      <c r="Q59" s="1509">
        <f>'設１'!$S$62</f>
        <v>0</v>
      </c>
      <c r="R59" s="1510"/>
      <c r="S59" s="1510"/>
      <c r="T59" s="1510"/>
      <c r="U59" s="1510"/>
      <c r="V59" s="1510"/>
      <c r="W59" s="1510"/>
      <c r="X59" s="1511"/>
      <c r="Y59" s="1433"/>
      <c r="Z59" s="1473"/>
      <c r="AA59" s="1474"/>
      <c r="AB59" s="1475"/>
      <c r="AC59" s="1433"/>
      <c r="AD59" s="1473"/>
      <c r="AE59" s="1473"/>
      <c r="AF59" s="1474"/>
      <c r="AG59" s="1474"/>
      <c r="AH59" s="1476"/>
      <c r="AI59" s="1475"/>
      <c r="AJ59" s="1477"/>
      <c r="AK59" s="1478"/>
      <c r="AL59" s="1477"/>
      <c r="AM59" s="1478"/>
    </row>
    <row r="60" spans="1:39"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sheetData>
  <sheetProtection sheet="1" objects="1" scenarios="1"/>
  <mergeCells count="446">
    <mergeCell ref="B18:D18"/>
    <mergeCell ref="AJ58:AJ59"/>
    <mergeCell ref="AK58:AK59"/>
    <mergeCell ref="AL58:AL59"/>
    <mergeCell ref="AB58:AB59"/>
    <mergeCell ref="AC58:AC59"/>
    <mergeCell ref="AD58:AD59"/>
    <mergeCell ref="AE58:AE59"/>
    <mergeCell ref="L58:P59"/>
    <mergeCell ref="Q58:X58"/>
    <mergeCell ref="AM58:AM59"/>
    <mergeCell ref="AF58:AF59"/>
    <mergeCell ref="AG58:AG59"/>
    <mergeCell ref="AH58:AH59"/>
    <mergeCell ref="AI58:AI59"/>
    <mergeCell ref="AI56:AI57"/>
    <mergeCell ref="AJ56:AJ57"/>
    <mergeCell ref="AK56:AK57"/>
    <mergeCell ref="AL56:AL57"/>
    <mergeCell ref="AM56:AM57"/>
    <mergeCell ref="Y58:Y59"/>
    <mergeCell ref="Z58:Z59"/>
    <mergeCell ref="AA58:AA59"/>
    <mergeCell ref="AC56:AC57"/>
    <mergeCell ref="AB56:AB57"/>
    <mergeCell ref="Q59:X59"/>
    <mergeCell ref="AD56:AD57"/>
    <mergeCell ref="AE56:AE57"/>
    <mergeCell ref="AF56:AF57"/>
    <mergeCell ref="AG56:AG57"/>
    <mergeCell ref="AH56:AH57"/>
    <mergeCell ref="L56:P57"/>
    <mergeCell ref="Q56:X57"/>
    <mergeCell ref="Y56:Y57"/>
    <mergeCell ref="Z56:Z57"/>
    <mergeCell ref="AA56:AA57"/>
    <mergeCell ref="AH54:AH55"/>
    <mergeCell ref="AI54:AI55"/>
    <mergeCell ref="AJ54:AJ55"/>
    <mergeCell ref="AK54:AK55"/>
    <mergeCell ref="AL54:AL55"/>
    <mergeCell ref="AM54:AM55"/>
    <mergeCell ref="AB54:AB55"/>
    <mergeCell ref="AC54:AC55"/>
    <mergeCell ref="AD54:AD55"/>
    <mergeCell ref="AE54:AE55"/>
    <mergeCell ref="AF54:AF55"/>
    <mergeCell ref="AG54:AG55"/>
    <mergeCell ref="AI52:AI53"/>
    <mergeCell ref="AJ52:AJ53"/>
    <mergeCell ref="AK52:AK53"/>
    <mergeCell ref="AL52:AL53"/>
    <mergeCell ref="AM52:AM53"/>
    <mergeCell ref="L54:P55"/>
    <mergeCell ref="Q54:X55"/>
    <mergeCell ref="Y54:Y55"/>
    <mergeCell ref="Z54:Z55"/>
    <mergeCell ref="AA54:AA55"/>
    <mergeCell ref="AC52:AC53"/>
    <mergeCell ref="AD52:AD53"/>
    <mergeCell ref="AE52:AE53"/>
    <mergeCell ref="AF52:AF53"/>
    <mergeCell ref="AG52:AG53"/>
    <mergeCell ref="AH52:AH53"/>
    <mergeCell ref="L52:P53"/>
    <mergeCell ref="Q52:X53"/>
    <mergeCell ref="Y52:Y53"/>
    <mergeCell ref="Z52:Z53"/>
    <mergeCell ref="AA52:AA53"/>
    <mergeCell ref="AB52:AB53"/>
    <mergeCell ref="AH50:AH51"/>
    <mergeCell ref="AI50:AI51"/>
    <mergeCell ref="AJ50:AJ51"/>
    <mergeCell ref="AK50:AK51"/>
    <mergeCell ref="AL50:AL51"/>
    <mergeCell ref="AM50:AM51"/>
    <mergeCell ref="AB50:AB51"/>
    <mergeCell ref="AC50:AC51"/>
    <mergeCell ref="AD50:AD51"/>
    <mergeCell ref="AE50:AE51"/>
    <mergeCell ref="AF50:AF51"/>
    <mergeCell ref="AG50:AG51"/>
    <mergeCell ref="AI48:AI49"/>
    <mergeCell ref="AJ48:AJ49"/>
    <mergeCell ref="AK48:AK49"/>
    <mergeCell ref="AL48:AL49"/>
    <mergeCell ref="AM48:AM49"/>
    <mergeCell ref="L50:P51"/>
    <mergeCell ref="Q50:X51"/>
    <mergeCell ref="Y50:Y51"/>
    <mergeCell ref="Z50:Z51"/>
    <mergeCell ref="AA50:AA51"/>
    <mergeCell ref="AC48:AC49"/>
    <mergeCell ref="AD48:AD49"/>
    <mergeCell ref="AE48:AE49"/>
    <mergeCell ref="AF48:AF49"/>
    <mergeCell ref="AG48:AG49"/>
    <mergeCell ref="AH48:AH49"/>
    <mergeCell ref="L48:P49"/>
    <mergeCell ref="Q48:X49"/>
    <mergeCell ref="Y48:Y49"/>
    <mergeCell ref="Z48:Z49"/>
    <mergeCell ref="AA48:AA49"/>
    <mergeCell ref="AB48:AB49"/>
    <mergeCell ref="AI46:AI47"/>
    <mergeCell ref="AJ46:AJ47"/>
    <mergeCell ref="AK46:AK47"/>
    <mergeCell ref="AL46:AL47"/>
    <mergeCell ref="AM46:AM47"/>
    <mergeCell ref="Q47:X47"/>
    <mergeCell ref="AC46:AC47"/>
    <mergeCell ref="AD46:AD47"/>
    <mergeCell ref="AE46:AE47"/>
    <mergeCell ref="AF46:AF47"/>
    <mergeCell ref="AG46:AG47"/>
    <mergeCell ref="AH46:AH47"/>
    <mergeCell ref="L46:P47"/>
    <mergeCell ref="Q46:X46"/>
    <mergeCell ref="Y46:Y47"/>
    <mergeCell ref="Z46:Z47"/>
    <mergeCell ref="AA46:AA47"/>
    <mergeCell ref="AB46:AB47"/>
    <mergeCell ref="AI44:AI45"/>
    <mergeCell ref="AJ44:AJ45"/>
    <mergeCell ref="AK44:AK45"/>
    <mergeCell ref="AL44:AL45"/>
    <mergeCell ref="AM44:AM45"/>
    <mergeCell ref="Q45:X45"/>
    <mergeCell ref="AC44:AC45"/>
    <mergeCell ref="AD44:AD45"/>
    <mergeCell ref="AE44:AE45"/>
    <mergeCell ref="AF44:AF45"/>
    <mergeCell ref="AG44:AG45"/>
    <mergeCell ref="AH44:AH45"/>
    <mergeCell ref="L44:P45"/>
    <mergeCell ref="Q44:X44"/>
    <mergeCell ref="Y44:Y45"/>
    <mergeCell ref="Z44:Z45"/>
    <mergeCell ref="AA44:AA45"/>
    <mergeCell ref="AB44:AB45"/>
    <mergeCell ref="AH42:AH43"/>
    <mergeCell ref="AI42:AI43"/>
    <mergeCell ref="AJ42:AJ43"/>
    <mergeCell ref="AK42:AK43"/>
    <mergeCell ref="AL42:AL43"/>
    <mergeCell ref="AM42:AM43"/>
    <mergeCell ref="AB42:AB43"/>
    <mergeCell ref="AC42:AC43"/>
    <mergeCell ref="AD42:AD43"/>
    <mergeCell ref="AE42:AE43"/>
    <mergeCell ref="AF42:AF43"/>
    <mergeCell ref="AG42:AG43"/>
    <mergeCell ref="Q41:X41"/>
    <mergeCell ref="L42:P43"/>
    <mergeCell ref="Q42:X43"/>
    <mergeCell ref="Y42:Y43"/>
    <mergeCell ref="Z42:Z43"/>
    <mergeCell ref="AA42:AA43"/>
    <mergeCell ref="AH40:AH41"/>
    <mergeCell ref="AI40:AI41"/>
    <mergeCell ref="AJ40:AJ41"/>
    <mergeCell ref="AK40:AK41"/>
    <mergeCell ref="AL40:AL41"/>
    <mergeCell ref="AM40:AM41"/>
    <mergeCell ref="AB40:AB41"/>
    <mergeCell ref="AC40:AC41"/>
    <mergeCell ref="AD40:AD41"/>
    <mergeCell ref="AE40:AE41"/>
    <mergeCell ref="AF40:AF41"/>
    <mergeCell ref="AG40:AG41"/>
    <mergeCell ref="AI38:AI39"/>
    <mergeCell ref="AJ38:AJ39"/>
    <mergeCell ref="AK38:AK39"/>
    <mergeCell ref="AL38:AL39"/>
    <mergeCell ref="AM38:AM39"/>
    <mergeCell ref="L40:P41"/>
    <mergeCell ref="Q40:X40"/>
    <mergeCell ref="Y40:Y41"/>
    <mergeCell ref="Z40:Z41"/>
    <mergeCell ref="AA40:AA41"/>
    <mergeCell ref="AC38:AC39"/>
    <mergeCell ref="AD38:AD39"/>
    <mergeCell ref="AE38:AE39"/>
    <mergeCell ref="AF38:AF39"/>
    <mergeCell ref="AG38:AG39"/>
    <mergeCell ref="AH38:AH39"/>
    <mergeCell ref="L38:P39"/>
    <mergeCell ref="Q38:X39"/>
    <mergeCell ref="Y38:Y39"/>
    <mergeCell ref="Z38:Z39"/>
    <mergeCell ref="AA38:AA39"/>
    <mergeCell ref="AB38:AB39"/>
    <mergeCell ref="AH36:AH37"/>
    <mergeCell ref="AI36:AI37"/>
    <mergeCell ref="AJ36:AJ37"/>
    <mergeCell ref="AK36:AK37"/>
    <mergeCell ref="AL36:AL37"/>
    <mergeCell ref="AM36:AM37"/>
    <mergeCell ref="AB36:AB37"/>
    <mergeCell ref="AC36:AC37"/>
    <mergeCell ref="AD36:AD37"/>
    <mergeCell ref="AE36:AE37"/>
    <mergeCell ref="AF36:AF37"/>
    <mergeCell ref="AG36:AG37"/>
    <mergeCell ref="AI34:AI35"/>
    <mergeCell ref="AJ34:AJ35"/>
    <mergeCell ref="AK34:AK35"/>
    <mergeCell ref="AL34:AL35"/>
    <mergeCell ref="AM34:AM35"/>
    <mergeCell ref="L36:P37"/>
    <mergeCell ref="Q36:X37"/>
    <mergeCell ref="Y36:Y37"/>
    <mergeCell ref="Z36:Z37"/>
    <mergeCell ref="AA36:AA37"/>
    <mergeCell ref="AC34:AC35"/>
    <mergeCell ref="AD34:AD35"/>
    <mergeCell ref="AE34:AE35"/>
    <mergeCell ref="AF34:AF35"/>
    <mergeCell ref="AG34:AG35"/>
    <mergeCell ref="AH34:AH35"/>
    <mergeCell ref="L34:P35"/>
    <mergeCell ref="Q34:X35"/>
    <mergeCell ref="Y34:Y35"/>
    <mergeCell ref="Z34:Z35"/>
    <mergeCell ref="AA34:AA35"/>
    <mergeCell ref="AB34:AB35"/>
    <mergeCell ref="AI32:AI33"/>
    <mergeCell ref="AJ32:AJ33"/>
    <mergeCell ref="AK32:AK33"/>
    <mergeCell ref="AL32:AL33"/>
    <mergeCell ref="AM32:AM33"/>
    <mergeCell ref="Q33:X33"/>
    <mergeCell ref="AC32:AC33"/>
    <mergeCell ref="AD32:AD33"/>
    <mergeCell ref="AE32:AE33"/>
    <mergeCell ref="AF32:AF33"/>
    <mergeCell ref="AG32:AG33"/>
    <mergeCell ref="AH32:AH33"/>
    <mergeCell ref="L32:P33"/>
    <mergeCell ref="Q32:X32"/>
    <mergeCell ref="Y32:Y33"/>
    <mergeCell ref="Z32:Z33"/>
    <mergeCell ref="AA32:AA33"/>
    <mergeCell ref="AB32:AB33"/>
    <mergeCell ref="AC30:AC31"/>
    <mergeCell ref="AD30:AD31"/>
    <mergeCell ref="AE30:AE31"/>
    <mergeCell ref="AF30:AF31"/>
    <mergeCell ref="AG30:AG31"/>
    <mergeCell ref="AH30:AH31"/>
    <mergeCell ref="AJ28:AJ29"/>
    <mergeCell ref="AK28:AK29"/>
    <mergeCell ref="AL28:AL29"/>
    <mergeCell ref="AM28:AM29"/>
    <mergeCell ref="AI30:AI31"/>
    <mergeCell ref="AJ30:AJ31"/>
    <mergeCell ref="AK30:AK31"/>
    <mergeCell ref="AL30:AL31"/>
    <mergeCell ref="AM30:AM31"/>
    <mergeCell ref="L30:P31"/>
    <mergeCell ref="Q30:X30"/>
    <mergeCell ref="Y30:Y31"/>
    <mergeCell ref="Z30:Z31"/>
    <mergeCell ref="AA30:AA31"/>
    <mergeCell ref="AB30:AB31"/>
    <mergeCell ref="Q31:X31"/>
    <mergeCell ref="AD28:AD29"/>
    <mergeCell ref="AE28:AE29"/>
    <mergeCell ref="AF28:AF29"/>
    <mergeCell ref="AG28:AG29"/>
    <mergeCell ref="AH28:AH29"/>
    <mergeCell ref="AI28:AI29"/>
    <mergeCell ref="AK26:AK27"/>
    <mergeCell ref="AL26:AL27"/>
    <mergeCell ref="AM26:AM27"/>
    <mergeCell ref="L28:P29"/>
    <mergeCell ref="Q28:X29"/>
    <mergeCell ref="Y28:Y29"/>
    <mergeCell ref="Z28:Z29"/>
    <mergeCell ref="AA28:AA29"/>
    <mergeCell ref="AB28:AB29"/>
    <mergeCell ref="AC28:AC29"/>
    <mergeCell ref="AE26:AE27"/>
    <mergeCell ref="AF26:AF27"/>
    <mergeCell ref="AG26:AG27"/>
    <mergeCell ref="AH26:AH27"/>
    <mergeCell ref="AI26:AI27"/>
    <mergeCell ref="AJ26:AJ27"/>
    <mergeCell ref="AL24:AL25"/>
    <mergeCell ref="AM24:AM25"/>
    <mergeCell ref="L26:P27"/>
    <mergeCell ref="Q26:X27"/>
    <mergeCell ref="Y26:Y27"/>
    <mergeCell ref="Z26:Z27"/>
    <mergeCell ref="AA26:AA27"/>
    <mergeCell ref="AB26:AB27"/>
    <mergeCell ref="AC26:AC27"/>
    <mergeCell ref="AD26:AD27"/>
    <mergeCell ref="AF24:AF25"/>
    <mergeCell ref="AG24:AG25"/>
    <mergeCell ref="AH24:AH25"/>
    <mergeCell ref="AI24:AI25"/>
    <mergeCell ref="AJ24:AJ25"/>
    <mergeCell ref="AK24:AK25"/>
    <mergeCell ref="AJ22:AJ23"/>
    <mergeCell ref="AK22:AK23"/>
    <mergeCell ref="AL22:AL23"/>
    <mergeCell ref="AM22:AM23"/>
    <mergeCell ref="Z24:Z25"/>
    <mergeCell ref="AA24:AA25"/>
    <mergeCell ref="AB24:AB25"/>
    <mergeCell ref="AC24:AC25"/>
    <mergeCell ref="AD24:AD25"/>
    <mergeCell ref="AE24:AE25"/>
    <mergeCell ref="AD22:AD23"/>
    <mergeCell ref="AE22:AE23"/>
    <mergeCell ref="AF22:AF23"/>
    <mergeCell ref="AG22:AG23"/>
    <mergeCell ref="AH22:AH23"/>
    <mergeCell ref="AI22:AI23"/>
    <mergeCell ref="AK20:AK21"/>
    <mergeCell ref="AL20:AL21"/>
    <mergeCell ref="AM20:AM21"/>
    <mergeCell ref="L22:P23"/>
    <mergeCell ref="Q22:X23"/>
    <mergeCell ref="Y22:Y23"/>
    <mergeCell ref="Z22:Z23"/>
    <mergeCell ref="AA22:AA23"/>
    <mergeCell ref="AB22:AB23"/>
    <mergeCell ref="AC22:AC23"/>
    <mergeCell ref="AE20:AE21"/>
    <mergeCell ref="AF20:AF21"/>
    <mergeCell ref="AG20:AG21"/>
    <mergeCell ref="AH20:AH21"/>
    <mergeCell ref="AI20:AI21"/>
    <mergeCell ref="AJ20:AJ21"/>
    <mergeCell ref="AL18:AL19"/>
    <mergeCell ref="AM18:AM19"/>
    <mergeCell ref="L20:P21"/>
    <mergeCell ref="Q20:X21"/>
    <mergeCell ref="Y20:Y21"/>
    <mergeCell ref="Z20:Z21"/>
    <mergeCell ref="AA20:AA21"/>
    <mergeCell ref="AB20:AB21"/>
    <mergeCell ref="AC20:AC21"/>
    <mergeCell ref="AD20:AD21"/>
    <mergeCell ref="AF18:AF19"/>
    <mergeCell ref="AG18:AG19"/>
    <mergeCell ref="AH18:AH19"/>
    <mergeCell ref="AI18:AI19"/>
    <mergeCell ref="AJ18:AJ19"/>
    <mergeCell ref="AK18:AK19"/>
    <mergeCell ref="AJ16:AJ17"/>
    <mergeCell ref="AK16:AK17"/>
    <mergeCell ref="AL16:AL17"/>
    <mergeCell ref="AM16:AM17"/>
    <mergeCell ref="Z18:Z19"/>
    <mergeCell ref="AA18:AA19"/>
    <mergeCell ref="AB18:AB19"/>
    <mergeCell ref="AC18:AC19"/>
    <mergeCell ref="AD18:AD19"/>
    <mergeCell ref="AE18:AE19"/>
    <mergeCell ref="AD16:AD17"/>
    <mergeCell ref="AE16:AE17"/>
    <mergeCell ref="AF16:AF17"/>
    <mergeCell ref="AG16:AG17"/>
    <mergeCell ref="AH16:AH17"/>
    <mergeCell ref="AI16:AI17"/>
    <mergeCell ref="AK14:AK15"/>
    <mergeCell ref="AL14:AL15"/>
    <mergeCell ref="AM14:AM15"/>
    <mergeCell ref="L16:P17"/>
    <mergeCell ref="Q16:X17"/>
    <mergeCell ref="Y16:Y17"/>
    <mergeCell ref="Z16:Z17"/>
    <mergeCell ref="AA16:AA17"/>
    <mergeCell ref="AB16:AB17"/>
    <mergeCell ref="AC16:AC17"/>
    <mergeCell ref="AE14:AE15"/>
    <mergeCell ref="AF14:AF15"/>
    <mergeCell ref="AG14:AG15"/>
    <mergeCell ref="AH14:AH15"/>
    <mergeCell ref="AI14:AI15"/>
    <mergeCell ref="AJ14:AJ15"/>
    <mergeCell ref="AL12:AL13"/>
    <mergeCell ref="AM12:AM13"/>
    <mergeCell ref="L14:P15"/>
    <mergeCell ref="Q14:X15"/>
    <mergeCell ref="Y14:Y15"/>
    <mergeCell ref="Z14:Z15"/>
    <mergeCell ref="AA14:AA15"/>
    <mergeCell ref="AB14:AB15"/>
    <mergeCell ref="AC14:AC15"/>
    <mergeCell ref="AD14:AD15"/>
    <mergeCell ref="AF12:AF13"/>
    <mergeCell ref="AG12:AG13"/>
    <mergeCell ref="AH12:AH13"/>
    <mergeCell ref="AI12:AI13"/>
    <mergeCell ref="AJ12:AJ13"/>
    <mergeCell ref="AK12:AK13"/>
    <mergeCell ref="Z12:Z13"/>
    <mergeCell ref="AA12:AA13"/>
    <mergeCell ref="AB12:AB13"/>
    <mergeCell ref="AC12:AC13"/>
    <mergeCell ref="AD12:AD13"/>
    <mergeCell ref="AE12:AE13"/>
    <mergeCell ref="A12:A59"/>
    <mergeCell ref="L12:P13"/>
    <mergeCell ref="Q12:X13"/>
    <mergeCell ref="Y12:Y13"/>
    <mergeCell ref="L18:P19"/>
    <mergeCell ref="Q18:X19"/>
    <mergeCell ref="Y18:Y19"/>
    <mergeCell ref="L24:P25"/>
    <mergeCell ref="Q24:X25"/>
    <mergeCell ref="Y24:Y25"/>
    <mergeCell ref="AL8:AM9"/>
    <mergeCell ref="Y10:Y11"/>
    <mergeCell ref="Z10:Z11"/>
    <mergeCell ref="AJ10:AJ11"/>
    <mergeCell ref="AK10:AK11"/>
    <mergeCell ref="AL10:AL11"/>
    <mergeCell ref="AM10:AM11"/>
    <mergeCell ref="AG8:AG11"/>
    <mergeCell ref="AH8:AH11"/>
    <mergeCell ref="AI8:AI11"/>
    <mergeCell ref="AC6:AI7"/>
    <mergeCell ref="AJ6:AM7"/>
    <mergeCell ref="Y8:Z9"/>
    <mergeCell ref="AA8:AA11"/>
    <mergeCell ref="AB8:AB11"/>
    <mergeCell ref="AJ8:AK9"/>
    <mergeCell ref="AC8:AC11"/>
    <mergeCell ref="AD8:AD11"/>
    <mergeCell ref="AE8:AE11"/>
    <mergeCell ref="AF8:AF11"/>
    <mergeCell ref="A1:X1"/>
    <mergeCell ref="A4:A11"/>
    <mergeCell ref="B4:D11"/>
    <mergeCell ref="E4:I11"/>
    <mergeCell ref="J4:X5"/>
    <mergeCell ref="Y4:AM5"/>
    <mergeCell ref="J6:K11"/>
    <mergeCell ref="L6:P11"/>
    <mergeCell ref="Q6:X11"/>
    <mergeCell ref="Y6:AB7"/>
  </mergeCells>
  <dataValidations count="3">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s>
  <printOptions/>
  <pageMargins left="0.75" right="0.75" top="1" bottom="1" header="0.512" footer="0.512"/>
  <pageSetup horizontalDpi="300" verticalDpi="300" orientation="portrait" paperSize="9" scale="94" r:id="rId1"/>
  <headerFooter alignWithMargins="0">
    <oddFooter>&amp;R関西住宅品質保証株式会社</oddFooter>
  </headerFooter>
</worksheet>
</file>

<file path=xl/worksheets/sheet17.xml><?xml version="1.0" encoding="utf-8"?>
<worksheet xmlns="http://schemas.openxmlformats.org/spreadsheetml/2006/main" xmlns:r="http://schemas.openxmlformats.org/officeDocument/2006/relationships">
  <dimension ref="A1:AM60"/>
  <sheetViews>
    <sheetView showGridLines="0" view="pageBreakPreview" zoomScaleSheetLayoutView="100" zoomScalePageLayoutView="0" workbookViewId="0" topLeftCell="A1">
      <selection activeCell="G19" sqref="G19"/>
    </sheetView>
  </sheetViews>
  <sheetFormatPr defaultColWidth="9.00390625" defaultRowHeight="13.5"/>
  <cols>
    <col min="1" max="39" width="2.375" style="0" customWidth="1"/>
    <col min="40" max="55" width="2.375" style="18" customWidth="1"/>
    <col min="56" max="72" width="2.375" style="0" customWidth="1"/>
  </cols>
  <sheetData>
    <row r="1" spans="1:36" ht="14.25">
      <c r="A1" s="937" t="s">
        <v>1587</v>
      </c>
      <c r="B1" s="937"/>
      <c r="C1" s="937"/>
      <c r="D1" s="937"/>
      <c r="E1" s="937"/>
      <c r="F1" s="937"/>
      <c r="G1" s="937"/>
      <c r="H1" s="937"/>
      <c r="I1" s="937"/>
      <c r="J1" s="937"/>
      <c r="K1" s="937"/>
      <c r="L1" s="937"/>
      <c r="M1" s="937"/>
      <c r="N1" s="937"/>
      <c r="O1" s="937"/>
      <c r="P1" s="937"/>
      <c r="Q1" s="937"/>
      <c r="R1" s="937"/>
      <c r="S1" s="937"/>
      <c r="T1" s="937"/>
      <c r="U1" s="937"/>
      <c r="V1" s="937"/>
      <c r="W1" s="937"/>
      <c r="X1" s="937"/>
      <c r="Y1" s="1"/>
      <c r="Z1" s="1"/>
      <c r="AA1" s="1"/>
      <c r="AB1" s="1"/>
      <c r="AC1" s="1"/>
      <c r="AJ1" t="s">
        <v>494</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349"/>
      <c r="B4" s="1352" t="s">
        <v>1148</v>
      </c>
      <c r="C4" s="1134"/>
      <c r="D4" s="1135"/>
      <c r="E4" s="1352" t="s">
        <v>140</v>
      </c>
      <c r="F4" s="1358"/>
      <c r="G4" s="1358"/>
      <c r="H4" s="1358"/>
      <c r="I4" s="1359"/>
      <c r="J4" s="1366" t="s">
        <v>141</v>
      </c>
      <c r="K4" s="1134"/>
      <c r="L4" s="1134"/>
      <c r="M4" s="1134"/>
      <c r="N4" s="1134"/>
      <c r="O4" s="1134"/>
      <c r="P4" s="1134"/>
      <c r="Q4" s="1134"/>
      <c r="R4" s="1134"/>
      <c r="S4" s="1134"/>
      <c r="T4" s="1134"/>
      <c r="U4" s="1134"/>
      <c r="V4" s="1134"/>
      <c r="W4" s="1134"/>
      <c r="X4" s="1293"/>
      <c r="Y4" s="1367" t="s">
        <v>142</v>
      </c>
      <c r="Z4" s="1366"/>
      <c r="AA4" s="1366"/>
      <c r="AB4" s="1366"/>
      <c r="AC4" s="1366"/>
      <c r="AD4" s="1366"/>
      <c r="AE4" s="1366"/>
      <c r="AF4" s="1366"/>
      <c r="AG4" s="1366"/>
      <c r="AH4" s="1366"/>
      <c r="AI4" s="1366"/>
      <c r="AJ4" s="1366"/>
      <c r="AK4" s="1366"/>
      <c r="AL4" s="1366"/>
      <c r="AM4" s="1368"/>
    </row>
    <row r="5" spans="1:39" ht="14.25" thickBot="1">
      <c r="A5" s="1350"/>
      <c r="B5" s="1353"/>
      <c r="C5" s="1354"/>
      <c r="D5" s="1355"/>
      <c r="E5" s="1360"/>
      <c r="F5" s="1361"/>
      <c r="G5" s="1361"/>
      <c r="H5" s="1361"/>
      <c r="I5" s="1362"/>
      <c r="J5" s="1306"/>
      <c r="K5" s="1306"/>
      <c r="L5" s="1306"/>
      <c r="M5" s="1306"/>
      <c r="N5" s="1306"/>
      <c r="O5" s="1306"/>
      <c r="P5" s="1306"/>
      <c r="Q5" s="1306"/>
      <c r="R5" s="1306"/>
      <c r="S5" s="1306"/>
      <c r="T5" s="1306"/>
      <c r="U5" s="1306"/>
      <c r="V5" s="1306"/>
      <c r="W5" s="1306"/>
      <c r="X5" s="1307"/>
      <c r="Y5" s="1369"/>
      <c r="Z5" s="1370"/>
      <c r="AA5" s="1370"/>
      <c r="AB5" s="1370"/>
      <c r="AC5" s="1370"/>
      <c r="AD5" s="1370"/>
      <c r="AE5" s="1370"/>
      <c r="AF5" s="1370"/>
      <c r="AG5" s="1370"/>
      <c r="AH5" s="1370"/>
      <c r="AI5" s="1370"/>
      <c r="AJ5" s="1370"/>
      <c r="AK5" s="1370"/>
      <c r="AL5" s="1370"/>
      <c r="AM5" s="1371"/>
    </row>
    <row r="6" spans="1:39" ht="12" customHeight="1">
      <c r="A6" s="1350"/>
      <c r="B6" s="1353"/>
      <c r="C6" s="1354"/>
      <c r="D6" s="1355"/>
      <c r="E6" s="1360"/>
      <c r="F6" s="1361"/>
      <c r="G6" s="1361"/>
      <c r="H6" s="1361"/>
      <c r="I6" s="1362"/>
      <c r="J6" s="1372" t="s">
        <v>143</v>
      </c>
      <c r="K6" s="1373"/>
      <c r="L6" s="1376" t="s">
        <v>144</v>
      </c>
      <c r="M6" s="1372"/>
      <c r="N6" s="1372"/>
      <c r="O6" s="1372"/>
      <c r="P6" s="1373"/>
      <c r="Q6" s="1376" t="s">
        <v>145</v>
      </c>
      <c r="R6" s="1372"/>
      <c r="S6" s="1372"/>
      <c r="T6" s="1372"/>
      <c r="U6" s="1372"/>
      <c r="V6" s="1372"/>
      <c r="W6" s="1372"/>
      <c r="X6" s="1378"/>
      <c r="Y6" s="1372" t="s">
        <v>146</v>
      </c>
      <c r="Z6" s="1372"/>
      <c r="AA6" s="1372"/>
      <c r="AB6" s="1372"/>
      <c r="AC6" s="1381" t="s">
        <v>147</v>
      </c>
      <c r="AD6" s="1372"/>
      <c r="AE6" s="1372"/>
      <c r="AF6" s="1372"/>
      <c r="AG6" s="1372"/>
      <c r="AH6" s="1372"/>
      <c r="AI6" s="1378"/>
      <c r="AJ6" s="1384" t="s">
        <v>148</v>
      </c>
      <c r="AK6" s="1385"/>
      <c r="AL6" s="1385"/>
      <c r="AM6" s="1386"/>
    </row>
    <row r="7" spans="1:39" ht="13.5">
      <c r="A7" s="1350"/>
      <c r="B7" s="1353"/>
      <c r="C7" s="1354"/>
      <c r="D7" s="1355"/>
      <c r="E7" s="1360"/>
      <c r="F7" s="1361"/>
      <c r="G7" s="1361"/>
      <c r="H7" s="1361"/>
      <c r="I7" s="1362"/>
      <c r="J7" s="1372"/>
      <c r="K7" s="1373"/>
      <c r="L7" s="1376"/>
      <c r="M7" s="1372"/>
      <c r="N7" s="1372"/>
      <c r="O7" s="1372"/>
      <c r="P7" s="1373"/>
      <c r="Q7" s="1376"/>
      <c r="R7" s="1372"/>
      <c r="S7" s="1372"/>
      <c r="T7" s="1372"/>
      <c r="U7" s="1372"/>
      <c r="V7" s="1372"/>
      <c r="W7" s="1372"/>
      <c r="X7" s="1378"/>
      <c r="Y7" s="1380"/>
      <c r="Z7" s="1380"/>
      <c r="AA7" s="1380"/>
      <c r="AB7" s="1380"/>
      <c r="AC7" s="1382"/>
      <c r="AD7" s="1380"/>
      <c r="AE7" s="1380"/>
      <c r="AF7" s="1380"/>
      <c r="AG7" s="1380"/>
      <c r="AH7" s="1380"/>
      <c r="AI7" s="1383"/>
      <c r="AJ7" s="1382"/>
      <c r="AK7" s="1380"/>
      <c r="AL7" s="1380"/>
      <c r="AM7" s="1383"/>
    </row>
    <row r="8" spans="1:39" ht="13.5">
      <c r="A8" s="1350"/>
      <c r="B8" s="1353"/>
      <c r="C8" s="1354"/>
      <c r="D8" s="1355"/>
      <c r="E8" s="1360"/>
      <c r="F8" s="1361"/>
      <c r="G8" s="1361"/>
      <c r="H8" s="1361"/>
      <c r="I8" s="1362"/>
      <c r="J8" s="1374"/>
      <c r="K8" s="1375"/>
      <c r="L8" s="1377"/>
      <c r="M8" s="1374"/>
      <c r="N8" s="1374"/>
      <c r="O8" s="1374"/>
      <c r="P8" s="1375"/>
      <c r="Q8" s="1377"/>
      <c r="R8" s="1374"/>
      <c r="S8" s="1374"/>
      <c r="T8" s="1374"/>
      <c r="U8" s="1374"/>
      <c r="V8" s="1374"/>
      <c r="W8" s="1374"/>
      <c r="X8" s="1379"/>
      <c r="Y8" s="1387" t="s">
        <v>149</v>
      </c>
      <c r="Z8" s="1388"/>
      <c r="AA8" s="1391" t="s">
        <v>150</v>
      </c>
      <c r="AB8" s="1394" t="s">
        <v>151</v>
      </c>
      <c r="AC8" s="1398" t="s">
        <v>152</v>
      </c>
      <c r="AD8" s="1401" t="s">
        <v>153</v>
      </c>
      <c r="AE8" s="1401" t="s">
        <v>154</v>
      </c>
      <c r="AF8" s="1391" t="s">
        <v>155</v>
      </c>
      <c r="AG8" s="1391" t="s">
        <v>156</v>
      </c>
      <c r="AH8" s="1411" t="s">
        <v>157</v>
      </c>
      <c r="AI8" s="1409"/>
      <c r="AJ8" s="1387" t="s">
        <v>159</v>
      </c>
      <c r="AK8" s="1397"/>
      <c r="AL8" s="1387" t="s">
        <v>160</v>
      </c>
      <c r="AM8" s="1404"/>
    </row>
    <row r="9" spans="1:39" ht="13.5">
      <c r="A9" s="1350"/>
      <c r="B9" s="1353"/>
      <c r="C9" s="1354"/>
      <c r="D9" s="1355"/>
      <c r="E9" s="1360"/>
      <c r="F9" s="1361"/>
      <c r="G9" s="1361"/>
      <c r="H9" s="1361"/>
      <c r="I9" s="1362"/>
      <c r="J9" s="1374"/>
      <c r="K9" s="1375"/>
      <c r="L9" s="1377"/>
      <c r="M9" s="1374"/>
      <c r="N9" s="1374"/>
      <c r="O9" s="1374"/>
      <c r="P9" s="1375"/>
      <c r="Q9" s="1377"/>
      <c r="R9" s="1374"/>
      <c r="S9" s="1374"/>
      <c r="T9" s="1374"/>
      <c r="U9" s="1374"/>
      <c r="V9" s="1374"/>
      <c r="W9" s="1374"/>
      <c r="X9" s="1379"/>
      <c r="Y9" s="1389"/>
      <c r="Z9" s="1390"/>
      <c r="AA9" s="1392"/>
      <c r="AB9" s="1395"/>
      <c r="AC9" s="1399"/>
      <c r="AD9" s="1402"/>
      <c r="AE9" s="1402"/>
      <c r="AF9" s="1392"/>
      <c r="AG9" s="1392"/>
      <c r="AH9" s="1412"/>
      <c r="AI9" s="1414"/>
      <c r="AJ9" s="1382"/>
      <c r="AK9" s="1380"/>
      <c r="AL9" s="1382"/>
      <c r="AM9" s="1383"/>
    </row>
    <row r="10" spans="1:39" ht="13.5">
      <c r="A10" s="1350"/>
      <c r="B10" s="1353"/>
      <c r="C10" s="1354"/>
      <c r="D10" s="1355"/>
      <c r="E10" s="1360"/>
      <c r="F10" s="1361"/>
      <c r="G10" s="1361"/>
      <c r="H10" s="1361"/>
      <c r="I10" s="1362"/>
      <c r="J10" s="1374"/>
      <c r="K10" s="1375"/>
      <c r="L10" s="1377"/>
      <c r="M10" s="1374"/>
      <c r="N10" s="1374"/>
      <c r="O10" s="1374"/>
      <c r="P10" s="1375"/>
      <c r="Q10" s="1377"/>
      <c r="R10" s="1374"/>
      <c r="S10" s="1374"/>
      <c r="T10" s="1374"/>
      <c r="U10" s="1374"/>
      <c r="V10" s="1374"/>
      <c r="W10" s="1374"/>
      <c r="X10" s="1379"/>
      <c r="Y10" s="1398" t="s">
        <v>161</v>
      </c>
      <c r="Z10" s="1406" t="s">
        <v>162</v>
      </c>
      <c r="AA10" s="1392"/>
      <c r="AB10" s="1395"/>
      <c r="AC10" s="1399"/>
      <c r="AD10" s="1402"/>
      <c r="AE10" s="1402"/>
      <c r="AF10" s="1392"/>
      <c r="AG10" s="1392"/>
      <c r="AH10" s="1412"/>
      <c r="AI10" s="1414"/>
      <c r="AJ10" s="1387" t="s">
        <v>163</v>
      </c>
      <c r="AK10" s="1401" t="s">
        <v>164</v>
      </c>
      <c r="AL10" s="1387" t="s">
        <v>163</v>
      </c>
      <c r="AM10" s="1409" t="s">
        <v>164</v>
      </c>
    </row>
    <row r="11" spans="1:39" ht="14.25" thickBot="1">
      <c r="A11" s="1351"/>
      <c r="B11" s="1356"/>
      <c r="C11" s="1306"/>
      <c r="D11" s="1357"/>
      <c r="E11" s="1363"/>
      <c r="F11" s="1364"/>
      <c r="G11" s="1364"/>
      <c r="H11" s="1364"/>
      <c r="I11" s="1365"/>
      <c r="J11" s="1315"/>
      <c r="K11" s="1316"/>
      <c r="L11" s="1314"/>
      <c r="M11" s="1315"/>
      <c r="N11" s="1315"/>
      <c r="O11" s="1315"/>
      <c r="P11" s="1316"/>
      <c r="Q11" s="1314"/>
      <c r="R11" s="1315"/>
      <c r="S11" s="1315"/>
      <c r="T11" s="1315"/>
      <c r="U11" s="1315"/>
      <c r="V11" s="1315"/>
      <c r="W11" s="1315"/>
      <c r="X11" s="1317"/>
      <c r="Y11" s="1405"/>
      <c r="Z11" s="1407"/>
      <c r="AA11" s="1393"/>
      <c r="AB11" s="1396"/>
      <c r="AC11" s="1400"/>
      <c r="AD11" s="1403"/>
      <c r="AE11" s="1403"/>
      <c r="AF11" s="1393"/>
      <c r="AG11" s="1393"/>
      <c r="AH11" s="1413"/>
      <c r="AI11" s="1410"/>
      <c r="AJ11" s="1408"/>
      <c r="AK11" s="1403"/>
      <c r="AL11" s="1408"/>
      <c r="AM11" s="1410"/>
    </row>
    <row r="12" spans="1:39" ht="12" customHeight="1">
      <c r="A12" s="1415" t="s">
        <v>366</v>
      </c>
      <c r="B12" s="48" t="s">
        <v>367</v>
      </c>
      <c r="C12" s="49"/>
      <c r="D12" s="50"/>
      <c r="E12" s="56" t="s">
        <v>1012</v>
      </c>
      <c r="F12" s="57"/>
      <c r="G12" s="57"/>
      <c r="H12" s="57"/>
      <c r="I12" s="58"/>
      <c r="J12" s="74" t="s">
        <v>166</v>
      </c>
      <c r="K12" s="60" t="s">
        <v>167</v>
      </c>
      <c r="L12" s="1435" t="s">
        <v>1007</v>
      </c>
      <c r="M12" s="1436"/>
      <c r="N12" s="1436"/>
      <c r="O12" s="1436"/>
      <c r="P12" s="1437"/>
      <c r="Q12" s="1506">
        <f>'設１'!$J$57</f>
        <v>0</v>
      </c>
      <c r="R12" s="1507"/>
      <c r="S12" s="1507"/>
      <c r="T12" s="1507"/>
      <c r="U12" s="1507"/>
      <c r="V12" s="1507"/>
      <c r="W12" s="1507"/>
      <c r="X12" s="1508"/>
      <c r="Y12" s="1444" t="s">
        <v>1003</v>
      </c>
      <c r="Z12" s="1485" t="s">
        <v>1004</v>
      </c>
      <c r="AA12" s="1486" t="s">
        <v>1005</v>
      </c>
      <c r="AB12" s="1487" t="s">
        <v>671</v>
      </c>
      <c r="AC12" s="1444" t="s">
        <v>172</v>
      </c>
      <c r="AD12" s="1485" t="s">
        <v>173</v>
      </c>
      <c r="AE12" s="1485" t="s">
        <v>973</v>
      </c>
      <c r="AF12" s="1486" t="s">
        <v>964</v>
      </c>
      <c r="AG12" s="1486" t="s">
        <v>965</v>
      </c>
      <c r="AH12" s="1488" t="s">
        <v>966</v>
      </c>
      <c r="AI12" s="1487"/>
      <c r="AJ12" s="1489"/>
      <c r="AK12" s="1490"/>
      <c r="AL12" s="1489"/>
      <c r="AM12" s="1490"/>
    </row>
    <row r="13" spans="1:39" ht="13.5">
      <c r="A13" s="1416"/>
      <c r="C13" s="54"/>
      <c r="D13" s="50"/>
      <c r="E13" s="48">
        <v>1</v>
      </c>
      <c r="F13" s="65">
        <v>2</v>
      </c>
      <c r="G13" s="49">
        <v>3</v>
      </c>
      <c r="H13" s="49">
        <v>4</v>
      </c>
      <c r="I13" s="52"/>
      <c r="J13" s="75" t="s">
        <v>77</v>
      </c>
      <c r="K13" s="73" t="s">
        <v>77</v>
      </c>
      <c r="L13" s="1424"/>
      <c r="M13" s="1425"/>
      <c r="N13" s="1425"/>
      <c r="O13" s="1425"/>
      <c r="P13" s="1426"/>
      <c r="Q13" s="1430">
        <f>'設１'!$J$58</f>
        <v>0</v>
      </c>
      <c r="R13" s="1500"/>
      <c r="S13" s="1500"/>
      <c r="T13" s="1500"/>
      <c r="U13" s="1500"/>
      <c r="V13" s="1500"/>
      <c r="W13" s="1500"/>
      <c r="X13" s="1501"/>
      <c r="Y13" s="1445"/>
      <c r="Z13" s="1479"/>
      <c r="AA13" s="1480"/>
      <c r="AB13" s="1481"/>
      <c r="AC13" s="1445"/>
      <c r="AD13" s="1479"/>
      <c r="AE13" s="1479"/>
      <c r="AF13" s="1480"/>
      <c r="AG13" s="1480"/>
      <c r="AH13" s="1482"/>
      <c r="AI13" s="1481"/>
      <c r="AJ13" s="1483"/>
      <c r="AK13" s="1484"/>
      <c r="AL13" s="1483"/>
      <c r="AM13" s="1484"/>
    </row>
    <row r="14" spans="1:39" ht="12" customHeight="1">
      <c r="A14" s="1416"/>
      <c r="B14" s="48"/>
      <c r="C14" s="49"/>
      <c r="D14" s="50"/>
      <c r="E14" s="78"/>
      <c r="F14" s="78"/>
      <c r="G14" s="78"/>
      <c r="H14" s="78"/>
      <c r="I14" s="78"/>
      <c r="J14" s="76" t="s">
        <v>166</v>
      </c>
      <c r="K14" s="68" t="s">
        <v>167</v>
      </c>
      <c r="L14" s="1417" t="s">
        <v>1008</v>
      </c>
      <c r="M14" s="1418"/>
      <c r="N14" s="1418"/>
      <c r="O14" s="1418"/>
      <c r="P14" s="1419"/>
      <c r="Q14" s="1427">
        <f>'設１'!$S$58</f>
        <v>0</v>
      </c>
      <c r="R14" s="1428"/>
      <c r="S14" s="1428"/>
      <c r="T14" s="1428"/>
      <c r="U14" s="1428"/>
      <c r="V14" s="1428"/>
      <c r="W14" s="1428"/>
      <c r="X14" s="1429"/>
      <c r="Y14" s="1445" t="s">
        <v>168</v>
      </c>
      <c r="Z14" s="1479" t="s">
        <v>169</v>
      </c>
      <c r="AA14" s="1480" t="s">
        <v>170</v>
      </c>
      <c r="AB14" s="1481" t="s">
        <v>171</v>
      </c>
      <c r="AC14" s="1445" t="s">
        <v>172</v>
      </c>
      <c r="AD14" s="1479" t="s">
        <v>173</v>
      </c>
      <c r="AE14" s="1479" t="s">
        <v>973</v>
      </c>
      <c r="AF14" s="1480" t="s">
        <v>964</v>
      </c>
      <c r="AG14" s="1480" t="s">
        <v>965</v>
      </c>
      <c r="AH14" s="1482" t="s">
        <v>966</v>
      </c>
      <c r="AI14" s="1481"/>
      <c r="AJ14" s="1483"/>
      <c r="AK14" s="1484"/>
      <c r="AL14" s="1483"/>
      <c r="AM14" s="1484"/>
    </row>
    <row r="15" spans="1:39" ht="13.5">
      <c r="A15" s="1416"/>
      <c r="B15" s="61" t="s">
        <v>382</v>
      </c>
      <c r="C15" s="62"/>
      <c r="D15" s="63"/>
      <c r="E15" s="78"/>
      <c r="F15" s="78"/>
      <c r="G15" s="78"/>
      <c r="H15" s="78"/>
      <c r="I15" s="78"/>
      <c r="J15" s="75" t="s">
        <v>77</v>
      </c>
      <c r="K15" s="73" t="s">
        <v>77</v>
      </c>
      <c r="L15" s="1424"/>
      <c r="M15" s="1425"/>
      <c r="N15" s="1425"/>
      <c r="O15" s="1425"/>
      <c r="P15" s="1426"/>
      <c r="Q15" s="1430"/>
      <c r="R15" s="1431"/>
      <c r="S15" s="1431"/>
      <c r="T15" s="1431"/>
      <c r="U15" s="1431"/>
      <c r="V15" s="1431"/>
      <c r="W15" s="1431"/>
      <c r="X15" s="1432"/>
      <c r="Y15" s="1445"/>
      <c r="Z15" s="1479"/>
      <c r="AA15" s="1480"/>
      <c r="AB15" s="1481"/>
      <c r="AC15" s="1445"/>
      <c r="AD15" s="1479"/>
      <c r="AE15" s="1479"/>
      <c r="AF15" s="1480"/>
      <c r="AG15" s="1480"/>
      <c r="AH15" s="1482"/>
      <c r="AI15" s="1481"/>
      <c r="AJ15" s="1483"/>
      <c r="AK15" s="1484"/>
      <c r="AL15" s="1483"/>
      <c r="AM15" s="1484"/>
    </row>
    <row r="16" spans="1:39" ht="12" customHeight="1">
      <c r="A16" s="1416"/>
      <c r="B16" s="48"/>
      <c r="C16" s="54"/>
      <c r="D16" s="50"/>
      <c r="E16" s="78"/>
      <c r="F16" s="78"/>
      <c r="G16" s="78"/>
      <c r="H16" s="78"/>
      <c r="I16" s="78"/>
      <c r="J16" s="76" t="s">
        <v>166</v>
      </c>
      <c r="K16" s="68" t="s">
        <v>167</v>
      </c>
      <c r="L16" s="1417" t="s">
        <v>1009</v>
      </c>
      <c r="M16" s="1418"/>
      <c r="N16" s="1418"/>
      <c r="O16" s="1418"/>
      <c r="P16" s="1419"/>
      <c r="Q16" s="1420"/>
      <c r="R16" s="1421"/>
      <c r="S16" s="1421"/>
      <c r="T16" s="1421"/>
      <c r="U16" s="1421"/>
      <c r="V16" s="1421"/>
      <c r="W16" s="1421"/>
      <c r="X16" s="1422"/>
      <c r="Y16" s="1445" t="s">
        <v>168</v>
      </c>
      <c r="Z16" s="1479" t="s">
        <v>169</v>
      </c>
      <c r="AA16" s="1480" t="s">
        <v>170</v>
      </c>
      <c r="AB16" s="1481" t="s">
        <v>171</v>
      </c>
      <c r="AC16" s="1445" t="s">
        <v>172</v>
      </c>
      <c r="AD16" s="1479" t="s">
        <v>173</v>
      </c>
      <c r="AE16" s="1479" t="s">
        <v>973</v>
      </c>
      <c r="AF16" s="1480" t="s">
        <v>964</v>
      </c>
      <c r="AG16" s="1480" t="s">
        <v>965</v>
      </c>
      <c r="AH16" s="1482" t="s">
        <v>966</v>
      </c>
      <c r="AI16" s="1481"/>
      <c r="AJ16" s="1483"/>
      <c r="AK16" s="1484"/>
      <c r="AL16" s="1483"/>
      <c r="AM16" s="1484"/>
    </row>
    <row r="17" spans="1:39" ht="13.5">
      <c r="A17" s="1416"/>
      <c r="B17" s="69"/>
      <c r="C17" s="70"/>
      <c r="D17" s="71"/>
      <c r="E17" s="78"/>
      <c r="F17" s="78"/>
      <c r="G17" s="78"/>
      <c r="H17" s="78"/>
      <c r="I17" s="78"/>
      <c r="J17" s="75" t="s">
        <v>77</v>
      </c>
      <c r="K17" s="73" t="s">
        <v>77</v>
      </c>
      <c r="L17" s="1424"/>
      <c r="M17" s="1425"/>
      <c r="N17" s="1425"/>
      <c r="O17" s="1425"/>
      <c r="P17" s="1426"/>
      <c r="Q17" s="1441"/>
      <c r="R17" s="1442"/>
      <c r="S17" s="1442"/>
      <c r="T17" s="1442"/>
      <c r="U17" s="1442"/>
      <c r="V17" s="1442"/>
      <c r="W17" s="1442"/>
      <c r="X17" s="1443"/>
      <c r="Y17" s="1445"/>
      <c r="Z17" s="1479"/>
      <c r="AA17" s="1480"/>
      <c r="AB17" s="1481"/>
      <c r="AC17" s="1445"/>
      <c r="AD17" s="1479"/>
      <c r="AE17" s="1479"/>
      <c r="AF17" s="1480"/>
      <c r="AG17" s="1480"/>
      <c r="AH17" s="1482"/>
      <c r="AI17" s="1481"/>
      <c r="AJ17" s="1483"/>
      <c r="AK17" s="1484"/>
      <c r="AL17" s="1483"/>
      <c r="AM17" s="1484"/>
    </row>
    <row r="18" spans="1:39" ht="12" customHeight="1">
      <c r="A18" s="1416"/>
      <c r="B18" s="1542" t="s">
        <v>976</v>
      </c>
      <c r="C18" s="1543"/>
      <c r="D18" s="1544"/>
      <c r="E18" s="78"/>
      <c r="F18" s="78"/>
      <c r="G18" s="78"/>
      <c r="H18" s="78"/>
      <c r="I18" s="78"/>
      <c r="J18" s="76" t="s">
        <v>166</v>
      </c>
      <c r="K18" s="68" t="s">
        <v>167</v>
      </c>
      <c r="L18" s="1417" t="s">
        <v>991</v>
      </c>
      <c r="M18" s="1418"/>
      <c r="N18" s="1418"/>
      <c r="O18" s="1418"/>
      <c r="P18" s="1419"/>
      <c r="Q18" s="1427">
        <f>'設１'!$L$63</f>
        <v>0</v>
      </c>
      <c r="R18" s="1428"/>
      <c r="S18" s="1428"/>
      <c r="T18" s="1428"/>
      <c r="U18" s="1428"/>
      <c r="V18" s="1428"/>
      <c r="W18" s="1428"/>
      <c r="X18" s="1429"/>
      <c r="Y18" s="1445" t="s">
        <v>978</v>
      </c>
      <c r="Z18" s="1479" t="s">
        <v>979</v>
      </c>
      <c r="AA18" s="1480" t="s">
        <v>980</v>
      </c>
      <c r="AB18" s="1481" t="s">
        <v>981</v>
      </c>
      <c r="AC18" s="1445" t="s">
        <v>172</v>
      </c>
      <c r="AD18" s="1479" t="s">
        <v>173</v>
      </c>
      <c r="AE18" s="1479" t="s">
        <v>973</v>
      </c>
      <c r="AF18" s="1480" t="s">
        <v>964</v>
      </c>
      <c r="AG18" s="1480" t="s">
        <v>965</v>
      </c>
      <c r="AH18" s="1482" t="s">
        <v>966</v>
      </c>
      <c r="AI18" s="1481"/>
      <c r="AJ18" s="1483"/>
      <c r="AK18" s="1484"/>
      <c r="AL18" s="1483"/>
      <c r="AM18" s="1484"/>
    </row>
    <row r="19" spans="1:39" ht="13.5">
      <c r="A19" s="1416"/>
      <c r="B19" s="48"/>
      <c r="C19" s="54"/>
      <c r="D19" s="50"/>
      <c r="E19" s="78"/>
      <c r="F19" s="78"/>
      <c r="G19" s="78"/>
      <c r="H19" s="78"/>
      <c r="I19" s="78"/>
      <c r="J19" s="75" t="s">
        <v>77</v>
      </c>
      <c r="K19" s="73" t="s">
        <v>77</v>
      </c>
      <c r="L19" s="1424"/>
      <c r="M19" s="1425"/>
      <c r="N19" s="1425"/>
      <c r="O19" s="1425"/>
      <c r="P19" s="1426"/>
      <c r="Q19" s="1430"/>
      <c r="R19" s="1431"/>
      <c r="S19" s="1431"/>
      <c r="T19" s="1431"/>
      <c r="U19" s="1431"/>
      <c r="V19" s="1431"/>
      <c r="W19" s="1431"/>
      <c r="X19" s="1432"/>
      <c r="Y19" s="1445"/>
      <c r="Z19" s="1479"/>
      <c r="AA19" s="1480"/>
      <c r="AB19" s="1481"/>
      <c r="AC19" s="1445"/>
      <c r="AD19" s="1479"/>
      <c r="AE19" s="1479"/>
      <c r="AF19" s="1480"/>
      <c r="AG19" s="1480"/>
      <c r="AH19" s="1482"/>
      <c r="AI19" s="1481"/>
      <c r="AJ19" s="1483"/>
      <c r="AK19" s="1484"/>
      <c r="AL19" s="1483"/>
      <c r="AM19" s="1484"/>
    </row>
    <row r="20" spans="1:39" ht="12" customHeight="1">
      <c r="A20" s="1416"/>
      <c r="B20" s="48"/>
      <c r="C20" s="49"/>
      <c r="D20" s="50"/>
      <c r="E20" s="78"/>
      <c r="F20" s="78"/>
      <c r="G20" s="78"/>
      <c r="H20" s="78"/>
      <c r="I20" s="78"/>
      <c r="J20" s="76" t="s">
        <v>166</v>
      </c>
      <c r="K20" s="68" t="s">
        <v>167</v>
      </c>
      <c r="L20" s="1417" t="s">
        <v>1010</v>
      </c>
      <c r="M20" s="1418"/>
      <c r="N20" s="1418"/>
      <c r="O20" s="1418"/>
      <c r="P20" s="1419"/>
      <c r="Q20" s="1427">
        <f>'設１'!$K$64</f>
        <v>0</v>
      </c>
      <c r="R20" s="1428"/>
      <c r="S20" s="1428"/>
      <c r="T20" s="1428"/>
      <c r="U20" s="1428"/>
      <c r="V20" s="1428"/>
      <c r="W20" s="1428"/>
      <c r="X20" s="1429"/>
      <c r="Y20" s="1445" t="s">
        <v>168</v>
      </c>
      <c r="Z20" s="1479" t="s">
        <v>169</v>
      </c>
      <c r="AA20" s="1480" t="s">
        <v>170</v>
      </c>
      <c r="AB20" s="1481" t="s">
        <v>171</v>
      </c>
      <c r="AC20" s="1445" t="s">
        <v>172</v>
      </c>
      <c r="AD20" s="1479" t="s">
        <v>173</v>
      </c>
      <c r="AE20" s="1479" t="s">
        <v>973</v>
      </c>
      <c r="AF20" s="1480" t="s">
        <v>964</v>
      </c>
      <c r="AG20" s="1480" t="s">
        <v>965</v>
      </c>
      <c r="AH20" s="1482" t="s">
        <v>966</v>
      </c>
      <c r="AI20" s="1481"/>
      <c r="AJ20" s="1483"/>
      <c r="AK20" s="1484"/>
      <c r="AL20" s="1483"/>
      <c r="AM20" s="1484"/>
    </row>
    <row r="21" spans="1:39" ht="13.5">
      <c r="A21" s="1416"/>
      <c r="B21" s="61"/>
      <c r="C21" s="62"/>
      <c r="D21" s="63"/>
      <c r="E21" s="78"/>
      <c r="F21" s="78"/>
      <c r="G21" s="78"/>
      <c r="H21" s="78"/>
      <c r="I21" s="78"/>
      <c r="J21" s="75" t="s">
        <v>77</v>
      </c>
      <c r="K21" s="73" t="s">
        <v>77</v>
      </c>
      <c r="L21" s="1424"/>
      <c r="M21" s="1425"/>
      <c r="N21" s="1425"/>
      <c r="O21" s="1425"/>
      <c r="P21" s="1426"/>
      <c r="Q21" s="1430"/>
      <c r="R21" s="1431"/>
      <c r="S21" s="1431"/>
      <c r="T21" s="1431"/>
      <c r="U21" s="1431"/>
      <c r="V21" s="1431"/>
      <c r="W21" s="1431"/>
      <c r="X21" s="1432"/>
      <c r="Y21" s="1445"/>
      <c r="Z21" s="1479"/>
      <c r="AA21" s="1480"/>
      <c r="AB21" s="1481"/>
      <c r="AC21" s="1445"/>
      <c r="AD21" s="1479"/>
      <c r="AE21" s="1479"/>
      <c r="AF21" s="1480"/>
      <c r="AG21" s="1480"/>
      <c r="AH21" s="1482"/>
      <c r="AI21" s="1481"/>
      <c r="AJ21" s="1483"/>
      <c r="AK21" s="1484"/>
      <c r="AL21" s="1483"/>
      <c r="AM21" s="1484"/>
    </row>
    <row r="22" spans="1:39" ht="12" customHeight="1">
      <c r="A22" s="1416"/>
      <c r="B22" s="48"/>
      <c r="C22" s="49"/>
      <c r="D22" s="50"/>
      <c r="E22" s="78"/>
      <c r="F22" s="78"/>
      <c r="G22" s="78"/>
      <c r="H22" s="78"/>
      <c r="I22" s="78"/>
      <c r="J22" s="76" t="s">
        <v>166</v>
      </c>
      <c r="K22" s="68" t="s">
        <v>167</v>
      </c>
      <c r="L22" s="1417" t="s">
        <v>1011</v>
      </c>
      <c r="M22" s="1418"/>
      <c r="N22" s="1418"/>
      <c r="O22" s="1418"/>
      <c r="P22" s="1419"/>
      <c r="Q22" s="1427">
        <f>'設１'!$S$64</f>
        <v>0</v>
      </c>
      <c r="R22" s="1428"/>
      <c r="S22" s="1428"/>
      <c r="T22" s="1428"/>
      <c r="U22" s="1428"/>
      <c r="V22" s="1428"/>
      <c r="W22" s="1428"/>
      <c r="X22" s="1429"/>
      <c r="Y22" s="1445" t="s">
        <v>168</v>
      </c>
      <c r="Z22" s="1479" t="s">
        <v>169</v>
      </c>
      <c r="AA22" s="1480" t="s">
        <v>170</v>
      </c>
      <c r="AB22" s="1481" t="s">
        <v>171</v>
      </c>
      <c r="AC22" s="1445" t="s">
        <v>172</v>
      </c>
      <c r="AD22" s="1479" t="s">
        <v>173</v>
      </c>
      <c r="AE22" s="1479" t="s">
        <v>973</v>
      </c>
      <c r="AF22" s="1480" t="s">
        <v>964</v>
      </c>
      <c r="AG22" s="1480" t="s">
        <v>965</v>
      </c>
      <c r="AH22" s="1482" t="s">
        <v>966</v>
      </c>
      <c r="AI22" s="1481"/>
      <c r="AJ22" s="1483"/>
      <c r="AK22" s="1484"/>
      <c r="AL22" s="1483"/>
      <c r="AM22" s="1484"/>
    </row>
    <row r="23" spans="1:39" ht="13.5">
      <c r="A23" s="1416"/>
      <c r="B23" s="48"/>
      <c r="C23" s="49"/>
      <c r="D23" s="50"/>
      <c r="E23" s="78"/>
      <c r="F23" s="78"/>
      <c r="G23" s="78"/>
      <c r="H23" s="78"/>
      <c r="I23" s="78"/>
      <c r="J23" s="75" t="s">
        <v>77</v>
      </c>
      <c r="K23" s="73" t="s">
        <v>77</v>
      </c>
      <c r="L23" s="1424"/>
      <c r="M23" s="1425"/>
      <c r="N23" s="1425"/>
      <c r="O23" s="1425"/>
      <c r="P23" s="1426"/>
      <c r="Q23" s="1430"/>
      <c r="R23" s="1431"/>
      <c r="S23" s="1431"/>
      <c r="T23" s="1431"/>
      <c r="U23" s="1431"/>
      <c r="V23" s="1431"/>
      <c r="W23" s="1431"/>
      <c r="X23" s="1432"/>
      <c r="Y23" s="1445"/>
      <c r="Z23" s="1479"/>
      <c r="AA23" s="1480"/>
      <c r="AB23" s="1481"/>
      <c r="AC23" s="1445"/>
      <c r="AD23" s="1479"/>
      <c r="AE23" s="1479"/>
      <c r="AF23" s="1480"/>
      <c r="AG23" s="1480"/>
      <c r="AH23" s="1482"/>
      <c r="AI23" s="1481"/>
      <c r="AJ23" s="1483"/>
      <c r="AK23" s="1484"/>
      <c r="AL23" s="1483"/>
      <c r="AM23" s="1484"/>
    </row>
    <row r="24" spans="1:39" ht="12" customHeight="1">
      <c r="A24" s="1416"/>
      <c r="B24" s="48"/>
      <c r="C24" s="49"/>
      <c r="D24" s="50"/>
      <c r="E24" s="78"/>
      <c r="F24" s="78"/>
      <c r="G24" s="78"/>
      <c r="H24" s="78"/>
      <c r="I24" s="78"/>
      <c r="J24" s="76" t="s">
        <v>166</v>
      </c>
      <c r="K24" s="68" t="s">
        <v>167</v>
      </c>
      <c r="L24" s="1417" t="s">
        <v>997</v>
      </c>
      <c r="M24" s="1418"/>
      <c r="N24" s="1418"/>
      <c r="O24" s="1418"/>
      <c r="P24" s="1419"/>
      <c r="Q24" s="1497">
        <f>'設１'!$K$65</f>
        <v>0</v>
      </c>
      <c r="R24" s="1498"/>
      <c r="S24" s="1498"/>
      <c r="T24" s="1498"/>
      <c r="U24" s="1498"/>
      <c r="V24" s="1498"/>
      <c r="W24" s="1498"/>
      <c r="X24" s="1499"/>
      <c r="Y24" s="1445" t="s">
        <v>168</v>
      </c>
      <c r="Z24" s="1479" t="s">
        <v>169</v>
      </c>
      <c r="AA24" s="1480" t="s">
        <v>170</v>
      </c>
      <c r="AB24" s="1481" t="s">
        <v>171</v>
      </c>
      <c r="AC24" s="1445" t="s">
        <v>172</v>
      </c>
      <c r="AD24" s="1479" t="s">
        <v>173</v>
      </c>
      <c r="AE24" s="1479" t="s">
        <v>973</v>
      </c>
      <c r="AF24" s="1480" t="s">
        <v>964</v>
      </c>
      <c r="AG24" s="1480" t="s">
        <v>965</v>
      </c>
      <c r="AH24" s="1482" t="s">
        <v>966</v>
      </c>
      <c r="AI24" s="1481"/>
      <c r="AJ24" s="1483"/>
      <c r="AK24" s="1484"/>
      <c r="AL24" s="1483"/>
      <c r="AM24" s="1484"/>
    </row>
    <row r="25" spans="1:39" ht="13.5">
      <c r="A25" s="1416"/>
      <c r="B25" s="48"/>
      <c r="C25" s="49"/>
      <c r="D25" s="50"/>
      <c r="E25" s="78"/>
      <c r="F25" s="78"/>
      <c r="G25" s="78"/>
      <c r="H25" s="78"/>
      <c r="I25" s="78"/>
      <c r="J25" s="79" t="s">
        <v>77</v>
      </c>
      <c r="K25" s="66" t="s">
        <v>77</v>
      </c>
      <c r="L25" s="1417"/>
      <c r="M25" s="1418"/>
      <c r="N25" s="1418"/>
      <c r="O25" s="1418"/>
      <c r="P25" s="1419"/>
      <c r="Q25" s="1427">
        <f>'設１'!$S$65</f>
        <v>0</v>
      </c>
      <c r="R25" s="1515"/>
      <c r="S25" s="1515"/>
      <c r="T25" s="1515"/>
      <c r="U25" s="1515"/>
      <c r="V25" s="1515"/>
      <c r="W25" s="1515"/>
      <c r="X25" s="1516"/>
      <c r="Y25" s="1433"/>
      <c r="Z25" s="1473"/>
      <c r="AA25" s="1474"/>
      <c r="AB25" s="1475"/>
      <c r="AC25" s="1433"/>
      <c r="AD25" s="1473"/>
      <c r="AE25" s="1473"/>
      <c r="AF25" s="1474"/>
      <c r="AG25" s="1474"/>
      <c r="AH25" s="1476"/>
      <c r="AI25" s="1475"/>
      <c r="AJ25" s="1477"/>
      <c r="AK25" s="1478"/>
      <c r="AL25" s="1477"/>
      <c r="AM25" s="1478"/>
    </row>
    <row r="26" spans="1:39" ht="13.5">
      <c r="A26" s="1416"/>
      <c r="B26" s="48"/>
      <c r="C26" s="49"/>
      <c r="D26" s="50"/>
      <c r="E26" s="56" t="s">
        <v>1227</v>
      </c>
      <c r="F26" s="57"/>
      <c r="G26" s="57"/>
      <c r="H26" s="57"/>
      <c r="I26" s="58"/>
      <c r="J26" s="59" t="s">
        <v>166</v>
      </c>
      <c r="K26" s="60" t="s">
        <v>167</v>
      </c>
      <c r="L26" s="1435" t="s">
        <v>1228</v>
      </c>
      <c r="M26" s="1436"/>
      <c r="N26" s="1436"/>
      <c r="O26" s="1436"/>
      <c r="P26" s="1437"/>
      <c r="Q26" s="1454">
        <f>'設１'!$L$66</f>
        <v>0</v>
      </c>
      <c r="R26" s="1455"/>
      <c r="S26" s="1455"/>
      <c r="T26" s="1455"/>
      <c r="U26" s="1455"/>
      <c r="V26" s="1455"/>
      <c r="W26" s="1455"/>
      <c r="X26" s="1456"/>
      <c r="Y26" s="1444" t="s">
        <v>1003</v>
      </c>
      <c r="Z26" s="1485" t="s">
        <v>1004</v>
      </c>
      <c r="AA26" s="1486" t="s">
        <v>1005</v>
      </c>
      <c r="AB26" s="1487" t="s">
        <v>671</v>
      </c>
      <c r="AC26" s="1444" t="s">
        <v>172</v>
      </c>
      <c r="AD26" s="1485" t="s">
        <v>173</v>
      </c>
      <c r="AE26" s="1485" t="s">
        <v>973</v>
      </c>
      <c r="AF26" s="1486" t="s">
        <v>964</v>
      </c>
      <c r="AG26" s="1486" t="s">
        <v>965</v>
      </c>
      <c r="AH26" s="1488" t="s">
        <v>966</v>
      </c>
      <c r="AI26" s="1487"/>
      <c r="AJ26" s="1489"/>
      <c r="AK26" s="1490"/>
      <c r="AL26" s="1489"/>
      <c r="AM26" s="1490"/>
    </row>
    <row r="27" spans="1:39" ht="13.5">
      <c r="A27" s="1416"/>
      <c r="B27" s="48"/>
      <c r="C27" s="49"/>
      <c r="D27" s="50"/>
      <c r="E27" s="48">
        <v>1</v>
      </c>
      <c r="F27" s="65">
        <v>2</v>
      </c>
      <c r="G27" s="49">
        <v>3</v>
      </c>
      <c r="H27" s="49">
        <v>4</v>
      </c>
      <c r="I27" s="52"/>
      <c r="J27" s="53" t="s">
        <v>77</v>
      </c>
      <c r="K27" s="66" t="s">
        <v>77</v>
      </c>
      <c r="L27" s="1417"/>
      <c r="M27" s="1418"/>
      <c r="N27" s="1418"/>
      <c r="O27" s="1418"/>
      <c r="P27" s="1419"/>
      <c r="Q27" s="1517"/>
      <c r="R27" s="1518"/>
      <c r="S27" s="1518"/>
      <c r="T27" s="1518"/>
      <c r="U27" s="1518"/>
      <c r="V27" s="1518"/>
      <c r="W27" s="1518"/>
      <c r="X27" s="1519"/>
      <c r="Y27" s="1433"/>
      <c r="Z27" s="1473"/>
      <c r="AA27" s="1474"/>
      <c r="AB27" s="1475"/>
      <c r="AC27" s="1433"/>
      <c r="AD27" s="1473"/>
      <c r="AE27" s="1473"/>
      <c r="AF27" s="1474"/>
      <c r="AG27" s="1474"/>
      <c r="AH27" s="1476"/>
      <c r="AI27" s="1475"/>
      <c r="AJ27" s="1477"/>
      <c r="AK27" s="1478"/>
      <c r="AL27" s="1477"/>
      <c r="AM27" s="1478"/>
    </row>
    <row r="28" spans="1:39" ht="12" customHeight="1">
      <c r="A28" s="1416"/>
      <c r="B28" s="48"/>
      <c r="C28" s="49"/>
      <c r="D28" s="50"/>
      <c r="E28" s="49"/>
      <c r="F28" s="49"/>
      <c r="G28" s="49"/>
      <c r="H28" s="49"/>
      <c r="I28" s="52"/>
      <c r="J28" s="76" t="s">
        <v>166</v>
      </c>
      <c r="K28" s="68" t="s">
        <v>167</v>
      </c>
      <c r="L28" s="1491" t="s">
        <v>991</v>
      </c>
      <c r="M28" s="1492"/>
      <c r="N28" s="1492"/>
      <c r="O28" s="1492"/>
      <c r="P28" s="1493"/>
      <c r="Q28" s="1520">
        <f>'設１'!$L$67</f>
        <v>0</v>
      </c>
      <c r="R28" s="1521"/>
      <c r="S28" s="1521"/>
      <c r="T28" s="1521"/>
      <c r="U28" s="1521"/>
      <c r="V28" s="1521"/>
      <c r="W28" s="1521"/>
      <c r="X28" s="1522"/>
      <c r="Y28" s="1445" t="s">
        <v>168</v>
      </c>
      <c r="Z28" s="1479" t="s">
        <v>169</v>
      </c>
      <c r="AA28" s="1480" t="s">
        <v>170</v>
      </c>
      <c r="AB28" s="1481" t="s">
        <v>171</v>
      </c>
      <c r="AC28" s="1445" t="s">
        <v>172</v>
      </c>
      <c r="AD28" s="1479" t="s">
        <v>173</v>
      </c>
      <c r="AE28" s="1479" t="s">
        <v>973</v>
      </c>
      <c r="AF28" s="1480" t="s">
        <v>964</v>
      </c>
      <c r="AG28" s="1480" t="s">
        <v>965</v>
      </c>
      <c r="AH28" s="1482" t="s">
        <v>966</v>
      </c>
      <c r="AI28" s="1481"/>
      <c r="AJ28" s="1483"/>
      <c r="AK28" s="1484"/>
      <c r="AL28" s="1483"/>
      <c r="AM28" s="1484"/>
    </row>
    <row r="29" spans="1:39" ht="13.5">
      <c r="A29" s="1416"/>
      <c r="B29" s="48"/>
      <c r="C29" s="49"/>
      <c r="D29" s="50"/>
      <c r="E29" s="49"/>
      <c r="F29" s="49"/>
      <c r="G29" s="49"/>
      <c r="H29" s="49"/>
      <c r="I29" s="52"/>
      <c r="J29" s="75" t="s">
        <v>77</v>
      </c>
      <c r="K29" s="73" t="s">
        <v>77</v>
      </c>
      <c r="L29" s="1424"/>
      <c r="M29" s="1425"/>
      <c r="N29" s="1425"/>
      <c r="O29" s="1425"/>
      <c r="P29" s="1426"/>
      <c r="Q29" s="1457"/>
      <c r="R29" s="1458"/>
      <c r="S29" s="1458"/>
      <c r="T29" s="1458"/>
      <c r="U29" s="1458"/>
      <c r="V29" s="1458"/>
      <c r="W29" s="1458"/>
      <c r="X29" s="1459"/>
      <c r="Y29" s="1445"/>
      <c r="Z29" s="1479"/>
      <c r="AA29" s="1480"/>
      <c r="AB29" s="1481"/>
      <c r="AC29" s="1445"/>
      <c r="AD29" s="1479"/>
      <c r="AE29" s="1479"/>
      <c r="AF29" s="1480"/>
      <c r="AG29" s="1480"/>
      <c r="AH29" s="1482"/>
      <c r="AI29" s="1481"/>
      <c r="AJ29" s="1483"/>
      <c r="AK29" s="1484"/>
      <c r="AL29" s="1483"/>
      <c r="AM29" s="1484"/>
    </row>
    <row r="30" spans="1:39" ht="13.5">
      <c r="A30" s="1416"/>
      <c r="B30" s="9"/>
      <c r="C30" s="77"/>
      <c r="D30" s="10"/>
      <c r="E30" s="49"/>
      <c r="F30" s="49"/>
      <c r="G30" s="49"/>
      <c r="H30" s="49"/>
      <c r="I30" s="52"/>
      <c r="J30" s="67" t="s">
        <v>166</v>
      </c>
      <c r="K30" s="68" t="s">
        <v>167</v>
      </c>
      <c r="L30" s="1417" t="s">
        <v>1013</v>
      </c>
      <c r="M30" s="1418"/>
      <c r="N30" s="1418"/>
      <c r="O30" s="1418"/>
      <c r="P30" s="1419"/>
      <c r="Q30" s="1427">
        <f>'設１'!$K$68</f>
        <v>0</v>
      </c>
      <c r="R30" s="1428"/>
      <c r="S30" s="1428"/>
      <c r="T30" s="1428"/>
      <c r="U30" s="1428"/>
      <c r="V30" s="1428"/>
      <c r="W30" s="1428"/>
      <c r="X30" s="1429"/>
      <c r="Y30" s="1445" t="s">
        <v>168</v>
      </c>
      <c r="Z30" s="1479" t="s">
        <v>169</v>
      </c>
      <c r="AA30" s="1480" t="s">
        <v>170</v>
      </c>
      <c r="AB30" s="1481" t="s">
        <v>171</v>
      </c>
      <c r="AC30" s="1445" t="s">
        <v>172</v>
      </c>
      <c r="AD30" s="1479" t="s">
        <v>173</v>
      </c>
      <c r="AE30" s="1479" t="s">
        <v>973</v>
      </c>
      <c r="AF30" s="1480" t="s">
        <v>964</v>
      </c>
      <c r="AG30" s="1480" t="s">
        <v>965</v>
      </c>
      <c r="AH30" s="1482" t="s">
        <v>966</v>
      </c>
      <c r="AI30" s="1481"/>
      <c r="AJ30" s="1483"/>
      <c r="AK30" s="1484"/>
      <c r="AL30" s="1483"/>
      <c r="AM30" s="1484"/>
    </row>
    <row r="31" spans="1:39" ht="13.5">
      <c r="A31" s="1416"/>
      <c r="B31" s="9"/>
      <c r="C31" s="77"/>
      <c r="D31" s="10"/>
      <c r="E31" s="49"/>
      <c r="F31" s="49"/>
      <c r="G31" s="49"/>
      <c r="H31" s="49"/>
      <c r="I31" s="52"/>
      <c r="J31" s="72" t="s">
        <v>77</v>
      </c>
      <c r="K31" s="73" t="s">
        <v>77</v>
      </c>
      <c r="L31" s="1424"/>
      <c r="M31" s="1425"/>
      <c r="N31" s="1425"/>
      <c r="O31" s="1425"/>
      <c r="P31" s="1426"/>
      <c r="Q31" s="1430"/>
      <c r="R31" s="1431"/>
      <c r="S31" s="1431"/>
      <c r="T31" s="1431"/>
      <c r="U31" s="1431"/>
      <c r="V31" s="1431"/>
      <c r="W31" s="1431"/>
      <c r="X31" s="1432"/>
      <c r="Y31" s="1445"/>
      <c r="Z31" s="1479"/>
      <c r="AA31" s="1480"/>
      <c r="AB31" s="1481"/>
      <c r="AC31" s="1445"/>
      <c r="AD31" s="1479"/>
      <c r="AE31" s="1479"/>
      <c r="AF31" s="1480"/>
      <c r="AG31" s="1480"/>
      <c r="AH31" s="1482"/>
      <c r="AI31" s="1481"/>
      <c r="AJ31" s="1483"/>
      <c r="AK31" s="1484"/>
      <c r="AL31" s="1483"/>
      <c r="AM31" s="1484"/>
    </row>
    <row r="32" spans="1:39" ht="13.5">
      <c r="A32" s="1416"/>
      <c r="B32" s="9"/>
      <c r="C32" s="77"/>
      <c r="D32" s="10"/>
      <c r="E32" s="49"/>
      <c r="F32" s="49"/>
      <c r="G32" s="49"/>
      <c r="H32" s="49"/>
      <c r="I32" s="52"/>
      <c r="J32" s="67" t="s">
        <v>166</v>
      </c>
      <c r="K32" s="68" t="s">
        <v>167</v>
      </c>
      <c r="L32" s="1417" t="s">
        <v>997</v>
      </c>
      <c r="M32" s="1418"/>
      <c r="N32" s="1418"/>
      <c r="O32" s="1418"/>
      <c r="P32" s="1419"/>
      <c r="Q32" s="1497">
        <f>'設１'!$K$69</f>
        <v>0</v>
      </c>
      <c r="R32" s="1498"/>
      <c r="S32" s="1498"/>
      <c r="T32" s="1498"/>
      <c r="U32" s="1498"/>
      <c r="V32" s="1498"/>
      <c r="W32" s="1498"/>
      <c r="X32" s="1499"/>
      <c r="Y32" s="1445" t="s">
        <v>168</v>
      </c>
      <c r="Z32" s="1479" t="s">
        <v>169</v>
      </c>
      <c r="AA32" s="1480" t="s">
        <v>170</v>
      </c>
      <c r="AB32" s="1481" t="s">
        <v>171</v>
      </c>
      <c r="AC32" s="1445" t="s">
        <v>172</v>
      </c>
      <c r="AD32" s="1479" t="s">
        <v>173</v>
      </c>
      <c r="AE32" s="1479" t="s">
        <v>973</v>
      </c>
      <c r="AF32" s="1480" t="s">
        <v>964</v>
      </c>
      <c r="AG32" s="1480" t="s">
        <v>965</v>
      </c>
      <c r="AH32" s="1482" t="s">
        <v>966</v>
      </c>
      <c r="AI32" s="1481"/>
      <c r="AJ32" s="1483"/>
      <c r="AK32" s="1484"/>
      <c r="AL32" s="1483"/>
      <c r="AM32" s="1484"/>
    </row>
    <row r="33" spans="1:39" ht="13.5">
      <c r="A33" s="1416"/>
      <c r="B33" s="9"/>
      <c r="C33" s="77"/>
      <c r="D33" s="10"/>
      <c r="E33" s="49"/>
      <c r="F33" s="49"/>
      <c r="G33" s="49"/>
      <c r="H33" s="49"/>
      <c r="I33" s="52"/>
      <c r="J33" s="53" t="s">
        <v>77</v>
      </c>
      <c r="K33" s="66" t="s">
        <v>77</v>
      </c>
      <c r="L33" s="1417"/>
      <c r="M33" s="1418"/>
      <c r="N33" s="1418"/>
      <c r="O33" s="1418"/>
      <c r="P33" s="1419"/>
      <c r="Q33" s="1430">
        <f>'設１'!$S$69</f>
        <v>0</v>
      </c>
      <c r="R33" s="1500"/>
      <c r="S33" s="1500"/>
      <c r="T33" s="1500"/>
      <c r="U33" s="1500"/>
      <c r="V33" s="1500"/>
      <c r="W33" s="1500"/>
      <c r="X33" s="1501"/>
      <c r="Y33" s="1445"/>
      <c r="Z33" s="1479"/>
      <c r="AA33" s="1480"/>
      <c r="AB33" s="1481"/>
      <c r="AC33" s="1445"/>
      <c r="AD33" s="1479"/>
      <c r="AE33" s="1479"/>
      <c r="AF33" s="1480"/>
      <c r="AG33" s="1480"/>
      <c r="AH33" s="1482"/>
      <c r="AI33" s="1481"/>
      <c r="AJ33" s="1483"/>
      <c r="AK33" s="1484"/>
      <c r="AL33" s="1483"/>
      <c r="AM33" s="1484"/>
    </row>
    <row r="34" spans="1:39" ht="13.5">
      <c r="A34" s="1416"/>
      <c r="B34" s="9"/>
      <c r="C34" s="77"/>
      <c r="D34" s="10"/>
      <c r="E34" s="56" t="s">
        <v>1235</v>
      </c>
      <c r="F34" s="57"/>
      <c r="G34" s="57"/>
      <c r="H34" s="57"/>
      <c r="I34" s="58"/>
      <c r="J34" s="74" t="s">
        <v>166</v>
      </c>
      <c r="K34" s="60" t="s">
        <v>167</v>
      </c>
      <c r="L34" s="1435" t="s">
        <v>1014</v>
      </c>
      <c r="M34" s="1436"/>
      <c r="N34" s="1436"/>
      <c r="O34" s="1436"/>
      <c r="P34" s="1437"/>
      <c r="Q34" s="1523">
        <f>'設２'!$J$6</f>
        <v>0</v>
      </c>
      <c r="R34" s="1524"/>
      <c r="S34" s="1524"/>
      <c r="T34" s="1524"/>
      <c r="U34" s="1524"/>
      <c r="V34" s="1524"/>
      <c r="W34" s="1524"/>
      <c r="X34" s="1525"/>
      <c r="Y34" s="1444" t="s">
        <v>1015</v>
      </c>
      <c r="Z34" s="1485" t="s">
        <v>1016</v>
      </c>
      <c r="AA34" s="1486" t="s">
        <v>1017</v>
      </c>
      <c r="AB34" s="1487" t="s">
        <v>1018</v>
      </c>
      <c r="AC34" s="1444" t="s">
        <v>172</v>
      </c>
      <c r="AD34" s="1485" t="s">
        <v>173</v>
      </c>
      <c r="AE34" s="1485" t="s">
        <v>973</v>
      </c>
      <c r="AF34" s="1486" t="s">
        <v>964</v>
      </c>
      <c r="AG34" s="1486" t="s">
        <v>1019</v>
      </c>
      <c r="AH34" s="1488" t="s">
        <v>966</v>
      </c>
      <c r="AI34" s="1487"/>
      <c r="AJ34" s="1489"/>
      <c r="AK34" s="1490"/>
      <c r="AL34" s="1489"/>
      <c r="AM34" s="1490"/>
    </row>
    <row r="35" spans="1:39" ht="13.5">
      <c r="A35" s="1416"/>
      <c r="B35" s="9"/>
      <c r="C35" s="77"/>
      <c r="D35" s="10"/>
      <c r="E35" s="48">
        <v>1</v>
      </c>
      <c r="F35" s="65">
        <v>2</v>
      </c>
      <c r="G35" s="49">
        <v>3</v>
      </c>
      <c r="H35" s="49">
        <v>4</v>
      </c>
      <c r="I35" s="52"/>
      <c r="J35" s="75" t="s">
        <v>672</v>
      </c>
      <c r="K35" s="73" t="s">
        <v>672</v>
      </c>
      <c r="L35" s="1424"/>
      <c r="M35" s="1425"/>
      <c r="N35" s="1425"/>
      <c r="O35" s="1425"/>
      <c r="P35" s="1426"/>
      <c r="Q35" s="1526"/>
      <c r="R35" s="1527"/>
      <c r="S35" s="1527"/>
      <c r="T35" s="1527"/>
      <c r="U35" s="1527"/>
      <c r="V35" s="1527"/>
      <c r="W35" s="1527"/>
      <c r="X35" s="1528"/>
      <c r="Y35" s="1445"/>
      <c r="Z35" s="1479"/>
      <c r="AA35" s="1480"/>
      <c r="AB35" s="1481"/>
      <c r="AC35" s="1445"/>
      <c r="AD35" s="1479"/>
      <c r="AE35" s="1479"/>
      <c r="AF35" s="1480"/>
      <c r="AG35" s="1480"/>
      <c r="AH35" s="1482"/>
      <c r="AI35" s="1481"/>
      <c r="AJ35" s="1483"/>
      <c r="AK35" s="1484"/>
      <c r="AL35" s="1483"/>
      <c r="AM35" s="1484"/>
    </row>
    <row r="36" spans="1:39" ht="13.5">
      <c r="A36" s="1416"/>
      <c r="B36" s="9"/>
      <c r="C36" s="77"/>
      <c r="D36" s="10"/>
      <c r="E36" s="49"/>
      <c r="F36" s="49"/>
      <c r="G36" s="49"/>
      <c r="H36" s="49"/>
      <c r="I36" s="52"/>
      <c r="J36" s="67" t="s">
        <v>166</v>
      </c>
      <c r="K36" s="68" t="s">
        <v>167</v>
      </c>
      <c r="L36" s="1417" t="s">
        <v>1020</v>
      </c>
      <c r="M36" s="1418"/>
      <c r="N36" s="1418"/>
      <c r="O36" s="1418"/>
      <c r="P36" s="1419"/>
      <c r="Q36" s="1529">
        <f>'設２'!$J$7</f>
        <v>0</v>
      </c>
      <c r="R36" s="1530"/>
      <c r="S36" s="1530"/>
      <c r="T36" s="1530"/>
      <c r="U36" s="1530"/>
      <c r="V36" s="1530"/>
      <c r="W36" s="1530"/>
      <c r="X36" s="1531"/>
      <c r="Y36" s="1445" t="s">
        <v>969</v>
      </c>
      <c r="Z36" s="1479" t="s">
        <v>970</v>
      </c>
      <c r="AA36" s="1480" t="s">
        <v>971</v>
      </c>
      <c r="AB36" s="1481" t="s">
        <v>972</v>
      </c>
      <c r="AC36" s="1445" t="s">
        <v>172</v>
      </c>
      <c r="AD36" s="1479" t="s">
        <v>173</v>
      </c>
      <c r="AE36" s="1479" t="s">
        <v>973</v>
      </c>
      <c r="AF36" s="1480" t="s">
        <v>964</v>
      </c>
      <c r="AG36" s="1480" t="s">
        <v>1019</v>
      </c>
      <c r="AH36" s="1482" t="s">
        <v>966</v>
      </c>
      <c r="AI36" s="1481"/>
      <c r="AJ36" s="1483"/>
      <c r="AK36" s="1484"/>
      <c r="AL36" s="1483"/>
      <c r="AM36" s="1484"/>
    </row>
    <row r="37" spans="1:39" ht="13.5">
      <c r="A37" s="1416"/>
      <c r="B37" s="9"/>
      <c r="C37" s="77"/>
      <c r="D37" s="10"/>
      <c r="E37" s="49"/>
      <c r="F37" s="49"/>
      <c r="G37" s="49"/>
      <c r="H37" s="49"/>
      <c r="I37" s="52"/>
      <c r="J37" s="72" t="s">
        <v>672</v>
      </c>
      <c r="K37" s="73" t="s">
        <v>672</v>
      </c>
      <c r="L37" s="1424"/>
      <c r="M37" s="1425"/>
      <c r="N37" s="1425"/>
      <c r="O37" s="1425"/>
      <c r="P37" s="1426"/>
      <c r="Q37" s="1526">
        <f>'設２'!$J$8</f>
        <v>0</v>
      </c>
      <c r="R37" s="1532"/>
      <c r="S37" s="1532"/>
      <c r="T37" s="1532"/>
      <c r="U37" s="1532"/>
      <c r="V37" s="1532"/>
      <c r="W37" s="1532"/>
      <c r="X37" s="1533"/>
      <c r="Y37" s="1445"/>
      <c r="Z37" s="1479"/>
      <c r="AA37" s="1480"/>
      <c r="AB37" s="1481"/>
      <c r="AC37" s="1445"/>
      <c r="AD37" s="1479"/>
      <c r="AE37" s="1479"/>
      <c r="AF37" s="1480"/>
      <c r="AG37" s="1480"/>
      <c r="AH37" s="1482"/>
      <c r="AI37" s="1481"/>
      <c r="AJ37" s="1483"/>
      <c r="AK37" s="1484"/>
      <c r="AL37" s="1483"/>
      <c r="AM37" s="1484"/>
    </row>
    <row r="38" spans="1:39" ht="13.5">
      <c r="A38" s="1416"/>
      <c r="B38" s="9"/>
      <c r="C38" s="77"/>
      <c r="D38" s="10"/>
      <c r="E38" s="78"/>
      <c r="F38" s="78"/>
      <c r="G38" s="78"/>
      <c r="H38" s="78"/>
      <c r="I38" s="78"/>
      <c r="J38" s="76" t="s">
        <v>166</v>
      </c>
      <c r="K38" s="68" t="s">
        <v>167</v>
      </c>
      <c r="L38" s="1417" t="s">
        <v>1021</v>
      </c>
      <c r="M38" s="1418"/>
      <c r="N38" s="1418"/>
      <c r="O38" s="1418"/>
      <c r="P38" s="1419"/>
      <c r="Q38" s="1529">
        <f>'設２'!$J$9</f>
        <v>0</v>
      </c>
      <c r="R38" s="1530"/>
      <c r="S38" s="1530"/>
      <c r="T38" s="1530"/>
      <c r="U38" s="1530"/>
      <c r="V38" s="1530"/>
      <c r="W38" s="1530"/>
      <c r="X38" s="1531"/>
      <c r="Y38" s="1445" t="s">
        <v>969</v>
      </c>
      <c r="Z38" s="1479" t="s">
        <v>970</v>
      </c>
      <c r="AA38" s="1480" t="s">
        <v>971</v>
      </c>
      <c r="AB38" s="1481" t="s">
        <v>972</v>
      </c>
      <c r="AC38" s="1445" t="s">
        <v>172</v>
      </c>
      <c r="AD38" s="1479" t="s">
        <v>173</v>
      </c>
      <c r="AE38" s="1479" t="s">
        <v>973</v>
      </c>
      <c r="AF38" s="1480" t="s">
        <v>964</v>
      </c>
      <c r="AG38" s="1480" t="s">
        <v>1019</v>
      </c>
      <c r="AH38" s="1482" t="s">
        <v>966</v>
      </c>
      <c r="AI38" s="1481"/>
      <c r="AJ38" s="1483"/>
      <c r="AK38" s="1484"/>
      <c r="AL38" s="1483"/>
      <c r="AM38" s="1484"/>
    </row>
    <row r="39" spans="1:39" ht="13.5">
      <c r="A39" s="1416"/>
      <c r="B39" s="9"/>
      <c r="C39" s="77"/>
      <c r="D39" s="10"/>
      <c r="E39" s="78"/>
      <c r="F39" s="78"/>
      <c r="G39" s="78"/>
      <c r="H39" s="78"/>
      <c r="I39" s="78"/>
      <c r="J39" s="75" t="s">
        <v>672</v>
      </c>
      <c r="K39" s="73" t="s">
        <v>672</v>
      </c>
      <c r="L39" s="1424"/>
      <c r="M39" s="1425"/>
      <c r="N39" s="1425"/>
      <c r="O39" s="1425"/>
      <c r="P39" s="1426"/>
      <c r="Q39" s="1526">
        <f>'設２'!$J$10</f>
        <v>0</v>
      </c>
      <c r="R39" s="1532"/>
      <c r="S39" s="1532"/>
      <c r="T39" s="1532"/>
      <c r="U39" s="1532"/>
      <c r="V39" s="1532"/>
      <c r="W39" s="1532"/>
      <c r="X39" s="1533"/>
      <c r="Y39" s="1445"/>
      <c r="Z39" s="1479"/>
      <c r="AA39" s="1480"/>
      <c r="AB39" s="1481"/>
      <c r="AC39" s="1445"/>
      <c r="AD39" s="1479"/>
      <c r="AE39" s="1479"/>
      <c r="AF39" s="1480"/>
      <c r="AG39" s="1480"/>
      <c r="AH39" s="1482"/>
      <c r="AI39" s="1481"/>
      <c r="AJ39" s="1483"/>
      <c r="AK39" s="1484"/>
      <c r="AL39" s="1483"/>
      <c r="AM39" s="1484"/>
    </row>
    <row r="40" spans="1:39" ht="12" customHeight="1">
      <c r="A40" s="1416"/>
      <c r="B40" s="9"/>
      <c r="C40" s="77"/>
      <c r="D40" s="10"/>
      <c r="E40" s="78"/>
      <c r="F40" s="78"/>
      <c r="G40" s="78"/>
      <c r="H40" s="78"/>
      <c r="I40" s="78"/>
      <c r="J40" s="76" t="s">
        <v>166</v>
      </c>
      <c r="K40" s="68" t="s">
        <v>167</v>
      </c>
      <c r="L40" s="1417" t="s">
        <v>1175</v>
      </c>
      <c r="M40" s="1418"/>
      <c r="N40" s="1418"/>
      <c r="O40" s="1418"/>
      <c r="P40" s="1419"/>
      <c r="Q40" s="1529">
        <f>'設２'!$J$11</f>
        <v>0</v>
      </c>
      <c r="R40" s="1530"/>
      <c r="S40" s="1530"/>
      <c r="T40" s="1530"/>
      <c r="U40" s="1530"/>
      <c r="V40" s="1530"/>
      <c r="W40" s="1530"/>
      <c r="X40" s="1531"/>
      <c r="Y40" s="1445" t="s">
        <v>969</v>
      </c>
      <c r="Z40" s="1479" t="s">
        <v>970</v>
      </c>
      <c r="AA40" s="1480" t="s">
        <v>971</v>
      </c>
      <c r="AB40" s="1481" t="s">
        <v>972</v>
      </c>
      <c r="AC40" s="1445" t="s">
        <v>172</v>
      </c>
      <c r="AD40" s="1479" t="s">
        <v>173</v>
      </c>
      <c r="AE40" s="1479" t="s">
        <v>973</v>
      </c>
      <c r="AF40" s="1480" t="s">
        <v>964</v>
      </c>
      <c r="AG40" s="1480" t="s">
        <v>1019</v>
      </c>
      <c r="AH40" s="1482" t="s">
        <v>966</v>
      </c>
      <c r="AI40" s="1481"/>
      <c r="AJ40" s="1483"/>
      <c r="AK40" s="1484"/>
      <c r="AL40" s="1483"/>
      <c r="AM40" s="1484"/>
    </row>
    <row r="41" spans="1:39" ht="13.5">
      <c r="A41" s="1416"/>
      <c r="B41" s="9"/>
      <c r="C41" s="77"/>
      <c r="D41" s="10"/>
      <c r="E41" s="78"/>
      <c r="F41" s="78"/>
      <c r="G41" s="78"/>
      <c r="H41" s="78"/>
      <c r="I41" s="78"/>
      <c r="J41" s="75" t="s">
        <v>672</v>
      </c>
      <c r="K41" s="73" t="s">
        <v>672</v>
      </c>
      <c r="L41" s="1424"/>
      <c r="M41" s="1425"/>
      <c r="N41" s="1425"/>
      <c r="O41" s="1425"/>
      <c r="P41" s="1426"/>
      <c r="Q41" s="1526">
        <f>'設２'!$J$12</f>
        <v>0</v>
      </c>
      <c r="R41" s="1532"/>
      <c r="S41" s="1532"/>
      <c r="T41" s="1532"/>
      <c r="U41" s="1532"/>
      <c r="V41" s="1532"/>
      <c r="W41" s="1532"/>
      <c r="X41" s="1533"/>
      <c r="Y41" s="1445"/>
      <c r="Z41" s="1479"/>
      <c r="AA41" s="1480"/>
      <c r="AB41" s="1481"/>
      <c r="AC41" s="1445"/>
      <c r="AD41" s="1479"/>
      <c r="AE41" s="1479"/>
      <c r="AF41" s="1480"/>
      <c r="AG41" s="1480"/>
      <c r="AH41" s="1482"/>
      <c r="AI41" s="1481"/>
      <c r="AJ41" s="1483"/>
      <c r="AK41" s="1484"/>
      <c r="AL41" s="1483"/>
      <c r="AM41" s="1484"/>
    </row>
    <row r="42" spans="1:39" ht="12" customHeight="1">
      <c r="A42" s="1416"/>
      <c r="B42" s="9"/>
      <c r="C42" s="77"/>
      <c r="D42" s="10"/>
      <c r="E42" s="78"/>
      <c r="F42" s="78"/>
      <c r="G42" s="78"/>
      <c r="H42" s="78"/>
      <c r="I42" s="78"/>
      <c r="J42" s="76" t="s">
        <v>166</v>
      </c>
      <c r="K42" s="68" t="s">
        <v>167</v>
      </c>
      <c r="L42" s="1417" t="s">
        <v>1176</v>
      </c>
      <c r="M42" s="1418"/>
      <c r="N42" s="1418"/>
      <c r="O42" s="1418"/>
      <c r="P42" s="1419"/>
      <c r="Q42" s="1529">
        <f>'設２'!$J$13</f>
        <v>0</v>
      </c>
      <c r="R42" s="1530"/>
      <c r="S42" s="1530"/>
      <c r="T42" s="1530"/>
      <c r="U42" s="1530"/>
      <c r="V42" s="1530"/>
      <c r="W42" s="1530"/>
      <c r="X42" s="1531"/>
      <c r="Y42" s="1445" t="s">
        <v>969</v>
      </c>
      <c r="Z42" s="1479" t="s">
        <v>970</v>
      </c>
      <c r="AA42" s="1480" t="s">
        <v>971</v>
      </c>
      <c r="AB42" s="1481" t="s">
        <v>972</v>
      </c>
      <c r="AC42" s="1445" t="s">
        <v>172</v>
      </c>
      <c r="AD42" s="1479" t="s">
        <v>173</v>
      </c>
      <c r="AE42" s="1479" t="s">
        <v>973</v>
      </c>
      <c r="AF42" s="1480" t="s">
        <v>964</v>
      </c>
      <c r="AG42" s="1480" t="s">
        <v>1019</v>
      </c>
      <c r="AH42" s="1482" t="s">
        <v>966</v>
      </c>
      <c r="AI42" s="1481"/>
      <c r="AJ42" s="1483"/>
      <c r="AK42" s="1484"/>
      <c r="AL42" s="1483"/>
      <c r="AM42" s="1484"/>
    </row>
    <row r="43" spans="1:39" ht="13.5">
      <c r="A43" s="1416"/>
      <c r="B43" s="9"/>
      <c r="C43" s="77"/>
      <c r="D43" s="10"/>
      <c r="E43" s="78"/>
      <c r="F43" s="78"/>
      <c r="G43" s="78"/>
      <c r="H43" s="78"/>
      <c r="I43" s="78"/>
      <c r="J43" s="75" t="s">
        <v>672</v>
      </c>
      <c r="K43" s="73" t="s">
        <v>672</v>
      </c>
      <c r="L43" s="1424"/>
      <c r="M43" s="1425"/>
      <c r="N43" s="1425"/>
      <c r="O43" s="1425"/>
      <c r="P43" s="1426"/>
      <c r="Q43" s="1526">
        <f>'設２'!$J$14</f>
        <v>0</v>
      </c>
      <c r="R43" s="1532"/>
      <c r="S43" s="1532"/>
      <c r="T43" s="1532"/>
      <c r="U43" s="1532"/>
      <c r="V43" s="1532"/>
      <c r="W43" s="1532"/>
      <c r="X43" s="1533"/>
      <c r="Y43" s="1445"/>
      <c r="Z43" s="1479"/>
      <c r="AA43" s="1480"/>
      <c r="AB43" s="1481"/>
      <c r="AC43" s="1445"/>
      <c r="AD43" s="1479"/>
      <c r="AE43" s="1479"/>
      <c r="AF43" s="1480"/>
      <c r="AG43" s="1480"/>
      <c r="AH43" s="1482"/>
      <c r="AI43" s="1481"/>
      <c r="AJ43" s="1483"/>
      <c r="AK43" s="1484"/>
      <c r="AL43" s="1483"/>
      <c r="AM43" s="1484"/>
    </row>
    <row r="44" spans="1:39" ht="13.5">
      <c r="A44" s="1416"/>
      <c r="B44" s="9"/>
      <c r="C44" s="77"/>
      <c r="D44" s="10"/>
      <c r="E44" s="78"/>
      <c r="F44" s="78"/>
      <c r="G44" s="78"/>
      <c r="H44" s="78"/>
      <c r="I44" s="78"/>
      <c r="J44" s="76" t="s">
        <v>166</v>
      </c>
      <c r="K44" s="68" t="s">
        <v>167</v>
      </c>
      <c r="L44" s="1417" t="s">
        <v>1177</v>
      </c>
      <c r="M44" s="1418"/>
      <c r="N44" s="1418"/>
      <c r="O44" s="1418"/>
      <c r="P44" s="1419"/>
      <c r="Q44" s="1529">
        <f>'設２'!$J$15</f>
        <v>0</v>
      </c>
      <c r="R44" s="1530"/>
      <c r="S44" s="1530"/>
      <c r="T44" s="1530"/>
      <c r="U44" s="1530"/>
      <c r="V44" s="1530"/>
      <c r="W44" s="1530"/>
      <c r="X44" s="1531"/>
      <c r="Y44" s="1445" t="s">
        <v>969</v>
      </c>
      <c r="Z44" s="1479" t="s">
        <v>970</v>
      </c>
      <c r="AA44" s="1480" t="s">
        <v>971</v>
      </c>
      <c r="AB44" s="1481" t="s">
        <v>972</v>
      </c>
      <c r="AC44" s="1445" t="s">
        <v>172</v>
      </c>
      <c r="AD44" s="1479" t="s">
        <v>173</v>
      </c>
      <c r="AE44" s="1479" t="s">
        <v>973</v>
      </c>
      <c r="AF44" s="1480" t="s">
        <v>964</v>
      </c>
      <c r="AG44" s="1480" t="s">
        <v>1019</v>
      </c>
      <c r="AH44" s="1482" t="s">
        <v>966</v>
      </c>
      <c r="AI44" s="1481"/>
      <c r="AJ44" s="1483"/>
      <c r="AK44" s="1484"/>
      <c r="AL44" s="1483"/>
      <c r="AM44" s="1484"/>
    </row>
    <row r="45" spans="1:39" ht="13.5">
      <c r="A45" s="1416"/>
      <c r="B45" s="9"/>
      <c r="C45" s="77"/>
      <c r="D45" s="10"/>
      <c r="E45" s="78"/>
      <c r="F45" s="78"/>
      <c r="G45" s="78"/>
      <c r="H45" s="78"/>
      <c r="I45" s="78"/>
      <c r="J45" s="75" t="s">
        <v>672</v>
      </c>
      <c r="K45" s="73" t="s">
        <v>672</v>
      </c>
      <c r="L45" s="1424"/>
      <c r="M45" s="1425"/>
      <c r="N45" s="1425"/>
      <c r="O45" s="1425"/>
      <c r="P45" s="1426"/>
      <c r="Q45" s="1526">
        <f>'設２'!$J$16</f>
        <v>0</v>
      </c>
      <c r="R45" s="1532"/>
      <c r="S45" s="1532"/>
      <c r="T45" s="1532"/>
      <c r="U45" s="1532"/>
      <c r="V45" s="1532"/>
      <c r="W45" s="1532"/>
      <c r="X45" s="1533"/>
      <c r="Y45" s="1445"/>
      <c r="Z45" s="1479"/>
      <c r="AA45" s="1480"/>
      <c r="AB45" s="1481"/>
      <c r="AC45" s="1445"/>
      <c r="AD45" s="1479"/>
      <c r="AE45" s="1479"/>
      <c r="AF45" s="1480"/>
      <c r="AG45" s="1480"/>
      <c r="AH45" s="1482"/>
      <c r="AI45" s="1481"/>
      <c r="AJ45" s="1483"/>
      <c r="AK45" s="1484"/>
      <c r="AL45" s="1483"/>
      <c r="AM45" s="1484"/>
    </row>
    <row r="46" spans="1:39" ht="13.5">
      <c r="A46" s="1416"/>
      <c r="B46" s="9"/>
      <c r="C46" s="77"/>
      <c r="D46" s="10"/>
      <c r="E46" s="78"/>
      <c r="F46" s="78"/>
      <c r="G46" s="78"/>
      <c r="H46" s="78"/>
      <c r="I46" s="78"/>
      <c r="J46" s="76" t="s">
        <v>166</v>
      </c>
      <c r="K46" s="68" t="s">
        <v>167</v>
      </c>
      <c r="L46" s="1417" t="s">
        <v>1178</v>
      </c>
      <c r="M46" s="1418"/>
      <c r="N46" s="1418"/>
      <c r="O46" s="1418"/>
      <c r="P46" s="1419"/>
      <c r="Q46" s="1529">
        <f>'設２'!$J$17</f>
        <v>0</v>
      </c>
      <c r="R46" s="1530"/>
      <c r="S46" s="1530"/>
      <c r="T46" s="1530"/>
      <c r="U46" s="1530"/>
      <c r="V46" s="1530"/>
      <c r="W46" s="1530"/>
      <c r="X46" s="1531"/>
      <c r="Y46" s="1445" t="s">
        <v>969</v>
      </c>
      <c r="Z46" s="1479" t="s">
        <v>970</v>
      </c>
      <c r="AA46" s="1480" t="s">
        <v>971</v>
      </c>
      <c r="AB46" s="1481" t="s">
        <v>972</v>
      </c>
      <c r="AC46" s="1445" t="s">
        <v>172</v>
      </c>
      <c r="AD46" s="1479" t="s">
        <v>173</v>
      </c>
      <c r="AE46" s="1479" t="s">
        <v>973</v>
      </c>
      <c r="AF46" s="1480" t="s">
        <v>964</v>
      </c>
      <c r="AG46" s="1480" t="s">
        <v>1019</v>
      </c>
      <c r="AH46" s="1482" t="s">
        <v>966</v>
      </c>
      <c r="AI46" s="1481"/>
      <c r="AJ46" s="1483"/>
      <c r="AK46" s="1484"/>
      <c r="AL46" s="1483"/>
      <c r="AM46" s="1484"/>
    </row>
    <row r="47" spans="1:39" ht="13.5">
      <c r="A47" s="1416"/>
      <c r="B47" s="9"/>
      <c r="C47" s="77"/>
      <c r="D47" s="10"/>
      <c r="E47" s="78"/>
      <c r="F47" s="78"/>
      <c r="G47" s="78"/>
      <c r="H47" s="78"/>
      <c r="I47" s="78"/>
      <c r="J47" s="79" t="s">
        <v>672</v>
      </c>
      <c r="K47" s="66" t="s">
        <v>672</v>
      </c>
      <c r="L47" s="1417"/>
      <c r="M47" s="1418"/>
      <c r="N47" s="1418"/>
      <c r="O47" s="1418"/>
      <c r="P47" s="1419"/>
      <c r="Q47" s="1534">
        <f>'設２'!$J$18</f>
        <v>0</v>
      </c>
      <c r="R47" s="1535"/>
      <c r="S47" s="1535"/>
      <c r="T47" s="1535"/>
      <c r="U47" s="1535"/>
      <c r="V47" s="1535"/>
      <c r="W47" s="1535"/>
      <c r="X47" s="1536"/>
      <c r="Y47" s="1445"/>
      <c r="Z47" s="1479"/>
      <c r="AA47" s="1480"/>
      <c r="AB47" s="1481"/>
      <c r="AC47" s="1445"/>
      <c r="AD47" s="1479"/>
      <c r="AE47" s="1479"/>
      <c r="AF47" s="1480"/>
      <c r="AG47" s="1480"/>
      <c r="AH47" s="1482"/>
      <c r="AI47" s="1481"/>
      <c r="AJ47" s="1483"/>
      <c r="AK47" s="1484"/>
      <c r="AL47" s="1483"/>
      <c r="AM47" s="1484"/>
    </row>
    <row r="48" spans="1:39" ht="13.5">
      <c r="A48" s="1416"/>
      <c r="B48" s="9"/>
      <c r="C48" s="77"/>
      <c r="D48" s="10"/>
      <c r="E48" s="56" t="s">
        <v>1179</v>
      </c>
      <c r="F48" s="57"/>
      <c r="G48" s="57"/>
      <c r="H48" s="57"/>
      <c r="I48" s="58"/>
      <c r="J48" s="74" t="s">
        <v>166</v>
      </c>
      <c r="K48" s="60" t="s">
        <v>167</v>
      </c>
      <c r="L48" s="1435" t="s">
        <v>1180</v>
      </c>
      <c r="M48" s="1436"/>
      <c r="N48" s="1436"/>
      <c r="O48" s="1436"/>
      <c r="P48" s="1437"/>
      <c r="Q48" s="1438"/>
      <c r="R48" s="1537"/>
      <c r="S48" s="1537"/>
      <c r="T48" s="1537"/>
      <c r="U48" s="1537"/>
      <c r="V48" s="1537"/>
      <c r="W48" s="1537"/>
      <c r="X48" s="1538"/>
      <c r="Y48" s="1444" t="s">
        <v>1003</v>
      </c>
      <c r="Z48" s="1485" t="s">
        <v>1004</v>
      </c>
      <c r="AA48" s="1486" t="s">
        <v>1005</v>
      </c>
      <c r="AB48" s="1487" t="s">
        <v>671</v>
      </c>
      <c r="AC48" s="1444" t="s">
        <v>172</v>
      </c>
      <c r="AD48" s="1485" t="s">
        <v>173</v>
      </c>
      <c r="AE48" s="1485" t="s">
        <v>973</v>
      </c>
      <c r="AF48" s="1486" t="s">
        <v>964</v>
      </c>
      <c r="AG48" s="1486" t="s">
        <v>965</v>
      </c>
      <c r="AH48" s="1488" t="s">
        <v>966</v>
      </c>
      <c r="AI48" s="1487"/>
      <c r="AJ48" s="1489"/>
      <c r="AK48" s="1490"/>
      <c r="AL48" s="1489"/>
      <c r="AM48" s="1490"/>
    </row>
    <row r="49" spans="1:39" ht="13.5">
      <c r="A49" s="1416"/>
      <c r="B49" s="9"/>
      <c r="C49" s="77"/>
      <c r="D49" s="10"/>
      <c r="E49" s="78" t="s">
        <v>1181</v>
      </c>
      <c r="F49" s="78"/>
      <c r="G49" s="78"/>
      <c r="H49" s="78"/>
      <c r="I49" s="78"/>
      <c r="J49" s="75" t="s">
        <v>27</v>
      </c>
      <c r="K49" s="73" t="s">
        <v>27</v>
      </c>
      <c r="L49" s="1424"/>
      <c r="M49" s="1425"/>
      <c r="N49" s="1425"/>
      <c r="O49" s="1425"/>
      <c r="P49" s="1426"/>
      <c r="Q49" s="1539"/>
      <c r="R49" s="1540"/>
      <c r="S49" s="1540"/>
      <c r="T49" s="1540"/>
      <c r="U49" s="1540"/>
      <c r="V49" s="1540"/>
      <c r="W49" s="1540"/>
      <c r="X49" s="1541"/>
      <c r="Y49" s="1445"/>
      <c r="Z49" s="1479"/>
      <c r="AA49" s="1480"/>
      <c r="AB49" s="1481"/>
      <c r="AC49" s="1445"/>
      <c r="AD49" s="1479"/>
      <c r="AE49" s="1479"/>
      <c r="AF49" s="1480"/>
      <c r="AG49" s="1480"/>
      <c r="AH49" s="1482"/>
      <c r="AI49" s="1481"/>
      <c r="AJ49" s="1483"/>
      <c r="AK49" s="1484"/>
      <c r="AL49" s="1483"/>
      <c r="AM49" s="1484"/>
    </row>
    <row r="50" spans="1:39" ht="13.5">
      <c r="A50" s="1416"/>
      <c r="B50" s="9"/>
      <c r="C50" s="77"/>
      <c r="D50" s="10"/>
      <c r="E50" s="64">
        <v>1</v>
      </c>
      <c r="F50" s="65">
        <v>2</v>
      </c>
      <c r="G50" s="49">
        <v>3</v>
      </c>
      <c r="H50" s="49">
        <v>4</v>
      </c>
      <c r="I50" s="52"/>
      <c r="J50" s="76" t="s">
        <v>166</v>
      </c>
      <c r="K50" s="68" t="s">
        <v>167</v>
      </c>
      <c r="L50" s="1417" t="s">
        <v>1248</v>
      </c>
      <c r="M50" s="1418"/>
      <c r="N50" s="1418"/>
      <c r="O50" s="1418"/>
      <c r="P50" s="1419"/>
      <c r="Q50" s="1427">
        <f>'設２'!$J$19</f>
        <v>0</v>
      </c>
      <c r="R50" s="1428"/>
      <c r="S50" s="1428"/>
      <c r="T50" s="1428"/>
      <c r="U50" s="1428"/>
      <c r="V50" s="1428"/>
      <c r="W50" s="1428"/>
      <c r="X50" s="1429"/>
      <c r="Y50" s="1445" t="s">
        <v>1182</v>
      </c>
      <c r="Z50" s="1479" t="s">
        <v>1183</v>
      </c>
      <c r="AA50" s="1480" t="s">
        <v>1184</v>
      </c>
      <c r="AB50" s="1481" t="s">
        <v>1185</v>
      </c>
      <c r="AC50" s="1445" t="s">
        <v>172</v>
      </c>
      <c r="AD50" s="1479" t="s">
        <v>173</v>
      </c>
      <c r="AE50" s="1479" t="s">
        <v>973</v>
      </c>
      <c r="AF50" s="1480" t="s">
        <v>964</v>
      </c>
      <c r="AG50" s="1480" t="s">
        <v>965</v>
      </c>
      <c r="AH50" s="1482" t="s">
        <v>966</v>
      </c>
      <c r="AI50" s="1481"/>
      <c r="AJ50" s="1483"/>
      <c r="AK50" s="1484"/>
      <c r="AL50" s="1483"/>
      <c r="AM50" s="1484"/>
    </row>
    <row r="51" spans="1:39" ht="13.5">
      <c r="A51" s="1416"/>
      <c r="B51" s="9"/>
      <c r="C51" s="77"/>
      <c r="D51" s="10"/>
      <c r="E51" s="78"/>
      <c r="F51" s="78"/>
      <c r="G51" s="78"/>
      <c r="H51" s="78"/>
      <c r="I51" s="78"/>
      <c r="J51" s="75" t="s">
        <v>77</v>
      </c>
      <c r="K51" s="73" t="s">
        <v>77</v>
      </c>
      <c r="L51" s="1424"/>
      <c r="M51" s="1425"/>
      <c r="N51" s="1425"/>
      <c r="O51" s="1425"/>
      <c r="P51" s="1426"/>
      <c r="Q51" s="1430"/>
      <c r="R51" s="1431"/>
      <c r="S51" s="1431"/>
      <c r="T51" s="1431"/>
      <c r="U51" s="1431"/>
      <c r="V51" s="1431"/>
      <c r="W51" s="1431"/>
      <c r="X51" s="1432"/>
      <c r="Y51" s="1445"/>
      <c r="Z51" s="1479"/>
      <c r="AA51" s="1480"/>
      <c r="AB51" s="1481"/>
      <c r="AC51" s="1445"/>
      <c r="AD51" s="1479"/>
      <c r="AE51" s="1479"/>
      <c r="AF51" s="1480"/>
      <c r="AG51" s="1480"/>
      <c r="AH51" s="1482"/>
      <c r="AI51" s="1481"/>
      <c r="AJ51" s="1483"/>
      <c r="AK51" s="1484"/>
      <c r="AL51" s="1483"/>
      <c r="AM51" s="1484"/>
    </row>
    <row r="52" spans="1:39" ht="13.5">
      <c r="A52" s="1416"/>
      <c r="B52" s="9"/>
      <c r="C52" s="77"/>
      <c r="D52" s="10"/>
      <c r="E52" s="78"/>
      <c r="F52" s="78"/>
      <c r="G52" s="78"/>
      <c r="H52" s="78"/>
      <c r="I52" s="78"/>
      <c r="J52" s="76" t="s">
        <v>166</v>
      </c>
      <c r="K52" s="68" t="s">
        <v>167</v>
      </c>
      <c r="L52" s="1417" t="s">
        <v>1186</v>
      </c>
      <c r="M52" s="1418"/>
      <c r="N52" s="1418"/>
      <c r="O52" s="1418"/>
      <c r="P52" s="1419"/>
      <c r="Q52" s="1520">
        <f>'設２'!$J$20</f>
        <v>0</v>
      </c>
      <c r="R52" s="1498"/>
      <c r="S52" s="1498"/>
      <c r="T52" s="1498"/>
      <c r="U52" s="1498"/>
      <c r="V52" s="1498"/>
      <c r="W52" s="1498"/>
      <c r="X52" s="1499"/>
      <c r="Y52" s="1445" t="s">
        <v>168</v>
      </c>
      <c r="Z52" s="1479" t="s">
        <v>169</v>
      </c>
      <c r="AA52" s="1480" t="s">
        <v>170</v>
      </c>
      <c r="AB52" s="1481" t="s">
        <v>171</v>
      </c>
      <c r="AC52" s="1445" t="s">
        <v>172</v>
      </c>
      <c r="AD52" s="1479" t="s">
        <v>173</v>
      </c>
      <c r="AE52" s="1479" t="s">
        <v>973</v>
      </c>
      <c r="AF52" s="1480" t="s">
        <v>964</v>
      </c>
      <c r="AG52" s="1480" t="s">
        <v>965</v>
      </c>
      <c r="AH52" s="1482" t="s">
        <v>966</v>
      </c>
      <c r="AI52" s="1481"/>
      <c r="AJ52" s="1483"/>
      <c r="AK52" s="1484"/>
      <c r="AL52" s="1483"/>
      <c r="AM52" s="1484"/>
    </row>
    <row r="53" spans="1:39" ht="13.5">
      <c r="A53" s="1416"/>
      <c r="B53" s="9"/>
      <c r="C53" s="77"/>
      <c r="D53" s="10"/>
      <c r="E53" s="78"/>
      <c r="F53" s="78"/>
      <c r="G53" s="78"/>
      <c r="H53" s="78"/>
      <c r="I53" s="78"/>
      <c r="J53" s="75" t="s">
        <v>77</v>
      </c>
      <c r="K53" s="73" t="s">
        <v>77</v>
      </c>
      <c r="L53" s="1424"/>
      <c r="M53" s="1425"/>
      <c r="N53" s="1425"/>
      <c r="O53" s="1425"/>
      <c r="P53" s="1426"/>
      <c r="Q53" s="1457">
        <f>'設２'!$S$20</f>
        <v>0</v>
      </c>
      <c r="R53" s="1500"/>
      <c r="S53" s="1500"/>
      <c r="T53" s="1500"/>
      <c r="U53" s="1500"/>
      <c r="V53" s="1500"/>
      <c r="W53" s="1500"/>
      <c r="X53" s="1501"/>
      <c r="Y53" s="1445"/>
      <c r="Z53" s="1479"/>
      <c r="AA53" s="1480"/>
      <c r="AB53" s="1481"/>
      <c r="AC53" s="1445"/>
      <c r="AD53" s="1479"/>
      <c r="AE53" s="1479"/>
      <c r="AF53" s="1480"/>
      <c r="AG53" s="1480"/>
      <c r="AH53" s="1482"/>
      <c r="AI53" s="1481"/>
      <c r="AJ53" s="1483"/>
      <c r="AK53" s="1484"/>
      <c r="AL53" s="1483"/>
      <c r="AM53" s="1484"/>
    </row>
    <row r="54" spans="1:39" ht="13.5">
      <c r="A54" s="1416"/>
      <c r="B54" s="9"/>
      <c r="C54" s="77"/>
      <c r="D54" s="10"/>
      <c r="E54" s="78"/>
      <c r="F54" s="78"/>
      <c r="G54" s="78"/>
      <c r="H54" s="78"/>
      <c r="I54" s="78"/>
      <c r="J54" s="76" t="s">
        <v>166</v>
      </c>
      <c r="K54" s="68" t="s">
        <v>167</v>
      </c>
      <c r="L54" s="1417" t="s">
        <v>1187</v>
      </c>
      <c r="M54" s="1418"/>
      <c r="N54" s="1418"/>
      <c r="O54" s="1418"/>
      <c r="P54" s="1419"/>
      <c r="Q54" s="1520">
        <f>'設２'!$J$21</f>
        <v>0</v>
      </c>
      <c r="R54" s="1498"/>
      <c r="S54" s="1498"/>
      <c r="T54" s="1498"/>
      <c r="U54" s="1498"/>
      <c r="V54" s="1498"/>
      <c r="W54" s="1498"/>
      <c r="X54" s="1499"/>
      <c r="Y54" s="1445" t="s">
        <v>168</v>
      </c>
      <c r="Z54" s="1479" t="s">
        <v>169</v>
      </c>
      <c r="AA54" s="1480" t="s">
        <v>170</v>
      </c>
      <c r="AB54" s="1481" t="s">
        <v>171</v>
      </c>
      <c r="AC54" s="1445" t="s">
        <v>172</v>
      </c>
      <c r="AD54" s="1479" t="s">
        <v>173</v>
      </c>
      <c r="AE54" s="1479" t="s">
        <v>973</v>
      </c>
      <c r="AF54" s="1480" t="s">
        <v>964</v>
      </c>
      <c r="AG54" s="1480" t="s">
        <v>965</v>
      </c>
      <c r="AH54" s="1482" t="s">
        <v>966</v>
      </c>
      <c r="AI54" s="1481"/>
      <c r="AJ54" s="1483"/>
      <c r="AK54" s="1484"/>
      <c r="AL54" s="1483"/>
      <c r="AM54" s="1484"/>
    </row>
    <row r="55" spans="1:39" ht="13.5">
      <c r="A55" s="1416"/>
      <c r="B55" s="9"/>
      <c r="C55" s="77"/>
      <c r="D55" s="10"/>
      <c r="E55" s="78"/>
      <c r="F55" s="78"/>
      <c r="G55" s="78"/>
      <c r="H55" s="78"/>
      <c r="I55" s="78"/>
      <c r="J55" s="75" t="s">
        <v>77</v>
      </c>
      <c r="K55" s="73" t="s">
        <v>77</v>
      </c>
      <c r="L55" s="1417"/>
      <c r="M55" s="1418"/>
      <c r="N55" s="1418"/>
      <c r="O55" s="1418"/>
      <c r="P55" s="1419"/>
      <c r="Q55" s="1517">
        <f>'設２'!$S$21</f>
        <v>0</v>
      </c>
      <c r="R55" s="1515"/>
      <c r="S55" s="1515"/>
      <c r="T55" s="1515"/>
      <c r="U55" s="1515"/>
      <c r="V55" s="1515"/>
      <c r="W55" s="1515"/>
      <c r="X55" s="1516"/>
      <c r="Y55" s="1445"/>
      <c r="Z55" s="1479"/>
      <c r="AA55" s="1480"/>
      <c r="AB55" s="1481"/>
      <c r="AC55" s="1445"/>
      <c r="AD55" s="1479"/>
      <c r="AE55" s="1479"/>
      <c r="AF55" s="1480"/>
      <c r="AG55" s="1480"/>
      <c r="AH55" s="1482"/>
      <c r="AI55" s="1481"/>
      <c r="AJ55" s="1483"/>
      <c r="AK55" s="1484"/>
      <c r="AL55" s="1483"/>
      <c r="AM55" s="1484"/>
    </row>
    <row r="56" spans="1:39" ht="13.5">
      <c r="A56" s="1416"/>
      <c r="B56" s="9"/>
      <c r="C56" s="77"/>
      <c r="D56" s="10"/>
      <c r="E56" s="78"/>
      <c r="F56" s="78"/>
      <c r="G56" s="78"/>
      <c r="H56" s="78"/>
      <c r="I56" s="78"/>
      <c r="J56" s="76" t="s">
        <v>166</v>
      </c>
      <c r="K56" s="68" t="s">
        <v>167</v>
      </c>
      <c r="L56" s="1491" t="s">
        <v>1188</v>
      </c>
      <c r="M56" s="1492"/>
      <c r="N56" s="1492"/>
      <c r="O56" s="1492"/>
      <c r="P56" s="1493"/>
      <c r="Q56" s="1520">
        <f>'設２'!$N$22</f>
        <v>0</v>
      </c>
      <c r="R56" s="1498"/>
      <c r="S56" s="1498"/>
      <c r="T56" s="1498"/>
      <c r="U56" s="1498"/>
      <c r="V56" s="1498"/>
      <c r="W56" s="1498"/>
      <c r="X56" s="1499"/>
      <c r="Y56" s="1445" t="s">
        <v>168</v>
      </c>
      <c r="Z56" s="1479" t="s">
        <v>169</v>
      </c>
      <c r="AA56" s="1480" t="s">
        <v>170</v>
      </c>
      <c r="AB56" s="1481" t="s">
        <v>171</v>
      </c>
      <c r="AC56" s="1445" t="s">
        <v>172</v>
      </c>
      <c r="AD56" s="1479" t="s">
        <v>173</v>
      </c>
      <c r="AE56" s="1479" t="s">
        <v>973</v>
      </c>
      <c r="AF56" s="1480" t="s">
        <v>964</v>
      </c>
      <c r="AG56" s="1480" t="s">
        <v>965</v>
      </c>
      <c r="AH56" s="1482" t="s">
        <v>966</v>
      </c>
      <c r="AI56" s="1481"/>
      <c r="AJ56" s="1483"/>
      <c r="AK56" s="1484"/>
      <c r="AL56" s="1483"/>
      <c r="AM56" s="1484"/>
    </row>
    <row r="57" spans="1:39" ht="13.5">
      <c r="A57" s="1416"/>
      <c r="B57" s="9"/>
      <c r="C57" s="77"/>
      <c r="D57" s="10"/>
      <c r="E57" s="78"/>
      <c r="F57" s="78"/>
      <c r="G57" s="78"/>
      <c r="H57" s="78"/>
      <c r="I57" s="78"/>
      <c r="J57" s="75" t="s">
        <v>77</v>
      </c>
      <c r="K57" s="73" t="s">
        <v>77</v>
      </c>
      <c r="L57" s="1424"/>
      <c r="M57" s="1425"/>
      <c r="N57" s="1425"/>
      <c r="O57" s="1425"/>
      <c r="P57" s="1426"/>
      <c r="Q57" s="1457">
        <f>'設２'!$N$23</f>
        <v>0</v>
      </c>
      <c r="R57" s="1500"/>
      <c r="S57" s="1500"/>
      <c r="T57" s="1500"/>
      <c r="U57" s="1500"/>
      <c r="V57" s="1500"/>
      <c r="W57" s="1500"/>
      <c r="X57" s="1501"/>
      <c r="Y57" s="1445"/>
      <c r="Z57" s="1479"/>
      <c r="AA57" s="1480"/>
      <c r="AB57" s="1481"/>
      <c r="AC57" s="1445"/>
      <c r="AD57" s="1479"/>
      <c r="AE57" s="1479"/>
      <c r="AF57" s="1480"/>
      <c r="AG57" s="1480"/>
      <c r="AH57" s="1482"/>
      <c r="AI57" s="1481"/>
      <c r="AJ57" s="1483"/>
      <c r="AK57" s="1484"/>
      <c r="AL57" s="1483"/>
      <c r="AM57" s="1484"/>
    </row>
    <row r="58" spans="1:39" ht="13.5">
      <c r="A58" s="1416"/>
      <c r="B58" s="9"/>
      <c r="C58" s="77"/>
      <c r="D58" s="10"/>
      <c r="E58" s="78"/>
      <c r="F58" s="78"/>
      <c r="G58" s="78"/>
      <c r="H58" s="78"/>
      <c r="I58" s="78"/>
      <c r="J58" s="76" t="s">
        <v>166</v>
      </c>
      <c r="K58" s="68" t="s">
        <v>167</v>
      </c>
      <c r="L58" s="1417" t="s">
        <v>1189</v>
      </c>
      <c r="M58" s="1418"/>
      <c r="N58" s="1418"/>
      <c r="O58" s="1418"/>
      <c r="P58" s="1419"/>
      <c r="Q58" s="1520">
        <f>'設２'!$N$24</f>
        <v>0</v>
      </c>
      <c r="R58" s="1498"/>
      <c r="S58" s="1498"/>
      <c r="T58" s="1498"/>
      <c r="U58" s="1498"/>
      <c r="V58" s="1498"/>
      <c r="W58" s="1498"/>
      <c r="X58" s="1499"/>
      <c r="Y58" s="1445" t="s">
        <v>168</v>
      </c>
      <c r="Z58" s="1479" t="s">
        <v>169</v>
      </c>
      <c r="AA58" s="1480" t="s">
        <v>170</v>
      </c>
      <c r="AB58" s="1481" t="s">
        <v>171</v>
      </c>
      <c r="AC58" s="1445" t="s">
        <v>172</v>
      </c>
      <c r="AD58" s="1479" t="s">
        <v>173</v>
      </c>
      <c r="AE58" s="1479" t="s">
        <v>973</v>
      </c>
      <c r="AF58" s="1480" t="s">
        <v>964</v>
      </c>
      <c r="AG58" s="1480" t="s">
        <v>965</v>
      </c>
      <c r="AH58" s="1482" t="s">
        <v>966</v>
      </c>
      <c r="AI58" s="1481"/>
      <c r="AJ58" s="1483"/>
      <c r="AK58" s="1484"/>
      <c r="AL58" s="1483"/>
      <c r="AM58" s="1484"/>
    </row>
    <row r="59" spans="1:39" ht="14.25" thickBot="1">
      <c r="A59" s="1416"/>
      <c r="B59" s="9"/>
      <c r="C59" s="77"/>
      <c r="D59" s="10"/>
      <c r="E59" s="78"/>
      <c r="F59" s="78"/>
      <c r="G59" s="78"/>
      <c r="H59" s="78"/>
      <c r="I59" s="78"/>
      <c r="J59" s="79" t="s">
        <v>77</v>
      </c>
      <c r="K59" s="66" t="s">
        <v>77</v>
      </c>
      <c r="L59" s="1424"/>
      <c r="M59" s="1425"/>
      <c r="N59" s="1425"/>
      <c r="O59" s="1425"/>
      <c r="P59" s="1426"/>
      <c r="Q59" s="1457">
        <f>'設２'!$N$25</f>
        <v>0</v>
      </c>
      <c r="R59" s="1500"/>
      <c r="S59" s="1500"/>
      <c r="T59" s="1500"/>
      <c r="U59" s="1500"/>
      <c r="V59" s="1500"/>
      <c r="W59" s="1500"/>
      <c r="X59" s="1501"/>
      <c r="Y59" s="1433"/>
      <c r="Z59" s="1473"/>
      <c r="AA59" s="1474"/>
      <c r="AB59" s="1475"/>
      <c r="AC59" s="1433"/>
      <c r="AD59" s="1473"/>
      <c r="AE59" s="1473"/>
      <c r="AF59" s="1474"/>
      <c r="AG59" s="1474"/>
      <c r="AH59" s="1476"/>
      <c r="AI59" s="1475"/>
      <c r="AJ59" s="1477"/>
      <c r="AK59" s="1478"/>
      <c r="AL59" s="1477"/>
      <c r="AM59" s="1478"/>
    </row>
    <row r="60" spans="1:39"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sheetData>
  <sheetProtection sheet="1" objects="1" scenarios="1"/>
  <mergeCells count="453">
    <mergeCell ref="B18:D18"/>
    <mergeCell ref="AG58:AG59"/>
    <mergeCell ref="AH58:AH59"/>
    <mergeCell ref="AC58:AC59"/>
    <mergeCell ref="AD58:AD59"/>
    <mergeCell ref="AM58:AM59"/>
    <mergeCell ref="Q59:X59"/>
    <mergeCell ref="AI58:AI59"/>
    <mergeCell ref="AJ58:AJ59"/>
    <mergeCell ref="AK58:AK59"/>
    <mergeCell ref="AL58:AL59"/>
    <mergeCell ref="AE58:AE59"/>
    <mergeCell ref="AF58:AF59"/>
    <mergeCell ref="L58:P59"/>
    <mergeCell ref="Q58:X58"/>
    <mergeCell ref="Y58:Y59"/>
    <mergeCell ref="Z58:Z59"/>
    <mergeCell ref="AA58:AA59"/>
    <mergeCell ref="AB58:AB59"/>
    <mergeCell ref="AI56:AI57"/>
    <mergeCell ref="AJ56:AJ57"/>
    <mergeCell ref="AK56:AK57"/>
    <mergeCell ref="AL56:AL57"/>
    <mergeCell ref="AM56:AM57"/>
    <mergeCell ref="Q57:X57"/>
    <mergeCell ref="AC56:AC57"/>
    <mergeCell ref="AD56:AD57"/>
    <mergeCell ref="AE56:AE57"/>
    <mergeCell ref="AF56:AF57"/>
    <mergeCell ref="AG56:AG57"/>
    <mergeCell ref="AH56:AH57"/>
    <mergeCell ref="L56:P57"/>
    <mergeCell ref="Q56:X56"/>
    <mergeCell ref="Y56:Y57"/>
    <mergeCell ref="Z56:Z57"/>
    <mergeCell ref="AA56:AA57"/>
    <mergeCell ref="AB56:AB57"/>
    <mergeCell ref="AI54:AI55"/>
    <mergeCell ref="AJ54:AJ55"/>
    <mergeCell ref="AK54:AK55"/>
    <mergeCell ref="AL54:AL55"/>
    <mergeCell ref="AM54:AM55"/>
    <mergeCell ref="Q55:X55"/>
    <mergeCell ref="AC54:AC55"/>
    <mergeCell ref="AD54:AD55"/>
    <mergeCell ref="AE54:AE55"/>
    <mergeCell ref="AF54:AF55"/>
    <mergeCell ref="AG54:AG55"/>
    <mergeCell ref="AH54:AH55"/>
    <mergeCell ref="L54:P55"/>
    <mergeCell ref="Q54:X54"/>
    <mergeCell ref="Y54:Y55"/>
    <mergeCell ref="Z54:Z55"/>
    <mergeCell ref="AA54:AA55"/>
    <mergeCell ref="AB54:AB55"/>
    <mergeCell ref="AI52:AI53"/>
    <mergeCell ref="AJ52:AJ53"/>
    <mergeCell ref="AK52:AK53"/>
    <mergeCell ref="AL52:AL53"/>
    <mergeCell ref="AM52:AM53"/>
    <mergeCell ref="Q53:X53"/>
    <mergeCell ref="AC52:AC53"/>
    <mergeCell ref="AD52:AD53"/>
    <mergeCell ref="AE52:AE53"/>
    <mergeCell ref="AF52:AF53"/>
    <mergeCell ref="AG52:AG53"/>
    <mergeCell ref="AH52:AH53"/>
    <mergeCell ref="L52:P53"/>
    <mergeCell ref="Q52:X52"/>
    <mergeCell ref="Y52:Y53"/>
    <mergeCell ref="Z52:Z53"/>
    <mergeCell ref="AA52:AA53"/>
    <mergeCell ref="AB52:AB53"/>
    <mergeCell ref="AH50:AH51"/>
    <mergeCell ref="AI50:AI51"/>
    <mergeCell ref="AJ50:AJ51"/>
    <mergeCell ref="AK50:AK51"/>
    <mergeCell ref="AL50:AL51"/>
    <mergeCell ref="AM50:AM51"/>
    <mergeCell ref="AB50:AB51"/>
    <mergeCell ref="AC50:AC51"/>
    <mergeCell ref="AD50:AD51"/>
    <mergeCell ref="AE50:AE51"/>
    <mergeCell ref="AF50:AF51"/>
    <mergeCell ref="AG50:AG51"/>
    <mergeCell ref="AI48:AI49"/>
    <mergeCell ref="AJ48:AJ49"/>
    <mergeCell ref="AK48:AK49"/>
    <mergeCell ref="AL48:AL49"/>
    <mergeCell ref="AM48:AM49"/>
    <mergeCell ref="L50:P51"/>
    <mergeCell ref="Q50:X51"/>
    <mergeCell ref="Y50:Y51"/>
    <mergeCell ref="Z50:Z51"/>
    <mergeCell ref="AA50:AA51"/>
    <mergeCell ref="AC48:AC49"/>
    <mergeCell ref="AD48:AD49"/>
    <mergeCell ref="AE48:AE49"/>
    <mergeCell ref="AF48:AF49"/>
    <mergeCell ref="AG48:AG49"/>
    <mergeCell ref="AH48:AH49"/>
    <mergeCell ref="L48:P49"/>
    <mergeCell ref="Q48:X49"/>
    <mergeCell ref="Y48:Y49"/>
    <mergeCell ref="Z48:Z49"/>
    <mergeCell ref="AA48:AA49"/>
    <mergeCell ref="AB48:AB49"/>
    <mergeCell ref="AI46:AI47"/>
    <mergeCell ref="AJ46:AJ47"/>
    <mergeCell ref="AK46:AK47"/>
    <mergeCell ref="AL46:AL47"/>
    <mergeCell ref="AM46:AM47"/>
    <mergeCell ref="Q47:X47"/>
    <mergeCell ref="AC46:AC47"/>
    <mergeCell ref="AD46:AD47"/>
    <mergeCell ref="AE46:AE47"/>
    <mergeCell ref="AF46:AF47"/>
    <mergeCell ref="AG46:AG47"/>
    <mergeCell ref="AH46:AH47"/>
    <mergeCell ref="L46:P47"/>
    <mergeCell ref="Q46:X46"/>
    <mergeCell ref="Y46:Y47"/>
    <mergeCell ref="Z46:Z47"/>
    <mergeCell ref="AA46:AA47"/>
    <mergeCell ref="AB46:AB47"/>
    <mergeCell ref="AI44:AI45"/>
    <mergeCell ref="AJ44:AJ45"/>
    <mergeCell ref="AK44:AK45"/>
    <mergeCell ref="AL44:AL45"/>
    <mergeCell ref="AM44:AM45"/>
    <mergeCell ref="Q45:X45"/>
    <mergeCell ref="AC44:AC45"/>
    <mergeCell ref="AD44:AD45"/>
    <mergeCell ref="AE44:AE45"/>
    <mergeCell ref="AF44:AF45"/>
    <mergeCell ref="AG44:AG45"/>
    <mergeCell ref="AH44:AH45"/>
    <mergeCell ref="L44:P45"/>
    <mergeCell ref="Q44:X44"/>
    <mergeCell ref="Y44:Y45"/>
    <mergeCell ref="Z44:Z45"/>
    <mergeCell ref="AA44:AA45"/>
    <mergeCell ref="AB44:AB45"/>
    <mergeCell ref="AI42:AI43"/>
    <mergeCell ref="AJ42:AJ43"/>
    <mergeCell ref="AK42:AK43"/>
    <mergeCell ref="AL42:AL43"/>
    <mergeCell ref="AM42:AM43"/>
    <mergeCell ref="Q43:X43"/>
    <mergeCell ref="AC42:AC43"/>
    <mergeCell ref="AD42:AD43"/>
    <mergeCell ref="AE42:AE43"/>
    <mergeCell ref="AF42:AF43"/>
    <mergeCell ref="AG42:AG43"/>
    <mergeCell ref="AH42:AH43"/>
    <mergeCell ref="L42:P43"/>
    <mergeCell ref="Q42:X42"/>
    <mergeCell ref="Y42:Y43"/>
    <mergeCell ref="Z42:Z43"/>
    <mergeCell ref="AA42:AA43"/>
    <mergeCell ref="AB42:AB43"/>
    <mergeCell ref="AI40:AI41"/>
    <mergeCell ref="AJ40:AJ41"/>
    <mergeCell ref="AK40:AK41"/>
    <mergeCell ref="AL40:AL41"/>
    <mergeCell ref="AM40:AM41"/>
    <mergeCell ref="Q41:X41"/>
    <mergeCell ref="AC40:AC41"/>
    <mergeCell ref="AD40:AD41"/>
    <mergeCell ref="AE40:AE41"/>
    <mergeCell ref="AF40:AF41"/>
    <mergeCell ref="AG40:AG41"/>
    <mergeCell ref="AH40:AH41"/>
    <mergeCell ref="L40:P41"/>
    <mergeCell ref="Q40:X40"/>
    <mergeCell ref="Y40:Y41"/>
    <mergeCell ref="Z40:Z41"/>
    <mergeCell ref="AA40:AA41"/>
    <mergeCell ref="AB40:AB41"/>
    <mergeCell ref="AI38:AI39"/>
    <mergeCell ref="AJ38:AJ39"/>
    <mergeCell ref="AK38:AK39"/>
    <mergeCell ref="AL38:AL39"/>
    <mergeCell ref="AM38:AM39"/>
    <mergeCell ref="Q39:X39"/>
    <mergeCell ref="AC38:AC39"/>
    <mergeCell ref="AD38:AD39"/>
    <mergeCell ref="AE38:AE39"/>
    <mergeCell ref="AF38:AF39"/>
    <mergeCell ref="AG38:AG39"/>
    <mergeCell ref="AH38:AH39"/>
    <mergeCell ref="L38:P39"/>
    <mergeCell ref="Q38:X38"/>
    <mergeCell ref="Y38:Y39"/>
    <mergeCell ref="Z38:Z39"/>
    <mergeCell ref="AA38:AA39"/>
    <mergeCell ref="AB38:AB39"/>
    <mergeCell ref="AI36:AI37"/>
    <mergeCell ref="AJ36:AJ37"/>
    <mergeCell ref="AK36:AK37"/>
    <mergeCell ref="AL36:AL37"/>
    <mergeCell ref="AM36:AM37"/>
    <mergeCell ref="Q37:X37"/>
    <mergeCell ref="AC36:AC37"/>
    <mergeCell ref="AD36:AD37"/>
    <mergeCell ref="AE36:AE37"/>
    <mergeCell ref="AF36:AF37"/>
    <mergeCell ref="AG36:AG37"/>
    <mergeCell ref="AH36:AH37"/>
    <mergeCell ref="L36:P37"/>
    <mergeCell ref="Q36:X36"/>
    <mergeCell ref="Y36:Y37"/>
    <mergeCell ref="Z36:Z37"/>
    <mergeCell ref="AA36:AA37"/>
    <mergeCell ref="AB36:AB37"/>
    <mergeCell ref="AH34:AH35"/>
    <mergeCell ref="AI34:AI35"/>
    <mergeCell ref="AJ34:AJ35"/>
    <mergeCell ref="AK34:AK35"/>
    <mergeCell ref="AL34:AL35"/>
    <mergeCell ref="AM34:AM35"/>
    <mergeCell ref="AB34:AB35"/>
    <mergeCell ref="AC34:AC35"/>
    <mergeCell ref="AD34:AD35"/>
    <mergeCell ref="AE34:AE35"/>
    <mergeCell ref="AF34:AF35"/>
    <mergeCell ref="AG34:AG35"/>
    <mergeCell ref="Q33:X33"/>
    <mergeCell ref="L34:P35"/>
    <mergeCell ref="Q34:X35"/>
    <mergeCell ref="Y34:Y35"/>
    <mergeCell ref="Z34:Z35"/>
    <mergeCell ref="AA34:AA35"/>
    <mergeCell ref="AH32:AH33"/>
    <mergeCell ref="AI32:AI33"/>
    <mergeCell ref="AJ32:AJ33"/>
    <mergeCell ref="AK32:AK33"/>
    <mergeCell ref="AL32:AL33"/>
    <mergeCell ref="AM32:AM33"/>
    <mergeCell ref="AB32:AB33"/>
    <mergeCell ref="AC32:AC33"/>
    <mergeCell ref="AD32:AD33"/>
    <mergeCell ref="AE32:AE33"/>
    <mergeCell ref="AF32:AF33"/>
    <mergeCell ref="AG32:AG33"/>
    <mergeCell ref="AI30:AI31"/>
    <mergeCell ref="AJ30:AJ31"/>
    <mergeCell ref="AK30:AK31"/>
    <mergeCell ref="AL30:AL31"/>
    <mergeCell ref="AM30:AM31"/>
    <mergeCell ref="L32:P33"/>
    <mergeCell ref="Q32:X32"/>
    <mergeCell ref="Y32:Y33"/>
    <mergeCell ref="Z32:Z33"/>
    <mergeCell ref="AA32:AA33"/>
    <mergeCell ref="AC30:AC31"/>
    <mergeCell ref="AD30:AD31"/>
    <mergeCell ref="AE30:AE31"/>
    <mergeCell ref="AF30:AF31"/>
    <mergeCell ref="AG30:AG31"/>
    <mergeCell ref="AH30:AH31"/>
    <mergeCell ref="AJ28:AJ29"/>
    <mergeCell ref="AK28:AK29"/>
    <mergeCell ref="AL28:AL29"/>
    <mergeCell ref="AM28:AM29"/>
    <mergeCell ref="L30:P31"/>
    <mergeCell ref="Q30:X31"/>
    <mergeCell ref="Y30:Y31"/>
    <mergeCell ref="Z30:Z31"/>
    <mergeCell ref="AA30:AA31"/>
    <mergeCell ref="AB30:AB31"/>
    <mergeCell ref="AD28:AD29"/>
    <mergeCell ref="AE28:AE29"/>
    <mergeCell ref="AF28:AF29"/>
    <mergeCell ref="AG28:AG29"/>
    <mergeCell ref="AH28:AH29"/>
    <mergeCell ref="AI28:AI29"/>
    <mergeCell ref="AK26:AK27"/>
    <mergeCell ref="AL26:AL27"/>
    <mergeCell ref="AM26:AM27"/>
    <mergeCell ref="L28:P29"/>
    <mergeCell ref="Q28:X29"/>
    <mergeCell ref="Y28:Y29"/>
    <mergeCell ref="Z28:Z29"/>
    <mergeCell ref="AA28:AA29"/>
    <mergeCell ref="AB28:AB29"/>
    <mergeCell ref="AC28:AC29"/>
    <mergeCell ref="AE26:AE27"/>
    <mergeCell ref="AF26:AF27"/>
    <mergeCell ref="AG26:AG27"/>
    <mergeCell ref="AH26:AH27"/>
    <mergeCell ref="AI26:AI27"/>
    <mergeCell ref="AJ26:AJ27"/>
    <mergeCell ref="AJ24:AJ25"/>
    <mergeCell ref="AK24:AK25"/>
    <mergeCell ref="AL24:AL25"/>
    <mergeCell ref="AM24:AM25"/>
    <mergeCell ref="Y26:Y27"/>
    <mergeCell ref="Z26:Z27"/>
    <mergeCell ref="AA26:AA27"/>
    <mergeCell ref="AB26:AB27"/>
    <mergeCell ref="AC26:AC27"/>
    <mergeCell ref="AD26:AD27"/>
    <mergeCell ref="AD24:AD25"/>
    <mergeCell ref="AE24:AE25"/>
    <mergeCell ref="AF24:AF25"/>
    <mergeCell ref="AG24:AG25"/>
    <mergeCell ref="AH24:AH25"/>
    <mergeCell ref="AI24:AI25"/>
    <mergeCell ref="AK22:AK23"/>
    <mergeCell ref="AL22:AL23"/>
    <mergeCell ref="AM22:AM23"/>
    <mergeCell ref="L24:P25"/>
    <mergeCell ref="Q24:X24"/>
    <mergeCell ref="Y24:Y25"/>
    <mergeCell ref="Z24:Z25"/>
    <mergeCell ref="AA24:AA25"/>
    <mergeCell ref="AB24:AB25"/>
    <mergeCell ref="AC24:AC25"/>
    <mergeCell ref="AE22:AE23"/>
    <mergeCell ref="AF22:AF23"/>
    <mergeCell ref="AG22:AG23"/>
    <mergeCell ref="AH22:AH23"/>
    <mergeCell ref="AI22:AI23"/>
    <mergeCell ref="AJ22:AJ23"/>
    <mergeCell ref="AL20:AL21"/>
    <mergeCell ref="AM20:AM21"/>
    <mergeCell ref="L22:P23"/>
    <mergeCell ref="Q22:X23"/>
    <mergeCell ref="Y22:Y23"/>
    <mergeCell ref="Z22:Z23"/>
    <mergeCell ref="AA22:AA23"/>
    <mergeCell ref="AB22:AB23"/>
    <mergeCell ref="AC22:AC23"/>
    <mergeCell ref="AD22:AD23"/>
    <mergeCell ref="AF20:AF21"/>
    <mergeCell ref="AG20:AG21"/>
    <mergeCell ref="AH20:AH21"/>
    <mergeCell ref="AI20:AI21"/>
    <mergeCell ref="AJ20:AJ21"/>
    <mergeCell ref="AK20:AK21"/>
    <mergeCell ref="Z20:Z21"/>
    <mergeCell ref="AA20:AA21"/>
    <mergeCell ref="AB20:AB21"/>
    <mergeCell ref="AC20:AC21"/>
    <mergeCell ref="AD20:AD21"/>
    <mergeCell ref="AE20:AE21"/>
    <mergeCell ref="AH18:AH19"/>
    <mergeCell ref="AI18:AI19"/>
    <mergeCell ref="AJ18:AJ19"/>
    <mergeCell ref="AK18:AK19"/>
    <mergeCell ref="AL18:AL19"/>
    <mergeCell ref="AM18:AM19"/>
    <mergeCell ref="AB18:AB19"/>
    <mergeCell ref="AC18:AC19"/>
    <mergeCell ref="AD18:AD19"/>
    <mergeCell ref="AE18:AE19"/>
    <mergeCell ref="AF18:AF19"/>
    <mergeCell ref="AG18:AG19"/>
    <mergeCell ref="AI16:AI17"/>
    <mergeCell ref="AJ16:AJ17"/>
    <mergeCell ref="AK16:AK17"/>
    <mergeCell ref="AL16:AL17"/>
    <mergeCell ref="AM16:AM17"/>
    <mergeCell ref="L18:P19"/>
    <mergeCell ref="Q18:X19"/>
    <mergeCell ref="Y18:Y19"/>
    <mergeCell ref="Z18:Z19"/>
    <mergeCell ref="AA18:AA19"/>
    <mergeCell ref="AC16:AC17"/>
    <mergeCell ref="AD16:AD17"/>
    <mergeCell ref="AE16:AE17"/>
    <mergeCell ref="AF16:AF17"/>
    <mergeCell ref="AG16:AG17"/>
    <mergeCell ref="AH16:AH17"/>
    <mergeCell ref="AJ14:AJ15"/>
    <mergeCell ref="AK14:AK15"/>
    <mergeCell ref="AL14:AL15"/>
    <mergeCell ref="AM14:AM15"/>
    <mergeCell ref="L16:P17"/>
    <mergeCell ref="Q16:X17"/>
    <mergeCell ref="Y16:Y17"/>
    <mergeCell ref="Z16:Z17"/>
    <mergeCell ref="AA16:AA17"/>
    <mergeCell ref="AB16:AB17"/>
    <mergeCell ref="AD14:AD15"/>
    <mergeCell ref="AE14:AE15"/>
    <mergeCell ref="AF14:AF15"/>
    <mergeCell ref="AG14:AG15"/>
    <mergeCell ref="AH14:AH15"/>
    <mergeCell ref="AI14:AI15"/>
    <mergeCell ref="AL12:AL13"/>
    <mergeCell ref="AM12:AM13"/>
    <mergeCell ref="Q13:X13"/>
    <mergeCell ref="L14:P15"/>
    <mergeCell ref="Q14:X15"/>
    <mergeCell ref="Y14:Y15"/>
    <mergeCell ref="Z14:Z15"/>
    <mergeCell ref="AA14:AA15"/>
    <mergeCell ref="AB14:AB15"/>
    <mergeCell ref="AC14:AC15"/>
    <mergeCell ref="AF12:AF13"/>
    <mergeCell ref="AG12:AG13"/>
    <mergeCell ref="AH12:AH13"/>
    <mergeCell ref="AI12:AI13"/>
    <mergeCell ref="AJ12:AJ13"/>
    <mergeCell ref="AK12:AK13"/>
    <mergeCell ref="Z12:Z13"/>
    <mergeCell ref="AA12:AA13"/>
    <mergeCell ref="AB12:AB13"/>
    <mergeCell ref="AC12:AC13"/>
    <mergeCell ref="AD12:AD13"/>
    <mergeCell ref="AE12:AE13"/>
    <mergeCell ref="A12:A59"/>
    <mergeCell ref="L12:P13"/>
    <mergeCell ref="Q12:X12"/>
    <mergeCell ref="Y12:Y13"/>
    <mergeCell ref="L20:P21"/>
    <mergeCell ref="Q20:X21"/>
    <mergeCell ref="Y20:Y21"/>
    <mergeCell ref="Q25:X25"/>
    <mergeCell ref="L26:P27"/>
    <mergeCell ref="Q26:X27"/>
    <mergeCell ref="AL8:AM9"/>
    <mergeCell ref="Y10:Y11"/>
    <mergeCell ref="Z10:Z11"/>
    <mergeCell ref="AJ10:AJ11"/>
    <mergeCell ref="AK10:AK11"/>
    <mergeCell ref="AL10:AL11"/>
    <mergeCell ref="AM10:AM11"/>
    <mergeCell ref="AG8:AG11"/>
    <mergeCell ref="AH8:AH11"/>
    <mergeCell ref="AI8:AI11"/>
    <mergeCell ref="AC6:AI7"/>
    <mergeCell ref="AJ6:AM7"/>
    <mergeCell ref="Y8:Z9"/>
    <mergeCell ref="AA8:AA11"/>
    <mergeCell ref="AB8:AB11"/>
    <mergeCell ref="AJ8:AK9"/>
    <mergeCell ref="AC8:AC11"/>
    <mergeCell ref="AD8:AD11"/>
    <mergeCell ref="AE8:AE11"/>
    <mergeCell ref="AF8:AF11"/>
    <mergeCell ref="A1:X1"/>
    <mergeCell ref="A4:A11"/>
    <mergeCell ref="B4:D11"/>
    <mergeCell ref="E4:I11"/>
    <mergeCell ref="J4:X5"/>
    <mergeCell ref="Y4:AM5"/>
    <mergeCell ref="J6:K11"/>
    <mergeCell ref="L6:P11"/>
    <mergeCell ref="Q6:X11"/>
    <mergeCell ref="Y6:AB7"/>
  </mergeCells>
  <dataValidations count="3">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s>
  <printOptions/>
  <pageMargins left="0.75" right="0.75" top="1" bottom="1" header="0.512" footer="0.512"/>
  <pageSetup horizontalDpi="300" verticalDpi="300" orientation="portrait" paperSize="9" scale="94" r:id="rId1"/>
  <headerFooter alignWithMargins="0">
    <oddFooter>&amp;R関西住宅品質保証株式会社</oddFooter>
  </headerFooter>
</worksheet>
</file>

<file path=xl/worksheets/sheet18.xml><?xml version="1.0" encoding="utf-8"?>
<worksheet xmlns="http://schemas.openxmlformats.org/spreadsheetml/2006/main" xmlns:r="http://schemas.openxmlformats.org/officeDocument/2006/relationships">
  <dimension ref="A1:AQ69"/>
  <sheetViews>
    <sheetView showGridLines="0" view="pageBreakPreview" zoomScaleSheetLayoutView="100" zoomScalePageLayoutView="0" workbookViewId="0" topLeftCell="A1">
      <selection activeCell="H17" sqref="H17"/>
    </sheetView>
  </sheetViews>
  <sheetFormatPr defaultColWidth="9.00390625" defaultRowHeight="13.5"/>
  <cols>
    <col min="1" max="39" width="2.375" style="0" customWidth="1"/>
    <col min="40" max="42" width="2.375" style="18" customWidth="1"/>
    <col min="43" max="43" width="10.625" style="18" hidden="1" customWidth="1"/>
    <col min="44" max="55" width="2.375" style="18" customWidth="1"/>
    <col min="56" max="72" width="2.375" style="0" customWidth="1"/>
  </cols>
  <sheetData>
    <row r="1" spans="1:36" ht="14.25">
      <c r="A1" s="937" t="s">
        <v>1587</v>
      </c>
      <c r="B1" s="937"/>
      <c r="C1" s="937"/>
      <c r="D1" s="937"/>
      <c r="E1" s="937"/>
      <c r="F1" s="937"/>
      <c r="G1" s="937"/>
      <c r="H1" s="937"/>
      <c r="I1" s="937"/>
      <c r="J1" s="937"/>
      <c r="K1" s="937"/>
      <c r="L1" s="937"/>
      <c r="M1" s="937"/>
      <c r="N1" s="937"/>
      <c r="O1" s="937"/>
      <c r="P1" s="937"/>
      <c r="Q1" s="937"/>
      <c r="R1" s="937"/>
      <c r="S1" s="937"/>
      <c r="T1" s="937"/>
      <c r="U1" s="937"/>
      <c r="V1" s="937"/>
      <c r="W1" s="937"/>
      <c r="X1" s="937"/>
      <c r="Y1" s="1"/>
      <c r="Z1" s="1"/>
      <c r="AA1" s="1"/>
      <c r="AB1" s="1"/>
      <c r="AC1" s="1"/>
      <c r="AJ1" t="s">
        <v>561</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349"/>
      <c r="B4" s="1352" t="s">
        <v>1148</v>
      </c>
      <c r="C4" s="1134"/>
      <c r="D4" s="1135"/>
      <c r="E4" s="1352" t="s">
        <v>140</v>
      </c>
      <c r="F4" s="1358"/>
      <c r="G4" s="1358"/>
      <c r="H4" s="1358"/>
      <c r="I4" s="1359"/>
      <c r="J4" s="1366" t="s">
        <v>141</v>
      </c>
      <c r="K4" s="1134"/>
      <c r="L4" s="1134"/>
      <c r="M4" s="1134"/>
      <c r="N4" s="1134"/>
      <c r="O4" s="1134"/>
      <c r="P4" s="1134"/>
      <c r="Q4" s="1134"/>
      <c r="R4" s="1134"/>
      <c r="S4" s="1134"/>
      <c r="T4" s="1134"/>
      <c r="U4" s="1134"/>
      <c r="V4" s="1134"/>
      <c r="W4" s="1134"/>
      <c r="X4" s="1293"/>
      <c r="Y4" s="1367" t="s">
        <v>142</v>
      </c>
      <c r="Z4" s="1366"/>
      <c r="AA4" s="1366"/>
      <c r="AB4" s="1366"/>
      <c r="AC4" s="1366"/>
      <c r="AD4" s="1366"/>
      <c r="AE4" s="1366"/>
      <c r="AF4" s="1366"/>
      <c r="AG4" s="1366"/>
      <c r="AH4" s="1366"/>
      <c r="AI4" s="1366"/>
      <c r="AJ4" s="1366"/>
      <c r="AK4" s="1366"/>
      <c r="AL4" s="1366"/>
      <c r="AM4" s="1368"/>
    </row>
    <row r="5" spans="1:39" ht="14.25" thickBot="1">
      <c r="A5" s="1350"/>
      <c r="B5" s="1353"/>
      <c r="C5" s="1354"/>
      <c r="D5" s="1355"/>
      <c r="E5" s="1360"/>
      <c r="F5" s="1585"/>
      <c r="G5" s="1585"/>
      <c r="H5" s="1585"/>
      <c r="I5" s="1362"/>
      <c r="J5" s="1306"/>
      <c r="K5" s="1306"/>
      <c r="L5" s="1306"/>
      <c r="M5" s="1306"/>
      <c r="N5" s="1306"/>
      <c r="O5" s="1306"/>
      <c r="P5" s="1306"/>
      <c r="Q5" s="1306"/>
      <c r="R5" s="1306"/>
      <c r="S5" s="1306"/>
      <c r="T5" s="1306"/>
      <c r="U5" s="1306"/>
      <c r="V5" s="1306"/>
      <c r="W5" s="1306"/>
      <c r="X5" s="1307"/>
      <c r="Y5" s="1369"/>
      <c r="Z5" s="1370"/>
      <c r="AA5" s="1370"/>
      <c r="AB5" s="1370"/>
      <c r="AC5" s="1370"/>
      <c r="AD5" s="1370"/>
      <c r="AE5" s="1370"/>
      <c r="AF5" s="1370"/>
      <c r="AG5" s="1370"/>
      <c r="AH5" s="1370"/>
      <c r="AI5" s="1370"/>
      <c r="AJ5" s="1370"/>
      <c r="AK5" s="1370"/>
      <c r="AL5" s="1370"/>
      <c r="AM5" s="1371"/>
    </row>
    <row r="6" spans="1:39" ht="12" customHeight="1">
      <c r="A6" s="1350"/>
      <c r="B6" s="1353"/>
      <c r="C6" s="1354"/>
      <c r="D6" s="1355"/>
      <c r="E6" s="1360"/>
      <c r="F6" s="1585"/>
      <c r="G6" s="1585"/>
      <c r="H6" s="1585"/>
      <c r="I6" s="1362"/>
      <c r="J6" s="1372" t="s">
        <v>143</v>
      </c>
      <c r="K6" s="1373"/>
      <c r="L6" s="1376" t="s">
        <v>144</v>
      </c>
      <c r="M6" s="1372"/>
      <c r="N6" s="1372"/>
      <c r="O6" s="1372"/>
      <c r="P6" s="1373"/>
      <c r="Q6" s="1376" t="s">
        <v>145</v>
      </c>
      <c r="R6" s="1372"/>
      <c r="S6" s="1372"/>
      <c r="T6" s="1372"/>
      <c r="U6" s="1372"/>
      <c r="V6" s="1372"/>
      <c r="W6" s="1372"/>
      <c r="X6" s="1378"/>
      <c r="Y6" s="1372" t="s">
        <v>146</v>
      </c>
      <c r="Z6" s="1372"/>
      <c r="AA6" s="1372"/>
      <c r="AB6" s="1372"/>
      <c r="AC6" s="1381" t="s">
        <v>147</v>
      </c>
      <c r="AD6" s="1372"/>
      <c r="AE6" s="1372"/>
      <c r="AF6" s="1372"/>
      <c r="AG6" s="1372"/>
      <c r="AH6" s="1372"/>
      <c r="AI6" s="1378"/>
      <c r="AJ6" s="1384" t="s">
        <v>148</v>
      </c>
      <c r="AK6" s="1385"/>
      <c r="AL6" s="1385"/>
      <c r="AM6" s="1386"/>
    </row>
    <row r="7" spans="1:39" ht="13.5">
      <c r="A7" s="1350"/>
      <c r="B7" s="1353"/>
      <c r="C7" s="1354"/>
      <c r="D7" s="1355"/>
      <c r="E7" s="1360"/>
      <c r="F7" s="1585"/>
      <c r="G7" s="1585"/>
      <c r="H7" s="1585"/>
      <c r="I7" s="1362"/>
      <c r="J7" s="1372"/>
      <c r="K7" s="1373"/>
      <c r="L7" s="1376"/>
      <c r="M7" s="1372"/>
      <c r="N7" s="1372"/>
      <c r="O7" s="1372"/>
      <c r="P7" s="1373"/>
      <c r="Q7" s="1376"/>
      <c r="R7" s="1372"/>
      <c r="S7" s="1372"/>
      <c r="T7" s="1372"/>
      <c r="U7" s="1372"/>
      <c r="V7" s="1372"/>
      <c r="W7" s="1372"/>
      <c r="X7" s="1378"/>
      <c r="Y7" s="1380"/>
      <c r="Z7" s="1380"/>
      <c r="AA7" s="1380"/>
      <c r="AB7" s="1380"/>
      <c r="AC7" s="1382"/>
      <c r="AD7" s="1380"/>
      <c r="AE7" s="1380"/>
      <c r="AF7" s="1380"/>
      <c r="AG7" s="1380"/>
      <c r="AH7" s="1380"/>
      <c r="AI7" s="1383"/>
      <c r="AJ7" s="1382"/>
      <c r="AK7" s="1380"/>
      <c r="AL7" s="1380"/>
      <c r="AM7" s="1383"/>
    </row>
    <row r="8" spans="1:39" ht="13.5">
      <c r="A8" s="1350"/>
      <c r="B8" s="1353"/>
      <c r="C8" s="1354"/>
      <c r="D8" s="1355"/>
      <c r="E8" s="1360"/>
      <c r="F8" s="1585"/>
      <c r="G8" s="1585"/>
      <c r="H8" s="1585"/>
      <c r="I8" s="1362"/>
      <c r="J8" s="1374"/>
      <c r="K8" s="1375"/>
      <c r="L8" s="1377"/>
      <c r="M8" s="1374"/>
      <c r="N8" s="1374"/>
      <c r="O8" s="1374"/>
      <c r="P8" s="1375"/>
      <c r="Q8" s="1377"/>
      <c r="R8" s="1374"/>
      <c r="S8" s="1374"/>
      <c r="T8" s="1374"/>
      <c r="U8" s="1374"/>
      <c r="V8" s="1374"/>
      <c r="W8" s="1374"/>
      <c r="X8" s="1379"/>
      <c r="Y8" s="1387" t="s">
        <v>149</v>
      </c>
      <c r="Z8" s="1388"/>
      <c r="AA8" s="1391" t="s">
        <v>150</v>
      </c>
      <c r="AB8" s="1394" t="s">
        <v>151</v>
      </c>
      <c r="AC8" s="1398" t="s">
        <v>152</v>
      </c>
      <c r="AD8" s="1401" t="s">
        <v>153</v>
      </c>
      <c r="AE8" s="1401" t="s">
        <v>154</v>
      </c>
      <c r="AF8" s="1391" t="s">
        <v>155</v>
      </c>
      <c r="AG8" s="1391" t="s">
        <v>1191</v>
      </c>
      <c r="AH8" s="1411" t="s">
        <v>157</v>
      </c>
      <c r="AI8" s="1409"/>
      <c r="AJ8" s="1387" t="s">
        <v>159</v>
      </c>
      <c r="AK8" s="1397"/>
      <c r="AL8" s="1387" t="s">
        <v>160</v>
      </c>
      <c r="AM8" s="1404"/>
    </row>
    <row r="9" spans="1:39" ht="13.5">
      <c r="A9" s="1350"/>
      <c r="B9" s="1353"/>
      <c r="C9" s="1354"/>
      <c r="D9" s="1355"/>
      <c r="E9" s="1360"/>
      <c r="F9" s="1585"/>
      <c r="G9" s="1585"/>
      <c r="H9" s="1585"/>
      <c r="I9" s="1362"/>
      <c r="J9" s="1374"/>
      <c r="K9" s="1375"/>
      <c r="L9" s="1377"/>
      <c r="M9" s="1374"/>
      <c r="N9" s="1374"/>
      <c r="O9" s="1374"/>
      <c r="P9" s="1375"/>
      <c r="Q9" s="1377"/>
      <c r="R9" s="1374"/>
      <c r="S9" s="1374"/>
      <c r="T9" s="1374"/>
      <c r="U9" s="1374"/>
      <c r="V9" s="1374"/>
      <c r="W9" s="1374"/>
      <c r="X9" s="1379"/>
      <c r="Y9" s="1389"/>
      <c r="Z9" s="1390"/>
      <c r="AA9" s="1392"/>
      <c r="AB9" s="1395"/>
      <c r="AC9" s="1399"/>
      <c r="AD9" s="1402"/>
      <c r="AE9" s="1402"/>
      <c r="AF9" s="1392"/>
      <c r="AG9" s="1392"/>
      <c r="AH9" s="1412"/>
      <c r="AI9" s="1414"/>
      <c r="AJ9" s="1382"/>
      <c r="AK9" s="1380"/>
      <c r="AL9" s="1382"/>
      <c r="AM9" s="1383"/>
    </row>
    <row r="10" spans="1:39" ht="13.5">
      <c r="A10" s="1350"/>
      <c r="B10" s="1353"/>
      <c r="C10" s="1354"/>
      <c r="D10" s="1355"/>
      <c r="E10" s="1360"/>
      <c r="F10" s="1585"/>
      <c r="G10" s="1585"/>
      <c r="H10" s="1585"/>
      <c r="I10" s="1362"/>
      <c r="J10" s="1374"/>
      <c r="K10" s="1375"/>
      <c r="L10" s="1377"/>
      <c r="M10" s="1374"/>
      <c r="N10" s="1374"/>
      <c r="O10" s="1374"/>
      <c r="P10" s="1375"/>
      <c r="Q10" s="1377"/>
      <c r="R10" s="1374"/>
      <c r="S10" s="1374"/>
      <c r="T10" s="1374"/>
      <c r="U10" s="1374"/>
      <c r="V10" s="1374"/>
      <c r="W10" s="1374"/>
      <c r="X10" s="1379"/>
      <c r="Y10" s="1398" t="s">
        <v>161</v>
      </c>
      <c r="Z10" s="1406" t="s">
        <v>1192</v>
      </c>
      <c r="AA10" s="1392"/>
      <c r="AB10" s="1395"/>
      <c r="AC10" s="1399"/>
      <c r="AD10" s="1402"/>
      <c r="AE10" s="1402"/>
      <c r="AF10" s="1392"/>
      <c r="AG10" s="1392"/>
      <c r="AH10" s="1412"/>
      <c r="AI10" s="1414"/>
      <c r="AJ10" s="1387" t="s">
        <v>163</v>
      </c>
      <c r="AK10" s="1401" t="s">
        <v>164</v>
      </c>
      <c r="AL10" s="1387" t="s">
        <v>163</v>
      </c>
      <c r="AM10" s="1409" t="s">
        <v>164</v>
      </c>
    </row>
    <row r="11" spans="1:39" ht="14.25" thickBot="1">
      <c r="A11" s="1351"/>
      <c r="B11" s="1356"/>
      <c r="C11" s="1306"/>
      <c r="D11" s="1357"/>
      <c r="E11" s="1363"/>
      <c r="F11" s="1364"/>
      <c r="G11" s="1364"/>
      <c r="H11" s="1364"/>
      <c r="I11" s="1365"/>
      <c r="J11" s="1315"/>
      <c r="K11" s="1316"/>
      <c r="L11" s="1314"/>
      <c r="M11" s="1315"/>
      <c r="N11" s="1315"/>
      <c r="O11" s="1315"/>
      <c r="P11" s="1316"/>
      <c r="Q11" s="1314"/>
      <c r="R11" s="1315"/>
      <c r="S11" s="1315"/>
      <c r="T11" s="1315"/>
      <c r="U11" s="1315"/>
      <c r="V11" s="1315"/>
      <c r="W11" s="1315"/>
      <c r="X11" s="1317"/>
      <c r="Y11" s="1405"/>
      <c r="Z11" s="1407"/>
      <c r="AA11" s="1393"/>
      <c r="AB11" s="1396"/>
      <c r="AC11" s="1400"/>
      <c r="AD11" s="1403"/>
      <c r="AE11" s="1403"/>
      <c r="AF11" s="1393"/>
      <c r="AG11" s="1393"/>
      <c r="AH11" s="1413"/>
      <c r="AI11" s="1410"/>
      <c r="AJ11" s="1408"/>
      <c r="AK11" s="1403"/>
      <c r="AL11" s="1408"/>
      <c r="AM11" s="1410"/>
    </row>
    <row r="12" spans="1:39" ht="12" customHeight="1">
      <c r="A12" s="1415" t="s">
        <v>366</v>
      </c>
      <c r="B12" s="48" t="s">
        <v>367</v>
      </c>
      <c r="C12" s="49"/>
      <c r="D12" s="50"/>
      <c r="E12" s="56" t="s">
        <v>1263</v>
      </c>
      <c r="F12" s="57"/>
      <c r="G12" s="57"/>
      <c r="H12" s="57"/>
      <c r="I12" s="58"/>
      <c r="J12" s="74" t="s">
        <v>166</v>
      </c>
      <c r="K12" s="60" t="s">
        <v>167</v>
      </c>
      <c r="L12" s="1435" t="s">
        <v>1193</v>
      </c>
      <c r="M12" s="1436"/>
      <c r="N12" s="1436"/>
      <c r="O12" s="1436"/>
      <c r="P12" s="1437"/>
      <c r="Q12" s="1497">
        <f>'設２'!$K$26</f>
        <v>0</v>
      </c>
      <c r="R12" s="1498"/>
      <c r="S12" s="1498"/>
      <c r="T12" s="1498"/>
      <c r="U12" s="1498"/>
      <c r="V12" s="1498"/>
      <c r="W12" s="1498"/>
      <c r="X12" s="1499"/>
      <c r="Y12" s="1444" t="s">
        <v>1003</v>
      </c>
      <c r="Z12" s="1485" t="s">
        <v>1004</v>
      </c>
      <c r="AA12" s="1486" t="s">
        <v>1005</v>
      </c>
      <c r="AB12" s="1487" t="s">
        <v>671</v>
      </c>
      <c r="AC12" s="1444" t="s">
        <v>172</v>
      </c>
      <c r="AD12" s="1485" t="s">
        <v>173</v>
      </c>
      <c r="AE12" s="1485" t="s">
        <v>973</v>
      </c>
      <c r="AF12" s="1486" t="s">
        <v>964</v>
      </c>
      <c r="AG12" s="1486" t="s">
        <v>965</v>
      </c>
      <c r="AH12" s="1488" t="s">
        <v>966</v>
      </c>
      <c r="AI12" s="1487"/>
      <c r="AJ12" s="1489"/>
      <c r="AK12" s="1490"/>
      <c r="AL12" s="1489"/>
      <c r="AM12" s="1490"/>
    </row>
    <row r="13" spans="1:39" ht="13.5">
      <c r="A13" s="1416"/>
      <c r="B13" s="18"/>
      <c r="C13" s="54"/>
      <c r="D13" s="50"/>
      <c r="E13" s="48">
        <v>1</v>
      </c>
      <c r="F13" s="65">
        <v>2</v>
      </c>
      <c r="G13" s="49">
        <v>3</v>
      </c>
      <c r="H13" s="49">
        <v>4</v>
      </c>
      <c r="I13" s="52"/>
      <c r="J13" s="75" t="s">
        <v>77</v>
      </c>
      <c r="K13" s="73" t="s">
        <v>77</v>
      </c>
      <c r="L13" s="1424"/>
      <c r="M13" s="1425"/>
      <c r="N13" s="1425"/>
      <c r="O13" s="1425"/>
      <c r="P13" s="1426"/>
      <c r="Q13" s="1427">
        <f>'設２'!$K$27</f>
        <v>0</v>
      </c>
      <c r="R13" s="1515"/>
      <c r="S13" s="1515"/>
      <c r="T13" s="1515"/>
      <c r="U13" s="1515"/>
      <c r="V13" s="1515"/>
      <c r="W13" s="1515"/>
      <c r="X13" s="1516"/>
      <c r="Y13" s="1445"/>
      <c r="Z13" s="1479"/>
      <c r="AA13" s="1480"/>
      <c r="AB13" s="1481"/>
      <c r="AC13" s="1445"/>
      <c r="AD13" s="1479"/>
      <c r="AE13" s="1479"/>
      <c r="AF13" s="1480"/>
      <c r="AG13" s="1480"/>
      <c r="AH13" s="1482"/>
      <c r="AI13" s="1481"/>
      <c r="AJ13" s="1483"/>
      <c r="AK13" s="1484"/>
      <c r="AL13" s="1483"/>
      <c r="AM13" s="1484"/>
    </row>
    <row r="14" spans="1:39" ht="12" customHeight="1">
      <c r="A14" s="1416"/>
      <c r="B14" s="48"/>
      <c r="C14" s="49"/>
      <c r="D14" s="50"/>
      <c r="E14" s="49"/>
      <c r="F14" s="49"/>
      <c r="G14" s="49"/>
      <c r="H14" s="49"/>
      <c r="I14" s="49"/>
      <c r="J14" s="76" t="s">
        <v>166</v>
      </c>
      <c r="K14" s="68" t="s">
        <v>167</v>
      </c>
      <c r="L14" s="1417" t="s">
        <v>1194</v>
      </c>
      <c r="M14" s="1418"/>
      <c r="N14" s="1418"/>
      <c r="O14" s="1418"/>
      <c r="P14" s="1419"/>
      <c r="Q14" s="1497">
        <f>'設２'!$K$28</f>
        <v>0</v>
      </c>
      <c r="R14" s="1498"/>
      <c r="S14" s="1498"/>
      <c r="T14" s="1498"/>
      <c r="U14" s="1498"/>
      <c r="V14" s="1498"/>
      <c r="W14" s="1498"/>
      <c r="X14" s="1499"/>
      <c r="Y14" s="1445" t="s">
        <v>168</v>
      </c>
      <c r="Z14" s="1479" t="s">
        <v>169</v>
      </c>
      <c r="AA14" s="1480" t="s">
        <v>170</v>
      </c>
      <c r="AB14" s="1481" t="s">
        <v>171</v>
      </c>
      <c r="AC14" s="1445" t="s">
        <v>172</v>
      </c>
      <c r="AD14" s="1479" t="s">
        <v>173</v>
      </c>
      <c r="AE14" s="1479" t="s">
        <v>973</v>
      </c>
      <c r="AF14" s="1480" t="s">
        <v>964</v>
      </c>
      <c r="AG14" s="1480" t="s">
        <v>965</v>
      </c>
      <c r="AH14" s="1482" t="s">
        <v>966</v>
      </c>
      <c r="AI14" s="1481"/>
      <c r="AJ14" s="1483"/>
      <c r="AK14" s="1484"/>
      <c r="AL14" s="1483"/>
      <c r="AM14" s="1484"/>
    </row>
    <row r="15" spans="1:39" ht="13.5">
      <c r="A15" s="1416"/>
      <c r="B15" s="61" t="s">
        <v>382</v>
      </c>
      <c r="C15" s="62"/>
      <c r="D15" s="63"/>
      <c r="E15" s="49"/>
      <c r="F15" s="49"/>
      <c r="G15" s="49"/>
      <c r="H15" s="49"/>
      <c r="I15" s="49"/>
      <c r="J15" s="75" t="s">
        <v>77</v>
      </c>
      <c r="K15" s="73" t="s">
        <v>77</v>
      </c>
      <c r="L15" s="1424"/>
      <c r="M15" s="1425"/>
      <c r="N15" s="1425"/>
      <c r="O15" s="1425"/>
      <c r="P15" s="1426"/>
      <c r="Q15" s="1430">
        <f>'設２'!$S$28</f>
        <v>0</v>
      </c>
      <c r="R15" s="1500"/>
      <c r="S15" s="1500"/>
      <c r="T15" s="1500"/>
      <c r="U15" s="1500"/>
      <c r="V15" s="1500"/>
      <c r="W15" s="1500"/>
      <c r="X15" s="1501"/>
      <c r="Y15" s="1445"/>
      <c r="Z15" s="1479"/>
      <c r="AA15" s="1480"/>
      <c r="AB15" s="1481"/>
      <c r="AC15" s="1445"/>
      <c r="AD15" s="1479"/>
      <c r="AE15" s="1479"/>
      <c r="AF15" s="1480"/>
      <c r="AG15" s="1480"/>
      <c r="AH15" s="1482"/>
      <c r="AI15" s="1481"/>
      <c r="AJ15" s="1483"/>
      <c r="AK15" s="1484"/>
      <c r="AL15" s="1483"/>
      <c r="AM15" s="1484"/>
    </row>
    <row r="16" spans="1:39" ht="12" customHeight="1">
      <c r="A16" s="1416"/>
      <c r="B16" s="48"/>
      <c r="C16" s="54"/>
      <c r="D16" s="50"/>
      <c r="E16" s="49"/>
      <c r="F16" s="49"/>
      <c r="G16" s="49"/>
      <c r="H16" s="49"/>
      <c r="I16" s="49"/>
      <c r="J16" s="76" t="s">
        <v>166</v>
      </c>
      <c r="K16" s="68" t="s">
        <v>167</v>
      </c>
      <c r="L16" s="1417" t="s">
        <v>1195</v>
      </c>
      <c r="M16" s="1418"/>
      <c r="N16" s="1418"/>
      <c r="O16" s="1418"/>
      <c r="P16" s="1419"/>
      <c r="Q16" s="1497">
        <f>'設２'!$K$29</f>
        <v>0</v>
      </c>
      <c r="R16" s="1498"/>
      <c r="S16" s="1498"/>
      <c r="T16" s="1498"/>
      <c r="U16" s="1498"/>
      <c r="V16" s="1498"/>
      <c r="W16" s="1498"/>
      <c r="X16" s="1499"/>
      <c r="Y16" s="1445" t="s">
        <v>168</v>
      </c>
      <c r="Z16" s="1479" t="s">
        <v>169</v>
      </c>
      <c r="AA16" s="1480" t="s">
        <v>170</v>
      </c>
      <c r="AB16" s="1481" t="s">
        <v>171</v>
      </c>
      <c r="AC16" s="1445" t="s">
        <v>172</v>
      </c>
      <c r="AD16" s="1479" t="s">
        <v>173</v>
      </c>
      <c r="AE16" s="1479" t="s">
        <v>973</v>
      </c>
      <c r="AF16" s="1480" t="s">
        <v>964</v>
      </c>
      <c r="AG16" s="1480" t="s">
        <v>965</v>
      </c>
      <c r="AH16" s="1482" t="s">
        <v>966</v>
      </c>
      <c r="AI16" s="1481"/>
      <c r="AJ16" s="1483"/>
      <c r="AK16" s="1484"/>
      <c r="AL16" s="1483"/>
      <c r="AM16" s="1484"/>
    </row>
    <row r="17" spans="1:39" ht="13.5">
      <c r="A17" s="1416"/>
      <c r="B17" s="69"/>
      <c r="C17" s="70"/>
      <c r="D17" s="71"/>
      <c r="E17" s="49"/>
      <c r="F17" s="49"/>
      <c r="G17" s="49"/>
      <c r="H17" s="49"/>
      <c r="I17" s="49"/>
      <c r="J17" s="75" t="s">
        <v>77</v>
      </c>
      <c r="K17" s="73" t="s">
        <v>77</v>
      </c>
      <c r="L17" s="1424"/>
      <c r="M17" s="1425"/>
      <c r="N17" s="1425"/>
      <c r="O17" s="1425"/>
      <c r="P17" s="1426"/>
      <c r="Q17" s="1430">
        <f>'設２'!$K$30</f>
        <v>0</v>
      </c>
      <c r="R17" s="1500"/>
      <c r="S17" s="1500"/>
      <c r="T17" s="1500"/>
      <c r="U17" s="1500"/>
      <c r="V17" s="1500"/>
      <c r="W17" s="1500"/>
      <c r="X17" s="1501"/>
      <c r="Y17" s="1445"/>
      <c r="Z17" s="1479"/>
      <c r="AA17" s="1480"/>
      <c r="AB17" s="1481"/>
      <c r="AC17" s="1445"/>
      <c r="AD17" s="1479"/>
      <c r="AE17" s="1479"/>
      <c r="AF17" s="1480"/>
      <c r="AG17" s="1480"/>
      <c r="AH17" s="1482"/>
      <c r="AI17" s="1481"/>
      <c r="AJ17" s="1483"/>
      <c r="AK17" s="1484"/>
      <c r="AL17" s="1483"/>
      <c r="AM17" s="1484"/>
    </row>
    <row r="18" spans="1:39" ht="12" customHeight="1">
      <c r="A18" s="1416"/>
      <c r="B18" s="1542" t="s">
        <v>976</v>
      </c>
      <c r="C18" s="1543"/>
      <c r="D18" s="1544"/>
      <c r="E18" s="49"/>
      <c r="F18" s="49"/>
      <c r="G18" s="49"/>
      <c r="H18" s="49"/>
      <c r="I18" s="49"/>
      <c r="J18" s="76" t="s">
        <v>166</v>
      </c>
      <c r="K18" s="68" t="s">
        <v>167</v>
      </c>
      <c r="L18" s="1417" t="s">
        <v>1196</v>
      </c>
      <c r="M18" s="1418"/>
      <c r="N18" s="1418"/>
      <c r="O18" s="1418"/>
      <c r="P18" s="1419"/>
      <c r="Q18" s="1497">
        <f>'設２'!$K$31</f>
        <v>0</v>
      </c>
      <c r="R18" s="1498"/>
      <c r="S18" s="1498"/>
      <c r="T18" s="1498"/>
      <c r="U18" s="1498"/>
      <c r="V18" s="1498"/>
      <c r="W18" s="1498"/>
      <c r="X18" s="1499"/>
      <c r="Y18" s="1445" t="s">
        <v>168</v>
      </c>
      <c r="Z18" s="1479" t="s">
        <v>169</v>
      </c>
      <c r="AA18" s="1480" t="s">
        <v>170</v>
      </c>
      <c r="AB18" s="1481" t="s">
        <v>171</v>
      </c>
      <c r="AC18" s="1445" t="s">
        <v>172</v>
      </c>
      <c r="AD18" s="1479" t="s">
        <v>173</v>
      </c>
      <c r="AE18" s="1479" t="s">
        <v>973</v>
      </c>
      <c r="AF18" s="1480" t="s">
        <v>964</v>
      </c>
      <c r="AG18" s="1480" t="s">
        <v>965</v>
      </c>
      <c r="AH18" s="1482" t="s">
        <v>966</v>
      </c>
      <c r="AI18" s="1481"/>
      <c r="AJ18" s="1483"/>
      <c r="AK18" s="1484"/>
      <c r="AL18" s="1483"/>
      <c r="AM18" s="1484"/>
    </row>
    <row r="19" spans="1:39" ht="13.5">
      <c r="A19" s="1416"/>
      <c r="B19" s="48"/>
      <c r="C19" s="54"/>
      <c r="D19" s="50"/>
      <c r="E19" s="49"/>
      <c r="F19" s="49"/>
      <c r="G19" s="49"/>
      <c r="H19" s="49"/>
      <c r="I19" s="49"/>
      <c r="J19" s="75" t="s">
        <v>77</v>
      </c>
      <c r="K19" s="73" t="s">
        <v>77</v>
      </c>
      <c r="L19" s="1424"/>
      <c r="M19" s="1425"/>
      <c r="N19" s="1425"/>
      <c r="O19" s="1425"/>
      <c r="P19" s="1426"/>
      <c r="Q19" s="1430">
        <f>'設２'!$S$31</f>
        <v>0</v>
      </c>
      <c r="R19" s="1500"/>
      <c r="S19" s="1500"/>
      <c r="T19" s="1500"/>
      <c r="U19" s="1500"/>
      <c r="V19" s="1500"/>
      <c r="W19" s="1500"/>
      <c r="X19" s="1501"/>
      <c r="Y19" s="1445"/>
      <c r="Z19" s="1479"/>
      <c r="AA19" s="1480"/>
      <c r="AB19" s="1481"/>
      <c r="AC19" s="1445"/>
      <c r="AD19" s="1479"/>
      <c r="AE19" s="1479"/>
      <c r="AF19" s="1480"/>
      <c r="AG19" s="1480"/>
      <c r="AH19" s="1482"/>
      <c r="AI19" s="1481"/>
      <c r="AJ19" s="1483"/>
      <c r="AK19" s="1484"/>
      <c r="AL19" s="1483"/>
      <c r="AM19" s="1484"/>
    </row>
    <row r="20" spans="1:39" ht="12" customHeight="1">
      <c r="A20" s="1416"/>
      <c r="B20" s="48"/>
      <c r="C20" s="49"/>
      <c r="D20" s="50"/>
      <c r="E20" s="49"/>
      <c r="F20" s="49"/>
      <c r="G20" s="49"/>
      <c r="H20" s="49"/>
      <c r="I20" s="49"/>
      <c r="J20" s="76" t="s">
        <v>166</v>
      </c>
      <c r="K20" s="68" t="s">
        <v>167</v>
      </c>
      <c r="L20" s="1417" t="s">
        <v>1197</v>
      </c>
      <c r="M20" s="1418"/>
      <c r="N20" s="1418"/>
      <c r="O20" s="1418"/>
      <c r="P20" s="1419"/>
      <c r="Q20" s="1497">
        <f>'設２'!$K$32</f>
        <v>0</v>
      </c>
      <c r="R20" s="1498"/>
      <c r="S20" s="1498"/>
      <c r="T20" s="1498"/>
      <c r="U20" s="1498"/>
      <c r="V20" s="1498"/>
      <c r="W20" s="1498"/>
      <c r="X20" s="1499"/>
      <c r="Y20" s="1445" t="s">
        <v>168</v>
      </c>
      <c r="Z20" s="1479" t="s">
        <v>169</v>
      </c>
      <c r="AA20" s="1480" t="s">
        <v>170</v>
      </c>
      <c r="AB20" s="1481" t="s">
        <v>171</v>
      </c>
      <c r="AC20" s="1445" t="s">
        <v>172</v>
      </c>
      <c r="AD20" s="1479" t="s">
        <v>173</v>
      </c>
      <c r="AE20" s="1479" t="s">
        <v>973</v>
      </c>
      <c r="AF20" s="1480" t="s">
        <v>964</v>
      </c>
      <c r="AG20" s="1480" t="s">
        <v>965</v>
      </c>
      <c r="AH20" s="1482" t="s">
        <v>966</v>
      </c>
      <c r="AI20" s="1481"/>
      <c r="AJ20" s="1483"/>
      <c r="AK20" s="1484"/>
      <c r="AL20" s="1483"/>
      <c r="AM20" s="1484"/>
    </row>
    <row r="21" spans="1:39" ht="13.5">
      <c r="A21" s="1416"/>
      <c r="B21" s="61"/>
      <c r="C21" s="62"/>
      <c r="D21" s="63"/>
      <c r="E21" s="49"/>
      <c r="F21" s="49"/>
      <c r="G21" s="49"/>
      <c r="H21" s="49"/>
      <c r="I21" s="49"/>
      <c r="J21" s="75" t="s">
        <v>77</v>
      </c>
      <c r="K21" s="73" t="s">
        <v>77</v>
      </c>
      <c r="L21" s="1424"/>
      <c r="M21" s="1425"/>
      <c r="N21" s="1425"/>
      <c r="O21" s="1425"/>
      <c r="P21" s="1426"/>
      <c r="Q21" s="1430">
        <f>'設２'!$K$33</f>
        <v>0</v>
      </c>
      <c r="R21" s="1500"/>
      <c r="S21" s="1500"/>
      <c r="T21" s="1500"/>
      <c r="U21" s="1500"/>
      <c r="V21" s="1500"/>
      <c r="W21" s="1500"/>
      <c r="X21" s="1501"/>
      <c r="Y21" s="1445"/>
      <c r="Z21" s="1479"/>
      <c r="AA21" s="1480"/>
      <c r="AB21" s="1481"/>
      <c r="AC21" s="1445"/>
      <c r="AD21" s="1479"/>
      <c r="AE21" s="1479"/>
      <c r="AF21" s="1480"/>
      <c r="AG21" s="1480"/>
      <c r="AH21" s="1482"/>
      <c r="AI21" s="1481"/>
      <c r="AJ21" s="1483"/>
      <c r="AK21" s="1484"/>
      <c r="AL21" s="1483"/>
      <c r="AM21" s="1484"/>
    </row>
    <row r="22" spans="1:39" ht="12" customHeight="1">
      <c r="A22" s="1416"/>
      <c r="B22" s="48"/>
      <c r="C22" s="49"/>
      <c r="D22" s="50"/>
      <c r="E22" s="49"/>
      <c r="F22" s="49"/>
      <c r="G22" s="49"/>
      <c r="H22" s="49"/>
      <c r="I22" s="49"/>
      <c r="J22" s="76" t="s">
        <v>166</v>
      </c>
      <c r="K22" s="68" t="s">
        <v>167</v>
      </c>
      <c r="L22" s="1417" t="s">
        <v>1198</v>
      </c>
      <c r="M22" s="1418"/>
      <c r="N22" s="1418"/>
      <c r="O22" s="1418"/>
      <c r="P22" s="1419"/>
      <c r="Q22" s="1497">
        <f>'設２'!$K$34</f>
        <v>0</v>
      </c>
      <c r="R22" s="1498"/>
      <c r="S22" s="1498"/>
      <c r="T22" s="1498"/>
      <c r="U22" s="1498"/>
      <c r="V22" s="1498"/>
      <c r="W22" s="1498"/>
      <c r="X22" s="1499"/>
      <c r="Y22" s="1445" t="s">
        <v>168</v>
      </c>
      <c r="Z22" s="1479" t="s">
        <v>169</v>
      </c>
      <c r="AA22" s="1480" t="s">
        <v>170</v>
      </c>
      <c r="AB22" s="1481" t="s">
        <v>171</v>
      </c>
      <c r="AC22" s="1445" t="s">
        <v>172</v>
      </c>
      <c r="AD22" s="1479" t="s">
        <v>173</v>
      </c>
      <c r="AE22" s="1479" t="s">
        <v>973</v>
      </c>
      <c r="AF22" s="1480" t="s">
        <v>964</v>
      </c>
      <c r="AG22" s="1480" t="s">
        <v>965</v>
      </c>
      <c r="AH22" s="1482" t="s">
        <v>966</v>
      </c>
      <c r="AI22" s="1481"/>
      <c r="AJ22" s="1483"/>
      <c r="AK22" s="1484"/>
      <c r="AL22" s="1483"/>
      <c r="AM22" s="1484"/>
    </row>
    <row r="23" spans="1:39" ht="13.5">
      <c r="A23" s="1416"/>
      <c r="B23" s="48"/>
      <c r="C23" s="49"/>
      <c r="D23" s="50"/>
      <c r="E23" s="49"/>
      <c r="F23" s="49"/>
      <c r="G23" s="49"/>
      <c r="H23" s="49"/>
      <c r="I23" s="49"/>
      <c r="J23" s="75" t="s">
        <v>77</v>
      </c>
      <c r="K23" s="73" t="s">
        <v>77</v>
      </c>
      <c r="L23" s="1424"/>
      <c r="M23" s="1425"/>
      <c r="N23" s="1425"/>
      <c r="O23" s="1425"/>
      <c r="P23" s="1426"/>
      <c r="Q23" s="1430">
        <f>'設２'!$S$34</f>
        <v>0</v>
      </c>
      <c r="R23" s="1500"/>
      <c r="S23" s="1500"/>
      <c r="T23" s="1500"/>
      <c r="U23" s="1500"/>
      <c r="V23" s="1500"/>
      <c r="W23" s="1500"/>
      <c r="X23" s="1501"/>
      <c r="Y23" s="1445"/>
      <c r="Z23" s="1479"/>
      <c r="AA23" s="1480"/>
      <c r="AB23" s="1481"/>
      <c r="AC23" s="1445"/>
      <c r="AD23" s="1479"/>
      <c r="AE23" s="1479"/>
      <c r="AF23" s="1480"/>
      <c r="AG23" s="1480"/>
      <c r="AH23" s="1482"/>
      <c r="AI23" s="1481"/>
      <c r="AJ23" s="1483"/>
      <c r="AK23" s="1484"/>
      <c r="AL23" s="1483"/>
      <c r="AM23" s="1484"/>
    </row>
    <row r="24" spans="1:39" ht="12" customHeight="1">
      <c r="A24" s="1416"/>
      <c r="B24" s="48"/>
      <c r="C24" s="49"/>
      <c r="D24" s="50"/>
      <c r="E24" s="49"/>
      <c r="F24" s="49"/>
      <c r="G24" s="49"/>
      <c r="H24" s="49"/>
      <c r="I24" s="49"/>
      <c r="J24" s="76" t="s">
        <v>166</v>
      </c>
      <c r="K24" s="68" t="s">
        <v>167</v>
      </c>
      <c r="L24" s="1417" t="s">
        <v>1199</v>
      </c>
      <c r="M24" s="1418"/>
      <c r="N24" s="1418"/>
      <c r="O24" s="1418"/>
      <c r="P24" s="1419"/>
      <c r="Q24" s="1497">
        <f>'設２'!$K$35</f>
        <v>0</v>
      </c>
      <c r="R24" s="1498"/>
      <c r="S24" s="1498"/>
      <c r="T24" s="1498"/>
      <c r="U24" s="1498"/>
      <c r="V24" s="1498"/>
      <c r="W24" s="1498"/>
      <c r="X24" s="1499"/>
      <c r="Y24" s="1445" t="s">
        <v>168</v>
      </c>
      <c r="Z24" s="1479" t="s">
        <v>169</v>
      </c>
      <c r="AA24" s="1480" t="s">
        <v>170</v>
      </c>
      <c r="AB24" s="1481" t="s">
        <v>171</v>
      </c>
      <c r="AC24" s="1445" t="s">
        <v>172</v>
      </c>
      <c r="AD24" s="1479" t="s">
        <v>173</v>
      </c>
      <c r="AE24" s="1479" t="s">
        <v>973</v>
      </c>
      <c r="AF24" s="1480" t="s">
        <v>964</v>
      </c>
      <c r="AG24" s="1480" t="s">
        <v>965</v>
      </c>
      <c r="AH24" s="1482" t="s">
        <v>966</v>
      </c>
      <c r="AI24" s="1481"/>
      <c r="AJ24" s="1483"/>
      <c r="AK24" s="1484"/>
      <c r="AL24" s="1483"/>
      <c r="AM24" s="1484"/>
    </row>
    <row r="25" spans="1:39" ht="13.5">
      <c r="A25" s="1416"/>
      <c r="B25" s="48"/>
      <c r="C25" s="49"/>
      <c r="D25" s="50"/>
      <c r="E25" s="49"/>
      <c r="F25" s="49"/>
      <c r="G25" s="49"/>
      <c r="H25" s="49"/>
      <c r="I25" s="49"/>
      <c r="J25" s="79" t="s">
        <v>77</v>
      </c>
      <c r="K25" s="66" t="s">
        <v>77</v>
      </c>
      <c r="L25" s="1417"/>
      <c r="M25" s="1418"/>
      <c r="N25" s="1418"/>
      <c r="O25" s="1418"/>
      <c r="P25" s="1419"/>
      <c r="Q25" s="1427">
        <f>'設２'!$K$36</f>
        <v>0</v>
      </c>
      <c r="R25" s="1515"/>
      <c r="S25" s="1515"/>
      <c r="T25" s="1515"/>
      <c r="U25" s="1515"/>
      <c r="V25" s="1515"/>
      <c r="W25" s="1515"/>
      <c r="X25" s="1516"/>
      <c r="Y25" s="1433"/>
      <c r="Z25" s="1473"/>
      <c r="AA25" s="1474"/>
      <c r="AB25" s="1475"/>
      <c r="AC25" s="1433"/>
      <c r="AD25" s="1473"/>
      <c r="AE25" s="1473"/>
      <c r="AF25" s="1474"/>
      <c r="AG25" s="1474"/>
      <c r="AH25" s="1476"/>
      <c r="AI25" s="1475"/>
      <c r="AJ25" s="1477"/>
      <c r="AK25" s="1478"/>
      <c r="AL25" s="1477"/>
      <c r="AM25" s="1478"/>
    </row>
    <row r="26" spans="1:39" ht="13.5">
      <c r="A26" s="1416"/>
      <c r="B26" s="48"/>
      <c r="C26" s="49"/>
      <c r="D26" s="50"/>
      <c r="E26" s="48"/>
      <c r="F26" s="49"/>
      <c r="G26" s="49"/>
      <c r="H26" s="49"/>
      <c r="I26" s="52"/>
      <c r="J26" s="76" t="s">
        <v>166</v>
      </c>
      <c r="K26" s="68" t="s">
        <v>167</v>
      </c>
      <c r="L26" s="1491" t="s">
        <v>1200</v>
      </c>
      <c r="M26" s="1492"/>
      <c r="N26" s="1492"/>
      <c r="O26" s="1492"/>
      <c r="P26" s="1493"/>
      <c r="Q26" s="1497">
        <f>'設２'!$K$37</f>
        <v>0</v>
      </c>
      <c r="R26" s="1498"/>
      <c r="S26" s="1498"/>
      <c r="T26" s="1498"/>
      <c r="U26" s="1498"/>
      <c r="V26" s="1498"/>
      <c r="W26" s="1498"/>
      <c r="X26" s="1499"/>
      <c r="Y26" s="1445" t="s">
        <v>168</v>
      </c>
      <c r="Z26" s="1479" t="s">
        <v>169</v>
      </c>
      <c r="AA26" s="1480" t="s">
        <v>170</v>
      </c>
      <c r="AB26" s="1481" t="s">
        <v>171</v>
      </c>
      <c r="AC26" s="1445" t="s">
        <v>172</v>
      </c>
      <c r="AD26" s="1479" t="s">
        <v>173</v>
      </c>
      <c r="AE26" s="1479" t="s">
        <v>973</v>
      </c>
      <c r="AF26" s="1480" t="s">
        <v>964</v>
      </c>
      <c r="AG26" s="1480" t="s">
        <v>965</v>
      </c>
      <c r="AH26" s="1482" t="s">
        <v>966</v>
      </c>
      <c r="AI26" s="1481"/>
      <c r="AJ26" s="1483"/>
      <c r="AK26" s="1484"/>
      <c r="AL26" s="1483"/>
      <c r="AM26" s="1484"/>
    </row>
    <row r="27" spans="1:39" ht="13.5">
      <c r="A27" s="1416"/>
      <c r="B27" s="48"/>
      <c r="C27" s="49"/>
      <c r="D27" s="50"/>
      <c r="E27" s="48"/>
      <c r="F27" s="49"/>
      <c r="G27" s="49"/>
      <c r="H27" s="49"/>
      <c r="I27" s="52"/>
      <c r="J27" s="75" t="s">
        <v>77</v>
      </c>
      <c r="K27" s="73" t="s">
        <v>77</v>
      </c>
      <c r="L27" s="1424"/>
      <c r="M27" s="1425"/>
      <c r="N27" s="1425"/>
      <c r="O27" s="1425"/>
      <c r="P27" s="1426"/>
      <c r="Q27" s="1427">
        <f>'設２'!$S$37</f>
        <v>0</v>
      </c>
      <c r="R27" s="1515"/>
      <c r="S27" s="1515"/>
      <c r="T27" s="1515"/>
      <c r="U27" s="1515"/>
      <c r="V27" s="1515"/>
      <c r="W27" s="1515"/>
      <c r="X27" s="1516"/>
      <c r="Y27" s="1445"/>
      <c r="Z27" s="1479"/>
      <c r="AA27" s="1480"/>
      <c r="AB27" s="1481"/>
      <c r="AC27" s="1445"/>
      <c r="AD27" s="1479"/>
      <c r="AE27" s="1479"/>
      <c r="AF27" s="1480"/>
      <c r="AG27" s="1480"/>
      <c r="AH27" s="1482"/>
      <c r="AI27" s="1481"/>
      <c r="AJ27" s="1483"/>
      <c r="AK27" s="1484"/>
      <c r="AL27" s="1483"/>
      <c r="AM27" s="1484"/>
    </row>
    <row r="28" spans="1:39" ht="12" customHeight="1">
      <c r="A28" s="1416"/>
      <c r="B28" s="48"/>
      <c r="C28" s="49"/>
      <c r="D28" s="50"/>
      <c r="E28" s="49"/>
      <c r="F28" s="49"/>
      <c r="G28" s="49"/>
      <c r="H28" s="49"/>
      <c r="I28" s="52"/>
      <c r="J28" s="76" t="s">
        <v>166</v>
      </c>
      <c r="K28" s="68" t="s">
        <v>167</v>
      </c>
      <c r="L28" s="1417" t="s">
        <v>1201</v>
      </c>
      <c r="M28" s="1418"/>
      <c r="N28" s="1418"/>
      <c r="O28" s="1418"/>
      <c r="P28" s="1419"/>
      <c r="Q28" s="1497">
        <f>'設２'!$K$38</f>
        <v>0</v>
      </c>
      <c r="R28" s="1498"/>
      <c r="S28" s="1498"/>
      <c r="T28" s="1498"/>
      <c r="U28" s="1498"/>
      <c r="V28" s="1498"/>
      <c r="W28" s="1498"/>
      <c r="X28" s="1499"/>
      <c r="Y28" s="1445" t="s">
        <v>168</v>
      </c>
      <c r="Z28" s="1479" t="s">
        <v>169</v>
      </c>
      <c r="AA28" s="1480" t="s">
        <v>170</v>
      </c>
      <c r="AB28" s="1481" t="s">
        <v>171</v>
      </c>
      <c r="AC28" s="1445" t="s">
        <v>172</v>
      </c>
      <c r="AD28" s="1479" t="s">
        <v>173</v>
      </c>
      <c r="AE28" s="1479" t="s">
        <v>973</v>
      </c>
      <c r="AF28" s="1480" t="s">
        <v>964</v>
      </c>
      <c r="AG28" s="1480" t="s">
        <v>965</v>
      </c>
      <c r="AH28" s="1482" t="s">
        <v>966</v>
      </c>
      <c r="AI28" s="1481"/>
      <c r="AJ28" s="1483"/>
      <c r="AK28" s="1484"/>
      <c r="AL28" s="1483"/>
      <c r="AM28" s="1484"/>
    </row>
    <row r="29" spans="1:39" ht="13.5">
      <c r="A29" s="1416"/>
      <c r="B29" s="48"/>
      <c r="C29" s="49"/>
      <c r="D29" s="50"/>
      <c r="E29" s="49"/>
      <c r="F29" s="49"/>
      <c r="G29" s="49"/>
      <c r="H29" s="49"/>
      <c r="I29" s="52"/>
      <c r="J29" s="75" t="s">
        <v>77</v>
      </c>
      <c r="K29" s="73" t="s">
        <v>77</v>
      </c>
      <c r="L29" s="1417"/>
      <c r="M29" s="1418"/>
      <c r="N29" s="1418"/>
      <c r="O29" s="1418"/>
      <c r="P29" s="1419"/>
      <c r="Q29" s="1427">
        <f>'設２'!$K$39</f>
        <v>0</v>
      </c>
      <c r="R29" s="1515"/>
      <c r="S29" s="1515"/>
      <c r="T29" s="1515"/>
      <c r="U29" s="1515"/>
      <c r="V29" s="1515"/>
      <c r="W29" s="1515"/>
      <c r="X29" s="1516"/>
      <c r="Y29" s="1445"/>
      <c r="Z29" s="1479"/>
      <c r="AA29" s="1480"/>
      <c r="AB29" s="1481"/>
      <c r="AC29" s="1445"/>
      <c r="AD29" s="1479"/>
      <c r="AE29" s="1479"/>
      <c r="AF29" s="1480"/>
      <c r="AG29" s="1480"/>
      <c r="AH29" s="1482"/>
      <c r="AI29" s="1481"/>
      <c r="AJ29" s="1483"/>
      <c r="AK29" s="1484"/>
      <c r="AL29" s="1483"/>
      <c r="AM29" s="1484"/>
    </row>
    <row r="30" spans="1:39" ht="12" customHeight="1">
      <c r="A30" s="1416"/>
      <c r="B30" s="48"/>
      <c r="C30" s="49"/>
      <c r="D30" s="50"/>
      <c r="E30" s="49"/>
      <c r="F30" s="49"/>
      <c r="G30" s="49"/>
      <c r="H30" s="49"/>
      <c r="I30" s="52"/>
      <c r="J30" s="67" t="s">
        <v>166</v>
      </c>
      <c r="K30" s="68" t="s">
        <v>167</v>
      </c>
      <c r="L30" s="1491" t="s">
        <v>1202</v>
      </c>
      <c r="M30" s="1492"/>
      <c r="N30" s="1492"/>
      <c r="O30" s="1492"/>
      <c r="P30" s="1493"/>
      <c r="Q30" s="1497">
        <f>'設２'!$K$40</f>
        <v>0</v>
      </c>
      <c r="R30" s="1498"/>
      <c r="S30" s="1498"/>
      <c r="T30" s="1498"/>
      <c r="U30" s="1498"/>
      <c r="V30" s="1498"/>
      <c r="W30" s="1498"/>
      <c r="X30" s="1499"/>
      <c r="Y30" s="1445" t="s">
        <v>168</v>
      </c>
      <c r="Z30" s="1479" t="s">
        <v>169</v>
      </c>
      <c r="AA30" s="1480" t="s">
        <v>170</v>
      </c>
      <c r="AB30" s="1481" t="s">
        <v>171</v>
      </c>
      <c r="AC30" s="1445" t="s">
        <v>172</v>
      </c>
      <c r="AD30" s="1479" t="s">
        <v>173</v>
      </c>
      <c r="AE30" s="1479" t="s">
        <v>973</v>
      </c>
      <c r="AF30" s="1480" t="s">
        <v>964</v>
      </c>
      <c r="AG30" s="1480" t="s">
        <v>965</v>
      </c>
      <c r="AH30" s="1482" t="s">
        <v>966</v>
      </c>
      <c r="AI30" s="1481"/>
      <c r="AJ30" s="1483"/>
      <c r="AK30" s="1484"/>
      <c r="AL30" s="1483"/>
      <c r="AM30" s="1484"/>
    </row>
    <row r="31" spans="1:39" ht="13.5">
      <c r="A31" s="1416"/>
      <c r="B31" s="48"/>
      <c r="C31" s="49"/>
      <c r="D31" s="50"/>
      <c r="E31" s="49"/>
      <c r="F31" s="49"/>
      <c r="G31" s="49"/>
      <c r="H31" s="49"/>
      <c r="I31" s="52"/>
      <c r="J31" s="72" t="s">
        <v>77</v>
      </c>
      <c r="K31" s="73" t="s">
        <v>77</v>
      </c>
      <c r="L31" s="1424"/>
      <c r="M31" s="1425"/>
      <c r="N31" s="1425"/>
      <c r="O31" s="1425"/>
      <c r="P31" s="1426"/>
      <c r="Q31" s="1427">
        <f>'設２'!$S$40</f>
        <v>0</v>
      </c>
      <c r="R31" s="1515"/>
      <c r="S31" s="1515"/>
      <c r="T31" s="1515"/>
      <c r="U31" s="1515"/>
      <c r="V31" s="1515"/>
      <c r="W31" s="1515"/>
      <c r="X31" s="1516"/>
      <c r="Y31" s="1445"/>
      <c r="Z31" s="1479"/>
      <c r="AA31" s="1480"/>
      <c r="AB31" s="1481"/>
      <c r="AC31" s="1445"/>
      <c r="AD31" s="1479"/>
      <c r="AE31" s="1479"/>
      <c r="AF31" s="1480"/>
      <c r="AG31" s="1480"/>
      <c r="AH31" s="1482"/>
      <c r="AI31" s="1481"/>
      <c r="AJ31" s="1483"/>
      <c r="AK31" s="1484"/>
      <c r="AL31" s="1483"/>
      <c r="AM31" s="1484"/>
    </row>
    <row r="32" spans="1:39" ht="13.5">
      <c r="A32" s="1416"/>
      <c r="B32" s="48"/>
      <c r="C32" s="49"/>
      <c r="D32" s="50"/>
      <c r="E32" s="49"/>
      <c r="F32" s="49"/>
      <c r="G32" s="49"/>
      <c r="H32" s="49"/>
      <c r="I32" s="52"/>
      <c r="J32" s="76" t="s">
        <v>166</v>
      </c>
      <c r="K32" s="68" t="s">
        <v>167</v>
      </c>
      <c r="L32" s="1417" t="s">
        <v>1203</v>
      </c>
      <c r="M32" s="1418"/>
      <c r="N32" s="1418"/>
      <c r="O32" s="1418"/>
      <c r="P32" s="1419"/>
      <c r="Q32" s="1497">
        <f>'設２'!$K$41</f>
        <v>0</v>
      </c>
      <c r="R32" s="1498"/>
      <c r="S32" s="1498"/>
      <c r="T32" s="1498"/>
      <c r="U32" s="1498"/>
      <c r="V32" s="1498"/>
      <c r="W32" s="1498"/>
      <c r="X32" s="1499"/>
      <c r="Y32" s="1445" t="s">
        <v>168</v>
      </c>
      <c r="Z32" s="1479" t="s">
        <v>169</v>
      </c>
      <c r="AA32" s="1480" t="s">
        <v>170</v>
      </c>
      <c r="AB32" s="1481" t="s">
        <v>171</v>
      </c>
      <c r="AC32" s="1445" t="s">
        <v>172</v>
      </c>
      <c r="AD32" s="1479" t="s">
        <v>173</v>
      </c>
      <c r="AE32" s="1479" t="s">
        <v>973</v>
      </c>
      <c r="AF32" s="1480" t="s">
        <v>964</v>
      </c>
      <c r="AG32" s="1480" t="s">
        <v>965</v>
      </c>
      <c r="AH32" s="1482" t="s">
        <v>966</v>
      </c>
      <c r="AI32" s="1481"/>
      <c r="AJ32" s="1483"/>
      <c r="AK32" s="1484"/>
      <c r="AL32" s="1483"/>
      <c r="AM32" s="1484"/>
    </row>
    <row r="33" spans="1:39" ht="13.5">
      <c r="A33" s="1416"/>
      <c r="B33" s="48"/>
      <c r="C33" s="49"/>
      <c r="D33" s="50"/>
      <c r="E33" s="49"/>
      <c r="F33" s="49"/>
      <c r="G33" s="49"/>
      <c r="H33" s="49"/>
      <c r="I33" s="52"/>
      <c r="J33" s="75" t="s">
        <v>77</v>
      </c>
      <c r="K33" s="73" t="s">
        <v>77</v>
      </c>
      <c r="L33" s="1417"/>
      <c r="M33" s="1418"/>
      <c r="N33" s="1418"/>
      <c r="O33" s="1418"/>
      <c r="P33" s="1419"/>
      <c r="Q33" s="1427">
        <f>'設２'!$K$42</f>
        <v>0</v>
      </c>
      <c r="R33" s="1515"/>
      <c r="S33" s="1515"/>
      <c r="T33" s="1515"/>
      <c r="U33" s="1515"/>
      <c r="V33" s="1515"/>
      <c r="W33" s="1515"/>
      <c r="X33" s="1516"/>
      <c r="Y33" s="1445"/>
      <c r="Z33" s="1479"/>
      <c r="AA33" s="1480"/>
      <c r="AB33" s="1481"/>
      <c r="AC33" s="1445"/>
      <c r="AD33" s="1479"/>
      <c r="AE33" s="1479"/>
      <c r="AF33" s="1480"/>
      <c r="AG33" s="1480"/>
      <c r="AH33" s="1482"/>
      <c r="AI33" s="1481"/>
      <c r="AJ33" s="1483"/>
      <c r="AK33" s="1484"/>
      <c r="AL33" s="1483"/>
      <c r="AM33" s="1484"/>
    </row>
    <row r="34" spans="1:39" ht="12" customHeight="1">
      <c r="A34" s="1416"/>
      <c r="B34" s="48"/>
      <c r="C34" s="49"/>
      <c r="D34" s="50"/>
      <c r="E34" s="49"/>
      <c r="F34" s="49"/>
      <c r="G34" s="49"/>
      <c r="H34" s="49"/>
      <c r="I34" s="52"/>
      <c r="J34" s="67" t="s">
        <v>166</v>
      </c>
      <c r="K34" s="68" t="s">
        <v>167</v>
      </c>
      <c r="L34" s="1491" t="s">
        <v>818</v>
      </c>
      <c r="M34" s="1492"/>
      <c r="N34" s="1492"/>
      <c r="O34" s="1492"/>
      <c r="P34" s="1493"/>
      <c r="Q34" s="1497">
        <f>'設２'!$K$43</f>
        <v>0</v>
      </c>
      <c r="R34" s="1498"/>
      <c r="S34" s="1498"/>
      <c r="T34" s="1498"/>
      <c r="U34" s="1498"/>
      <c r="V34" s="1498"/>
      <c r="W34" s="1498"/>
      <c r="X34" s="1499"/>
      <c r="Y34" s="1445" t="s">
        <v>168</v>
      </c>
      <c r="Z34" s="1479" t="s">
        <v>169</v>
      </c>
      <c r="AA34" s="1480" t="s">
        <v>170</v>
      </c>
      <c r="AB34" s="1481" t="s">
        <v>171</v>
      </c>
      <c r="AC34" s="1445" t="s">
        <v>172</v>
      </c>
      <c r="AD34" s="1479" t="s">
        <v>173</v>
      </c>
      <c r="AE34" s="1479" t="s">
        <v>973</v>
      </c>
      <c r="AF34" s="1480" t="s">
        <v>964</v>
      </c>
      <c r="AG34" s="1480" t="s">
        <v>965</v>
      </c>
      <c r="AH34" s="1482" t="s">
        <v>966</v>
      </c>
      <c r="AI34" s="1481"/>
      <c r="AJ34" s="1483"/>
      <c r="AK34" s="1484"/>
      <c r="AL34" s="1483"/>
      <c r="AM34" s="1484"/>
    </row>
    <row r="35" spans="1:39" ht="13.5">
      <c r="A35" s="1416"/>
      <c r="B35" s="48"/>
      <c r="C35" s="49"/>
      <c r="D35" s="50"/>
      <c r="E35" s="49"/>
      <c r="F35" s="49"/>
      <c r="G35" s="49"/>
      <c r="H35" s="49"/>
      <c r="I35" s="52"/>
      <c r="J35" s="53" t="s">
        <v>77</v>
      </c>
      <c r="K35" s="66" t="s">
        <v>77</v>
      </c>
      <c r="L35" s="1424"/>
      <c r="M35" s="1425"/>
      <c r="N35" s="1425"/>
      <c r="O35" s="1425"/>
      <c r="P35" s="1426"/>
      <c r="Q35" s="1430">
        <f>'設２'!$S$43</f>
        <v>0</v>
      </c>
      <c r="R35" s="1500"/>
      <c r="S35" s="1500"/>
      <c r="T35" s="1500"/>
      <c r="U35" s="1500"/>
      <c r="V35" s="1500"/>
      <c r="W35" s="1500"/>
      <c r="X35" s="1501"/>
      <c r="Y35" s="1445"/>
      <c r="Z35" s="1479"/>
      <c r="AA35" s="1480"/>
      <c r="AB35" s="1481"/>
      <c r="AC35" s="1445"/>
      <c r="AD35" s="1479"/>
      <c r="AE35" s="1479"/>
      <c r="AF35" s="1480"/>
      <c r="AG35" s="1480"/>
      <c r="AH35" s="1482"/>
      <c r="AI35" s="1481"/>
      <c r="AJ35" s="1483"/>
      <c r="AK35" s="1484"/>
      <c r="AL35" s="1483"/>
      <c r="AM35" s="1484"/>
    </row>
    <row r="36" spans="1:39" ht="13.5">
      <c r="A36" s="1416"/>
      <c r="B36" s="56" t="s">
        <v>1278</v>
      </c>
      <c r="C36" s="57"/>
      <c r="D36" s="80"/>
      <c r="E36" s="56" t="s">
        <v>261</v>
      </c>
      <c r="F36" s="57"/>
      <c r="G36" s="57"/>
      <c r="H36" s="57"/>
      <c r="I36" s="58"/>
      <c r="J36" s="74" t="s">
        <v>166</v>
      </c>
      <c r="K36" s="60" t="s">
        <v>167</v>
      </c>
      <c r="L36" s="1435" t="s">
        <v>1281</v>
      </c>
      <c r="M36" s="1436"/>
      <c r="N36" s="1436"/>
      <c r="O36" s="1436"/>
      <c r="P36" s="1437"/>
      <c r="Q36" s="1454" t="str">
        <f>'設２'!$L$50</f>
        <v>砂質土</v>
      </c>
      <c r="R36" s="1455"/>
      <c r="S36" s="1455"/>
      <c r="T36" s="1455"/>
      <c r="U36" s="1455"/>
      <c r="V36" s="1455"/>
      <c r="W36" s="1455"/>
      <c r="X36" s="1456"/>
      <c r="Y36" s="1444" t="s">
        <v>1204</v>
      </c>
      <c r="Z36" s="1485" t="s">
        <v>1205</v>
      </c>
      <c r="AA36" s="1486" t="s">
        <v>1206</v>
      </c>
      <c r="AB36" s="1487" t="s">
        <v>1207</v>
      </c>
      <c r="AC36" s="1444" t="s">
        <v>172</v>
      </c>
      <c r="AD36" s="1485" t="s">
        <v>173</v>
      </c>
      <c r="AE36" s="1485" t="s">
        <v>973</v>
      </c>
      <c r="AF36" s="1486" t="s">
        <v>964</v>
      </c>
      <c r="AG36" s="1486" t="s">
        <v>965</v>
      </c>
      <c r="AH36" s="1488" t="s">
        <v>966</v>
      </c>
      <c r="AI36" s="1487"/>
      <c r="AJ36" s="1489"/>
      <c r="AK36" s="1490"/>
      <c r="AL36" s="1489"/>
      <c r="AM36" s="1490"/>
    </row>
    <row r="37" spans="1:39" ht="13.5">
      <c r="A37" s="1416"/>
      <c r="B37" s="48" t="s">
        <v>1282</v>
      </c>
      <c r="C37" s="49"/>
      <c r="D37" s="50"/>
      <c r="E37" s="64">
        <v>1</v>
      </c>
      <c r="F37" s="81">
        <v>2</v>
      </c>
      <c r="G37" s="49">
        <v>3</v>
      </c>
      <c r="H37" s="49">
        <v>4</v>
      </c>
      <c r="I37" s="52"/>
      <c r="J37" s="75" t="s">
        <v>47</v>
      </c>
      <c r="K37" s="73" t="s">
        <v>47</v>
      </c>
      <c r="L37" s="1424"/>
      <c r="M37" s="1425"/>
      <c r="N37" s="1425"/>
      <c r="O37" s="1425"/>
      <c r="P37" s="1426"/>
      <c r="Q37" s="1517"/>
      <c r="R37" s="1518"/>
      <c r="S37" s="1518"/>
      <c r="T37" s="1518"/>
      <c r="U37" s="1518"/>
      <c r="V37" s="1518"/>
      <c r="W37" s="1518"/>
      <c r="X37" s="1519"/>
      <c r="Y37" s="1445"/>
      <c r="Z37" s="1479"/>
      <c r="AA37" s="1480"/>
      <c r="AB37" s="1481"/>
      <c r="AC37" s="1445"/>
      <c r="AD37" s="1479"/>
      <c r="AE37" s="1479"/>
      <c r="AF37" s="1480"/>
      <c r="AG37" s="1480"/>
      <c r="AH37" s="1482"/>
      <c r="AI37" s="1481"/>
      <c r="AJ37" s="1483"/>
      <c r="AK37" s="1484"/>
      <c r="AL37" s="1483"/>
      <c r="AM37" s="1484"/>
    </row>
    <row r="38" spans="1:43" ht="13.5">
      <c r="A38" s="1416"/>
      <c r="B38" s="48" t="s">
        <v>1208</v>
      </c>
      <c r="C38" s="49"/>
      <c r="D38" s="50"/>
      <c r="E38" s="49"/>
      <c r="F38" s="49"/>
      <c r="G38" s="49"/>
      <c r="H38" s="49"/>
      <c r="I38" s="52"/>
      <c r="J38" s="67" t="s">
        <v>166</v>
      </c>
      <c r="K38" s="68" t="s">
        <v>167</v>
      </c>
      <c r="L38" s="1417" t="s">
        <v>1284</v>
      </c>
      <c r="M38" s="1418"/>
      <c r="N38" s="1418"/>
      <c r="O38" s="1418"/>
      <c r="P38" s="1419"/>
      <c r="Q38" s="1520">
        <f>MAX(AQ38:AQ41)</f>
        <v>0</v>
      </c>
      <c r="R38" s="1521"/>
      <c r="S38" s="1521"/>
      <c r="T38" s="1521"/>
      <c r="U38" s="1521"/>
      <c r="V38" s="1521"/>
      <c r="W38" s="1521"/>
      <c r="X38" s="1522"/>
      <c r="Y38" s="1445" t="s">
        <v>168</v>
      </c>
      <c r="Z38" s="1479" t="s">
        <v>169</v>
      </c>
      <c r="AA38" s="1480" t="s">
        <v>170</v>
      </c>
      <c r="AB38" s="1481" t="s">
        <v>171</v>
      </c>
      <c r="AC38" s="1445" t="s">
        <v>172</v>
      </c>
      <c r="AD38" s="1479" t="s">
        <v>173</v>
      </c>
      <c r="AE38" s="1479" t="s">
        <v>973</v>
      </c>
      <c r="AF38" s="1480" t="s">
        <v>964</v>
      </c>
      <c r="AG38" s="1480" t="s">
        <v>965</v>
      </c>
      <c r="AH38" s="1482" t="s">
        <v>966</v>
      </c>
      <c r="AI38" s="1481"/>
      <c r="AJ38" s="1483"/>
      <c r="AK38" s="1484"/>
      <c r="AL38" s="1483"/>
      <c r="AM38" s="1484"/>
      <c r="AQ38" s="18">
        <f>IF('設２'!F51="■",'設２'!N51,0)</f>
        <v>0</v>
      </c>
    </row>
    <row r="39" spans="1:43" ht="13.5">
      <c r="A39" s="1416"/>
      <c r="B39" s="48" t="s">
        <v>1289</v>
      </c>
      <c r="C39" s="49"/>
      <c r="D39" s="50"/>
      <c r="E39" s="49"/>
      <c r="F39" s="49"/>
      <c r="G39" s="49"/>
      <c r="H39" s="49"/>
      <c r="I39" s="52"/>
      <c r="J39" s="72" t="s">
        <v>944</v>
      </c>
      <c r="K39" s="73" t="s">
        <v>944</v>
      </c>
      <c r="L39" s="1424"/>
      <c r="M39" s="1425"/>
      <c r="N39" s="1425"/>
      <c r="O39" s="1425"/>
      <c r="P39" s="1426"/>
      <c r="Q39" s="1457"/>
      <c r="R39" s="1458"/>
      <c r="S39" s="1458"/>
      <c r="T39" s="1458"/>
      <c r="U39" s="1458"/>
      <c r="V39" s="1458"/>
      <c r="W39" s="1458"/>
      <c r="X39" s="1459"/>
      <c r="Y39" s="1445"/>
      <c r="Z39" s="1479"/>
      <c r="AA39" s="1480"/>
      <c r="AB39" s="1481"/>
      <c r="AC39" s="1445"/>
      <c r="AD39" s="1479"/>
      <c r="AE39" s="1479"/>
      <c r="AF39" s="1480"/>
      <c r="AG39" s="1480"/>
      <c r="AH39" s="1482"/>
      <c r="AI39" s="1481"/>
      <c r="AJ39" s="1483"/>
      <c r="AK39" s="1484"/>
      <c r="AL39" s="1483"/>
      <c r="AM39" s="1484"/>
      <c r="AQ39" s="18">
        <f>IF('設２'!F52="■",'設２'!N52,0)</f>
        <v>0</v>
      </c>
    </row>
    <row r="40" spans="1:43" ht="13.5">
      <c r="A40" s="1416"/>
      <c r="B40" s="48" t="s">
        <v>1288</v>
      </c>
      <c r="C40" s="49"/>
      <c r="D40" s="50"/>
      <c r="E40" s="49"/>
      <c r="F40" s="49"/>
      <c r="G40" s="49"/>
      <c r="H40" s="49"/>
      <c r="I40" s="49"/>
      <c r="J40" s="76" t="s">
        <v>166</v>
      </c>
      <c r="K40" s="68" t="s">
        <v>167</v>
      </c>
      <c r="L40" s="1417" t="s">
        <v>1288</v>
      </c>
      <c r="M40" s="1418"/>
      <c r="N40" s="1418"/>
      <c r="O40" s="1418"/>
      <c r="P40" s="1419"/>
      <c r="Q40" s="1517" t="str">
        <f>'設２'!$M$55</f>
        <v>スクリューウエイト貫入試験</v>
      </c>
      <c r="R40" s="1518"/>
      <c r="S40" s="1518"/>
      <c r="T40" s="1518"/>
      <c r="U40" s="1518"/>
      <c r="V40" s="1518"/>
      <c r="W40" s="1518"/>
      <c r="X40" s="1519"/>
      <c r="Y40" s="1445" t="s">
        <v>168</v>
      </c>
      <c r="Z40" s="1479" t="s">
        <v>169</v>
      </c>
      <c r="AA40" s="1480" t="s">
        <v>170</v>
      </c>
      <c r="AB40" s="1481" t="s">
        <v>171</v>
      </c>
      <c r="AC40" s="1445" t="s">
        <v>172</v>
      </c>
      <c r="AD40" s="1479" t="s">
        <v>173</v>
      </c>
      <c r="AE40" s="1479" t="s">
        <v>973</v>
      </c>
      <c r="AF40" s="1480" t="s">
        <v>964</v>
      </c>
      <c r="AG40" s="1480" t="s">
        <v>965</v>
      </c>
      <c r="AH40" s="1482" t="s">
        <v>966</v>
      </c>
      <c r="AI40" s="1481"/>
      <c r="AJ40" s="1483"/>
      <c r="AK40" s="1484"/>
      <c r="AL40" s="1483"/>
      <c r="AM40" s="1484"/>
      <c r="AQ40" s="18">
        <f>IF('設２'!F53="■",'設２'!P53,0)</f>
        <v>0</v>
      </c>
    </row>
    <row r="41" spans="1:43" ht="13.5">
      <c r="A41" s="1416"/>
      <c r="B41" s="48"/>
      <c r="C41" s="49"/>
      <c r="D41" s="50"/>
      <c r="E41" s="49"/>
      <c r="F41" s="49"/>
      <c r="G41" s="49"/>
      <c r="H41" s="49"/>
      <c r="I41" s="49"/>
      <c r="J41" s="79" t="s">
        <v>77</v>
      </c>
      <c r="K41" s="66" t="s">
        <v>77</v>
      </c>
      <c r="L41" s="1417"/>
      <c r="M41" s="1418"/>
      <c r="N41" s="1418"/>
      <c r="O41" s="1418"/>
      <c r="P41" s="1419"/>
      <c r="Q41" s="1517"/>
      <c r="R41" s="1518"/>
      <c r="S41" s="1518"/>
      <c r="T41" s="1518"/>
      <c r="U41" s="1518"/>
      <c r="V41" s="1518"/>
      <c r="W41" s="1518"/>
      <c r="X41" s="1519"/>
      <c r="Y41" s="1433"/>
      <c r="Z41" s="1473"/>
      <c r="AA41" s="1474"/>
      <c r="AB41" s="1475"/>
      <c r="AC41" s="1433"/>
      <c r="AD41" s="1473"/>
      <c r="AE41" s="1473"/>
      <c r="AF41" s="1474"/>
      <c r="AG41" s="1474"/>
      <c r="AH41" s="1476"/>
      <c r="AI41" s="1475"/>
      <c r="AJ41" s="1477"/>
      <c r="AK41" s="1478"/>
      <c r="AL41" s="1477"/>
      <c r="AM41" s="1478"/>
      <c r="AQ41" s="18">
        <f>IF('設２'!F54="■",'設２'!P54,0)</f>
        <v>0</v>
      </c>
    </row>
    <row r="42" spans="1:39" ht="12" customHeight="1">
      <c r="A42" s="1416"/>
      <c r="B42" s="48"/>
      <c r="C42" s="49"/>
      <c r="D42" s="50"/>
      <c r="E42" s="56" t="s">
        <v>1209</v>
      </c>
      <c r="F42" s="57"/>
      <c r="G42" s="57"/>
      <c r="H42" s="57"/>
      <c r="I42" s="57"/>
      <c r="J42" s="74" t="s">
        <v>166</v>
      </c>
      <c r="K42" s="60" t="s">
        <v>167</v>
      </c>
      <c r="L42" s="1435" t="s">
        <v>1210</v>
      </c>
      <c r="M42" s="1436"/>
      <c r="N42" s="1436"/>
      <c r="O42" s="1436"/>
      <c r="P42" s="1437"/>
      <c r="Q42" s="1438"/>
      <c r="R42" s="1537"/>
      <c r="S42" s="1537"/>
      <c r="T42" s="1537"/>
      <c r="U42" s="1537"/>
      <c r="V42" s="1537"/>
      <c r="W42" s="1537"/>
      <c r="X42" s="1538"/>
      <c r="Y42" s="1444" t="s">
        <v>168</v>
      </c>
      <c r="Z42" s="1485" t="s">
        <v>169</v>
      </c>
      <c r="AA42" s="1486" t="s">
        <v>170</v>
      </c>
      <c r="AB42" s="1487" t="s">
        <v>171</v>
      </c>
      <c r="AC42" s="1444" t="s">
        <v>172</v>
      </c>
      <c r="AD42" s="1485" t="s">
        <v>173</v>
      </c>
      <c r="AE42" s="1485" t="s">
        <v>973</v>
      </c>
      <c r="AF42" s="1486" t="s">
        <v>964</v>
      </c>
      <c r="AG42" s="1486" t="s">
        <v>965</v>
      </c>
      <c r="AH42" s="1488" t="s">
        <v>966</v>
      </c>
      <c r="AI42" s="1487"/>
      <c r="AJ42" s="1489"/>
      <c r="AK42" s="1490"/>
      <c r="AL42" s="1489"/>
      <c r="AM42" s="1490"/>
    </row>
    <row r="43" spans="1:39" ht="13.5">
      <c r="A43" s="1416"/>
      <c r="B43" s="48"/>
      <c r="C43" s="49"/>
      <c r="D43" s="50"/>
      <c r="E43" s="64">
        <v>1</v>
      </c>
      <c r="F43" s="81">
        <v>2</v>
      </c>
      <c r="G43" s="49">
        <v>3</v>
      </c>
      <c r="H43" s="49">
        <v>4</v>
      </c>
      <c r="I43" s="52"/>
      <c r="J43" s="82" t="s">
        <v>77</v>
      </c>
      <c r="K43" s="83" t="s">
        <v>77</v>
      </c>
      <c r="L43" s="1586"/>
      <c r="M43" s="1587"/>
      <c r="N43" s="1587"/>
      <c r="O43" s="1587"/>
      <c r="P43" s="1588"/>
      <c r="Q43" s="1589"/>
      <c r="R43" s="1590"/>
      <c r="S43" s="1590"/>
      <c r="T43" s="1590"/>
      <c r="U43" s="1590"/>
      <c r="V43" s="1590"/>
      <c r="W43" s="1590"/>
      <c r="X43" s="1591"/>
      <c r="Y43" s="1592"/>
      <c r="Z43" s="1593"/>
      <c r="AA43" s="1594"/>
      <c r="AB43" s="1595"/>
      <c r="AC43" s="1592"/>
      <c r="AD43" s="1593"/>
      <c r="AE43" s="1593"/>
      <c r="AF43" s="1594"/>
      <c r="AG43" s="1594"/>
      <c r="AH43" s="1596"/>
      <c r="AI43" s="1595"/>
      <c r="AJ43" s="1597"/>
      <c r="AK43" s="1598"/>
      <c r="AL43" s="1597"/>
      <c r="AM43" s="1598"/>
    </row>
    <row r="44" spans="1:39" ht="12" customHeight="1">
      <c r="A44" s="1416"/>
      <c r="B44" s="56" t="s">
        <v>1296</v>
      </c>
      <c r="C44" s="57"/>
      <c r="D44" s="80"/>
      <c r="E44" s="56" t="s">
        <v>1211</v>
      </c>
      <c r="F44" s="57"/>
      <c r="G44" s="57"/>
      <c r="H44" s="57"/>
      <c r="I44" s="58"/>
      <c r="J44" s="614" t="s">
        <v>166</v>
      </c>
      <c r="K44" s="615" t="s">
        <v>167</v>
      </c>
      <c r="L44" s="1579" t="s">
        <v>1212</v>
      </c>
      <c r="M44" s="1580"/>
      <c r="N44" s="1580"/>
      <c r="O44" s="1580"/>
      <c r="P44" s="1581"/>
      <c r="Q44" s="1615">
        <f>IF('設２'!G58="■","鉄筋ｺﾝｸﾘｰﾄ造",IF('設２'!N58="■","無筋ｺﾝｸﾘｰﾄ造",IF('設２'!G59="■",'設２'!L59,"")))</f>
      </c>
      <c r="R44" s="1616"/>
      <c r="S44" s="1616"/>
      <c r="T44" s="1616"/>
      <c r="U44" s="1616"/>
      <c r="V44" s="1616"/>
      <c r="W44" s="1616"/>
      <c r="X44" s="1617"/>
      <c r="Y44" s="1578" t="s">
        <v>168</v>
      </c>
      <c r="Z44" s="1575" t="s">
        <v>169</v>
      </c>
      <c r="AA44" s="1576" t="s">
        <v>170</v>
      </c>
      <c r="AB44" s="1573" t="s">
        <v>171</v>
      </c>
      <c r="AC44" s="1578" t="s">
        <v>172</v>
      </c>
      <c r="AD44" s="1575" t="s">
        <v>173</v>
      </c>
      <c r="AE44" s="1575" t="s">
        <v>973</v>
      </c>
      <c r="AF44" s="1576" t="s">
        <v>964</v>
      </c>
      <c r="AG44" s="1576" t="s">
        <v>965</v>
      </c>
      <c r="AH44" s="1577" t="s">
        <v>966</v>
      </c>
      <c r="AI44" s="1573"/>
      <c r="AJ44" s="1574"/>
      <c r="AK44" s="1571"/>
      <c r="AL44" s="1574"/>
      <c r="AM44" s="1472"/>
    </row>
    <row r="45" spans="1:39" ht="13.5">
      <c r="A45" s="1416"/>
      <c r="B45" s="48" t="s">
        <v>1213</v>
      </c>
      <c r="C45" s="49"/>
      <c r="D45" s="50"/>
      <c r="E45" s="64">
        <v>1</v>
      </c>
      <c r="F45" s="65">
        <v>2</v>
      </c>
      <c r="G45" s="49">
        <v>3</v>
      </c>
      <c r="H45" s="49">
        <v>4</v>
      </c>
      <c r="I45" s="52"/>
      <c r="J45" s="616" t="s">
        <v>77</v>
      </c>
      <c r="K45" s="617" t="s">
        <v>77</v>
      </c>
      <c r="L45" s="1559"/>
      <c r="M45" s="1560"/>
      <c r="N45" s="1560"/>
      <c r="O45" s="1560"/>
      <c r="P45" s="1561"/>
      <c r="Q45" s="1618"/>
      <c r="R45" s="1603"/>
      <c r="S45" s="1603"/>
      <c r="T45" s="1603"/>
      <c r="U45" s="1603"/>
      <c r="V45" s="1603"/>
      <c r="W45" s="1603"/>
      <c r="X45" s="1604"/>
      <c r="Y45" s="1557"/>
      <c r="Z45" s="1551"/>
      <c r="AA45" s="1553"/>
      <c r="AB45" s="1547"/>
      <c r="AC45" s="1557"/>
      <c r="AD45" s="1551"/>
      <c r="AE45" s="1551"/>
      <c r="AF45" s="1553"/>
      <c r="AG45" s="1553"/>
      <c r="AH45" s="1555"/>
      <c r="AI45" s="1547"/>
      <c r="AJ45" s="1549"/>
      <c r="AK45" s="1545"/>
      <c r="AL45" s="1549"/>
      <c r="AM45" s="1484"/>
    </row>
    <row r="46" spans="1:39" ht="13.5">
      <c r="A46" s="1416"/>
      <c r="B46" s="48" t="s">
        <v>1214</v>
      </c>
      <c r="C46" s="49"/>
      <c r="D46" s="50"/>
      <c r="E46" s="49"/>
      <c r="F46" s="49"/>
      <c r="G46" s="49"/>
      <c r="H46" s="49"/>
      <c r="I46" s="49"/>
      <c r="J46" s="616" t="s">
        <v>166</v>
      </c>
      <c r="K46" s="617" t="s">
        <v>167</v>
      </c>
      <c r="L46" s="1559" t="s">
        <v>1304</v>
      </c>
      <c r="M46" s="1560"/>
      <c r="N46" s="1560"/>
      <c r="O46" s="1560"/>
      <c r="P46" s="1561"/>
      <c r="Q46" s="1602">
        <f>IF('設２'!G60="■","布基礎",IF('設２'!N60="■","べた基礎",IF('設２'!G67="■",'設２'!L67,"")))</f>
      </c>
      <c r="R46" s="1603"/>
      <c r="S46" s="1603"/>
      <c r="T46" s="1603"/>
      <c r="U46" s="1603"/>
      <c r="V46" s="1603"/>
      <c r="W46" s="1603"/>
      <c r="X46" s="1604"/>
      <c r="Y46" s="1557" t="s">
        <v>1003</v>
      </c>
      <c r="Z46" s="1551" t="s">
        <v>1004</v>
      </c>
      <c r="AA46" s="1553" t="s">
        <v>1005</v>
      </c>
      <c r="AB46" s="1547" t="s">
        <v>671</v>
      </c>
      <c r="AC46" s="1557" t="s">
        <v>172</v>
      </c>
      <c r="AD46" s="1551" t="s">
        <v>173</v>
      </c>
      <c r="AE46" s="1551" t="s">
        <v>973</v>
      </c>
      <c r="AF46" s="1553" t="s">
        <v>964</v>
      </c>
      <c r="AG46" s="1553" t="s">
        <v>965</v>
      </c>
      <c r="AH46" s="1555" t="s">
        <v>966</v>
      </c>
      <c r="AI46" s="1547"/>
      <c r="AJ46" s="1549"/>
      <c r="AK46" s="1545"/>
      <c r="AL46" s="1549"/>
      <c r="AM46" s="1484"/>
    </row>
    <row r="47" spans="1:39" ht="13.5">
      <c r="A47" s="1416"/>
      <c r="B47" s="48"/>
      <c r="C47" s="49"/>
      <c r="D47" s="50"/>
      <c r="E47" s="49"/>
      <c r="F47" s="49"/>
      <c r="G47" s="49"/>
      <c r="H47" s="49"/>
      <c r="I47" s="49"/>
      <c r="J47" s="618" t="s">
        <v>77</v>
      </c>
      <c r="K47" s="619" t="s">
        <v>77</v>
      </c>
      <c r="L47" s="1599"/>
      <c r="M47" s="1600"/>
      <c r="N47" s="1600"/>
      <c r="O47" s="1600"/>
      <c r="P47" s="1601"/>
      <c r="Q47" s="1605"/>
      <c r="R47" s="1606"/>
      <c r="S47" s="1606"/>
      <c r="T47" s="1606"/>
      <c r="U47" s="1606"/>
      <c r="V47" s="1606"/>
      <c r="W47" s="1606"/>
      <c r="X47" s="1607"/>
      <c r="Y47" s="1608"/>
      <c r="Z47" s="1609"/>
      <c r="AA47" s="1610"/>
      <c r="AB47" s="1611"/>
      <c r="AC47" s="1608"/>
      <c r="AD47" s="1609"/>
      <c r="AE47" s="1609"/>
      <c r="AF47" s="1610"/>
      <c r="AG47" s="1610"/>
      <c r="AH47" s="1612"/>
      <c r="AI47" s="1611"/>
      <c r="AJ47" s="1613"/>
      <c r="AK47" s="1614"/>
      <c r="AL47" s="1613"/>
      <c r="AM47" s="1478"/>
    </row>
    <row r="48" spans="1:39" ht="12" customHeight="1">
      <c r="A48" s="610"/>
      <c r="B48" s="105" t="s">
        <v>484</v>
      </c>
      <c r="C48" s="106"/>
      <c r="D48" s="106"/>
      <c r="E48" s="106"/>
      <c r="F48" s="106"/>
      <c r="G48" s="106"/>
      <c r="H48" s="106"/>
      <c r="I48" s="107"/>
      <c r="J48" s="614" t="s">
        <v>166</v>
      </c>
      <c r="K48" s="615" t="s">
        <v>167</v>
      </c>
      <c r="L48" s="1579" t="s">
        <v>269</v>
      </c>
      <c r="M48" s="1580"/>
      <c r="N48" s="1580"/>
      <c r="O48" s="1580"/>
      <c r="P48" s="1581"/>
      <c r="Q48" s="1582"/>
      <c r="R48" s="1583"/>
      <c r="S48" s="1583"/>
      <c r="T48" s="1583"/>
      <c r="U48" s="1583"/>
      <c r="V48" s="1583"/>
      <c r="W48" s="1583"/>
      <c r="X48" s="1584"/>
      <c r="Y48" s="1578" t="s">
        <v>485</v>
      </c>
      <c r="Z48" s="1575" t="s">
        <v>486</v>
      </c>
      <c r="AA48" s="1576" t="s">
        <v>487</v>
      </c>
      <c r="AB48" s="1573" t="s">
        <v>488</v>
      </c>
      <c r="AC48" s="1578" t="s">
        <v>172</v>
      </c>
      <c r="AD48" s="1575" t="s">
        <v>173</v>
      </c>
      <c r="AE48" s="1575" t="s">
        <v>973</v>
      </c>
      <c r="AF48" s="1576" t="s">
        <v>964</v>
      </c>
      <c r="AG48" s="1576" t="s">
        <v>965</v>
      </c>
      <c r="AH48" s="1577" t="s">
        <v>966</v>
      </c>
      <c r="AI48" s="1573"/>
      <c r="AJ48" s="1574"/>
      <c r="AK48" s="1571"/>
      <c r="AL48" s="1574"/>
      <c r="AM48" s="1571"/>
    </row>
    <row r="49" spans="1:39" ht="13.5">
      <c r="A49" s="610"/>
      <c r="B49" s="101"/>
      <c r="C49" s="611" t="s">
        <v>239</v>
      </c>
      <c r="D49" s="81" t="s">
        <v>292</v>
      </c>
      <c r="E49" s="81"/>
      <c r="F49" s="81"/>
      <c r="G49" s="81"/>
      <c r="H49" s="81"/>
      <c r="I49" s="103"/>
      <c r="J49" s="616" t="s">
        <v>751</v>
      </c>
      <c r="K49" s="617" t="s">
        <v>751</v>
      </c>
      <c r="L49" s="1559"/>
      <c r="M49" s="1560"/>
      <c r="N49" s="1560"/>
      <c r="O49" s="1560"/>
      <c r="P49" s="1561"/>
      <c r="Q49" s="1572"/>
      <c r="R49" s="1566"/>
      <c r="S49" s="1566"/>
      <c r="T49" s="1566"/>
      <c r="U49" s="1566"/>
      <c r="V49" s="1566"/>
      <c r="W49" s="1566"/>
      <c r="X49" s="1567"/>
      <c r="Y49" s="1557"/>
      <c r="Z49" s="1551"/>
      <c r="AA49" s="1553"/>
      <c r="AB49" s="1547"/>
      <c r="AC49" s="1557"/>
      <c r="AD49" s="1551"/>
      <c r="AE49" s="1551"/>
      <c r="AF49" s="1553"/>
      <c r="AG49" s="1553"/>
      <c r="AH49" s="1555"/>
      <c r="AI49" s="1547"/>
      <c r="AJ49" s="1549"/>
      <c r="AK49" s="1545"/>
      <c r="AL49" s="1549"/>
      <c r="AM49" s="1545"/>
    </row>
    <row r="50" spans="1:39" ht="12" customHeight="1">
      <c r="A50" s="610"/>
      <c r="B50" s="101"/>
      <c r="C50" s="81"/>
      <c r="D50" s="81"/>
      <c r="E50" s="81"/>
      <c r="F50" s="81"/>
      <c r="G50" s="81"/>
      <c r="H50" s="81"/>
      <c r="I50" s="103"/>
      <c r="J50" s="616" t="s">
        <v>166</v>
      </c>
      <c r="K50" s="617" t="s">
        <v>167</v>
      </c>
      <c r="L50" s="1559" t="s">
        <v>70</v>
      </c>
      <c r="M50" s="1560"/>
      <c r="N50" s="1560"/>
      <c r="O50" s="1560"/>
      <c r="P50" s="1561"/>
      <c r="Q50" s="1565"/>
      <c r="R50" s="1566"/>
      <c r="S50" s="1566"/>
      <c r="T50" s="1566"/>
      <c r="U50" s="1566"/>
      <c r="V50" s="1566"/>
      <c r="W50" s="1566"/>
      <c r="X50" s="1567"/>
      <c r="Y50" s="1557" t="s">
        <v>1204</v>
      </c>
      <c r="Z50" s="1551" t="s">
        <v>1205</v>
      </c>
      <c r="AA50" s="1553" t="s">
        <v>1206</v>
      </c>
      <c r="AB50" s="1547" t="s">
        <v>1207</v>
      </c>
      <c r="AC50" s="1557" t="s">
        <v>172</v>
      </c>
      <c r="AD50" s="1551" t="s">
        <v>173</v>
      </c>
      <c r="AE50" s="1551" t="s">
        <v>973</v>
      </c>
      <c r="AF50" s="1553" t="s">
        <v>964</v>
      </c>
      <c r="AG50" s="1553" t="s">
        <v>965</v>
      </c>
      <c r="AH50" s="1555" t="s">
        <v>966</v>
      </c>
      <c r="AI50" s="1547"/>
      <c r="AJ50" s="1549"/>
      <c r="AK50" s="1545"/>
      <c r="AL50" s="1549"/>
      <c r="AM50" s="1545"/>
    </row>
    <row r="51" spans="1:39" ht="13.5">
      <c r="A51" s="610"/>
      <c r="B51" s="101"/>
      <c r="C51" s="81"/>
      <c r="D51" s="81"/>
      <c r="E51" s="81"/>
      <c r="F51" s="81"/>
      <c r="G51" s="81"/>
      <c r="H51" s="81"/>
      <c r="I51" s="103"/>
      <c r="J51" s="616" t="s">
        <v>751</v>
      </c>
      <c r="K51" s="617" t="s">
        <v>751</v>
      </c>
      <c r="L51" s="1559"/>
      <c r="M51" s="1560"/>
      <c r="N51" s="1560"/>
      <c r="O51" s="1560"/>
      <c r="P51" s="1561"/>
      <c r="Q51" s="1572"/>
      <c r="R51" s="1566"/>
      <c r="S51" s="1566"/>
      <c r="T51" s="1566"/>
      <c r="U51" s="1566"/>
      <c r="V51" s="1566"/>
      <c r="W51" s="1566"/>
      <c r="X51" s="1567"/>
      <c r="Y51" s="1557"/>
      <c r="Z51" s="1551"/>
      <c r="AA51" s="1553"/>
      <c r="AB51" s="1547"/>
      <c r="AC51" s="1557"/>
      <c r="AD51" s="1551"/>
      <c r="AE51" s="1551"/>
      <c r="AF51" s="1553"/>
      <c r="AG51" s="1553"/>
      <c r="AH51" s="1555"/>
      <c r="AI51" s="1547"/>
      <c r="AJ51" s="1549"/>
      <c r="AK51" s="1545"/>
      <c r="AL51" s="1549"/>
      <c r="AM51" s="1545"/>
    </row>
    <row r="52" spans="1:39" ht="13.5">
      <c r="A52" s="610"/>
      <c r="B52" s="101"/>
      <c r="C52" s="81"/>
      <c r="D52" s="81"/>
      <c r="E52" s="81"/>
      <c r="F52" s="81"/>
      <c r="G52" s="81"/>
      <c r="H52" s="81"/>
      <c r="I52" s="103"/>
      <c r="J52" s="616" t="s">
        <v>166</v>
      </c>
      <c r="K52" s="617" t="s">
        <v>167</v>
      </c>
      <c r="L52" s="1559" t="s">
        <v>71</v>
      </c>
      <c r="M52" s="1560"/>
      <c r="N52" s="1560"/>
      <c r="O52" s="1560"/>
      <c r="P52" s="1561"/>
      <c r="Q52" s="1565"/>
      <c r="R52" s="1566"/>
      <c r="S52" s="1566"/>
      <c r="T52" s="1566"/>
      <c r="U52" s="1566"/>
      <c r="V52" s="1566"/>
      <c r="W52" s="1566"/>
      <c r="X52" s="1567"/>
      <c r="Y52" s="1557" t="s">
        <v>1204</v>
      </c>
      <c r="Z52" s="1551" t="s">
        <v>1205</v>
      </c>
      <c r="AA52" s="1553" t="s">
        <v>1206</v>
      </c>
      <c r="AB52" s="1547" t="s">
        <v>1207</v>
      </c>
      <c r="AC52" s="1557" t="s">
        <v>172</v>
      </c>
      <c r="AD52" s="1551" t="s">
        <v>173</v>
      </c>
      <c r="AE52" s="1551" t="s">
        <v>973</v>
      </c>
      <c r="AF52" s="1553" t="s">
        <v>964</v>
      </c>
      <c r="AG52" s="1553" t="s">
        <v>965</v>
      </c>
      <c r="AH52" s="1555" t="s">
        <v>966</v>
      </c>
      <c r="AI52" s="1547"/>
      <c r="AJ52" s="1549"/>
      <c r="AK52" s="1545"/>
      <c r="AL52" s="1549"/>
      <c r="AM52" s="1545"/>
    </row>
    <row r="53" spans="1:39" ht="14.25" thickBot="1">
      <c r="A53" s="612"/>
      <c r="B53" s="578"/>
      <c r="C53" s="579"/>
      <c r="D53" s="579"/>
      <c r="E53" s="579"/>
      <c r="F53" s="579"/>
      <c r="G53" s="579"/>
      <c r="H53" s="579"/>
      <c r="I53" s="609"/>
      <c r="J53" s="620" t="s">
        <v>751</v>
      </c>
      <c r="K53" s="621" t="s">
        <v>751</v>
      </c>
      <c r="L53" s="1562"/>
      <c r="M53" s="1563"/>
      <c r="N53" s="1563"/>
      <c r="O53" s="1563"/>
      <c r="P53" s="1564"/>
      <c r="Q53" s="1568"/>
      <c r="R53" s="1569"/>
      <c r="S53" s="1569"/>
      <c r="T53" s="1569"/>
      <c r="U53" s="1569"/>
      <c r="V53" s="1569"/>
      <c r="W53" s="1569"/>
      <c r="X53" s="1570"/>
      <c r="Y53" s="1558"/>
      <c r="Z53" s="1552"/>
      <c r="AA53" s="1554"/>
      <c r="AB53" s="1548"/>
      <c r="AC53" s="1558"/>
      <c r="AD53" s="1552"/>
      <c r="AE53" s="1552"/>
      <c r="AF53" s="1554"/>
      <c r="AG53" s="1554"/>
      <c r="AH53" s="1556"/>
      <c r="AI53" s="1548"/>
      <c r="AJ53" s="1550"/>
      <c r="AK53" s="1546"/>
      <c r="AL53" s="1550"/>
      <c r="AM53" s="1546"/>
    </row>
    <row r="54" ht="13.5">
      <c r="A54" s="86"/>
    </row>
    <row r="55" ht="13.5">
      <c r="A55" s="86"/>
    </row>
    <row r="56" ht="13.5">
      <c r="A56" s="86"/>
    </row>
    <row r="57" ht="13.5">
      <c r="A57" s="86"/>
    </row>
    <row r="58" ht="13.5">
      <c r="A58" s="86"/>
    </row>
    <row r="59" ht="13.5">
      <c r="A59" s="86"/>
    </row>
    <row r="60" ht="13.5">
      <c r="A60" s="86"/>
    </row>
    <row r="61" ht="13.5">
      <c r="A61" s="86"/>
    </row>
    <row r="62" ht="13.5">
      <c r="A62" s="86"/>
    </row>
    <row r="63" ht="13.5">
      <c r="A63" s="86"/>
    </row>
    <row r="64" ht="13.5">
      <c r="A64" s="86"/>
    </row>
    <row r="65" ht="13.5">
      <c r="A65" s="86"/>
    </row>
    <row r="66" ht="13.5">
      <c r="A66" s="86"/>
    </row>
    <row r="67" ht="13.5">
      <c r="A67" s="86"/>
    </row>
    <row r="68" ht="13.5">
      <c r="A68" s="86"/>
    </row>
    <row r="69" ht="13.5">
      <c r="A69" s="86"/>
    </row>
  </sheetData>
  <sheetProtection sheet="1"/>
  <mergeCells count="401">
    <mergeCell ref="B18:D18"/>
    <mergeCell ref="AJ44:AJ45"/>
    <mergeCell ref="AK44:AK45"/>
    <mergeCell ref="AL44:AL45"/>
    <mergeCell ref="AE44:AE45"/>
    <mergeCell ref="AF44:AF45"/>
    <mergeCell ref="L44:P45"/>
    <mergeCell ref="Q44:X45"/>
    <mergeCell ref="Y44:Y45"/>
    <mergeCell ref="Z44:Z45"/>
    <mergeCell ref="AM46:AM47"/>
    <mergeCell ref="AF46:AF47"/>
    <mergeCell ref="AG46:AG47"/>
    <mergeCell ref="AH46:AH47"/>
    <mergeCell ref="AI46:AI47"/>
    <mergeCell ref="A1:X1"/>
    <mergeCell ref="AJ46:AJ47"/>
    <mergeCell ref="AK46:AK47"/>
    <mergeCell ref="AL46:AL47"/>
    <mergeCell ref="AI44:AI45"/>
    <mergeCell ref="AM44:AM45"/>
    <mergeCell ref="L46:P47"/>
    <mergeCell ref="Q46:X47"/>
    <mergeCell ref="Y46:Y47"/>
    <mergeCell ref="Z46:Z47"/>
    <mergeCell ref="AA46:AA47"/>
    <mergeCell ref="AB46:AB47"/>
    <mergeCell ref="AC46:AC47"/>
    <mergeCell ref="AD46:AD47"/>
    <mergeCell ref="AE46:AE47"/>
    <mergeCell ref="AG44:AG45"/>
    <mergeCell ref="AH44:AH45"/>
    <mergeCell ref="AA44:AA45"/>
    <mergeCell ref="AB44:AB45"/>
    <mergeCell ref="AC44:AC45"/>
    <mergeCell ref="AD44:AD45"/>
    <mergeCell ref="AH42:AH43"/>
    <mergeCell ref="AI42:AI43"/>
    <mergeCell ref="AJ42:AJ43"/>
    <mergeCell ref="AK42:AK43"/>
    <mergeCell ref="AL42:AL43"/>
    <mergeCell ref="AM42:AM43"/>
    <mergeCell ref="AB42:AB43"/>
    <mergeCell ref="AC42:AC43"/>
    <mergeCell ref="AD42:AD43"/>
    <mergeCell ref="AE42:AE43"/>
    <mergeCell ref="AF42:AF43"/>
    <mergeCell ref="AG42:AG43"/>
    <mergeCell ref="AI40:AI41"/>
    <mergeCell ref="AJ40:AJ41"/>
    <mergeCell ref="AK40:AK41"/>
    <mergeCell ref="AL40:AL41"/>
    <mergeCell ref="AM40:AM41"/>
    <mergeCell ref="L42:P43"/>
    <mergeCell ref="Q42:X43"/>
    <mergeCell ref="Y42:Y43"/>
    <mergeCell ref="Z42:Z43"/>
    <mergeCell ref="AA42:AA43"/>
    <mergeCell ref="AC40:AC41"/>
    <mergeCell ref="AD40:AD41"/>
    <mergeCell ref="AE40:AE41"/>
    <mergeCell ref="AF40:AF41"/>
    <mergeCell ref="AG40:AG41"/>
    <mergeCell ref="AH40:AH41"/>
    <mergeCell ref="L40:P41"/>
    <mergeCell ref="Q40:X41"/>
    <mergeCell ref="Y40:Y41"/>
    <mergeCell ref="Z40:Z41"/>
    <mergeCell ref="AA40:AA41"/>
    <mergeCell ref="AB40:AB41"/>
    <mergeCell ref="AH38:AH39"/>
    <mergeCell ref="AI38:AI39"/>
    <mergeCell ref="AJ38:AJ39"/>
    <mergeCell ref="AK38:AK39"/>
    <mergeCell ref="AL38:AL39"/>
    <mergeCell ref="AM38:AM39"/>
    <mergeCell ref="AB38:AB39"/>
    <mergeCell ref="AC38:AC39"/>
    <mergeCell ref="AD38:AD39"/>
    <mergeCell ref="AE38:AE39"/>
    <mergeCell ref="AF38:AF39"/>
    <mergeCell ref="AG38:AG39"/>
    <mergeCell ref="AI36:AI37"/>
    <mergeCell ref="AJ36:AJ37"/>
    <mergeCell ref="AK36:AK37"/>
    <mergeCell ref="AL36:AL37"/>
    <mergeCell ref="AM36:AM37"/>
    <mergeCell ref="L38:P39"/>
    <mergeCell ref="Q38:X39"/>
    <mergeCell ref="Y38:Y39"/>
    <mergeCell ref="Z38:Z39"/>
    <mergeCell ref="AA38:AA39"/>
    <mergeCell ref="AC36:AC37"/>
    <mergeCell ref="AD36:AD37"/>
    <mergeCell ref="AE36:AE37"/>
    <mergeCell ref="AF36:AF37"/>
    <mergeCell ref="AG36:AG37"/>
    <mergeCell ref="AH36:AH37"/>
    <mergeCell ref="L36:P37"/>
    <mergeCell ref="Q36:X37"/>
    <mergeCell ref="Y36:Y37"/>
    <mergeCell ref="Z36:Z37"/>
    <mergeCell ref="AA36:AA37"/>
    <mergeCell ref="AB36:AB37"/>
    <mergeCell ref="AI34:AI35"/>
    <mergeCell ref="AJ34:AJ35"/>
    <mergeCell ref="AK34:AK35"/>
    <mergeCell ref="AL34:AL35"/>
    <mergeCell ref="AM34:AM35"/>
    <mergeCell ref="Q35:X35"/>
    <mergeCell ref="AC34:AC35"/>
    <mergeCell ref="AD34:AD35"/>
    <mergeCell ref="AE34:AE35"/>
    <mergeCell ref="AF34:AF35"/>
    <mergeCell ref="AG34:AG35"/>
    <mergeCell ref="AH34:AH35"/>
    <mergeCell ref="L34:P35"/>
    <mergeCell ref="Q34:X34"/>
    <mergeCell ref="Y34:Y35"/>
    <mergeCell ref="Z34:Z35"/>
    <mergeCell ref="AA34:AA35"/>
    <mergeCell ref="AB34:AB35"/>
    <mergeCell ref="AI32:AI33"/>
    <mergeCell ref="AJ32:AJ33"/>
    <mergeCell ref="AK32:AK33"/>
    <mergeCell ref="AL32:AL33"/>
    <mergeCell ref="AM32:AM33"/>
    <mergeCell ref="Q33:X33"/>
    <mergeCell ref="AC32:AC33"/>
    <mergeCell ref="AD32:AD33"/>
    <mergeCell ref="AE32:AE33"/>
    <mergeCell ref="AF32:AF33"/>
    <mergeCell ref="AG32:AG33"/>
    <mergeCell ref="AH32:AH33"/>
    <mergeCell ref="L32:P33"/>
    <mergeCell ref="Q32:X32"/>
    <mergeCell ref="Y32:Y33"/>
    <mergeCell ref="Z32:Z33"/>
    <mergeCell ref="AA32:AA33"/>
    <mergeCell ref="AB32:AB33"/>
    <mergeCell ref="AI30:AI31"/>
    <mergeCell ref="AJ30:AJ31"/>
    <mergeCell ref="AK30:AK31"/>
    <mergeCell ref="AL30:AL31"/>
    <mergeCell ref="AM30:AM31"/>
    <mergeCell ref="Q31:X31"/>
    <mergeCell ref="AC30:AC31"/>
    <mergeCell ref="AD30:AD31"/>
    <mergeCell ref="AE30:AE31"/>
    <mergeCell ref="AF30:AF31"/>
    <mergeCell ref="AG30:AG31"/>
    <mergeCell ref="AH30:AH31"/>
    <mergeCell ref="L30:P31"/>
    <mergeCell ref="Q30:X30"/>
    <mergeCell ref="Y30:Y31"/>
    <mergeCell ref="Z30:Z31"/>
    <mergeCell ref="AA30:AA31"/>
    <mergeCell ref="AB30:AB31"/>
    <mergeCell ref="AI28:AI29"/>
    <mergeCell ref="AJ28:AJ29"/>
    <mergeCell ref="AK28:AK29"/>
    <mergeCell ref="AL28:AL29"/>
    <mergeCell ref="AM28:AM29"/>
    <mergeCell ref="Q29:X29"/>
    <mergeCell ref="AC28:AC29"/>
    <mergeCell ref="AD28:AD29"/>
    <mergeCell ref="AE28:AE29"/>
    <mergeCell ref="AF28:AF29"/>
    <mergeCell ref="AG28:AG29"/>
    <mergeCell ref="AH28:AH29"/>
    <mergeCell ref="L28:P29"/>
    <mergeCell ref="Q28:X28"/>
    <mergeCell ref="Y28:Y29"/>
    <mergeCell ref="Z28:Z29"/>
    <mergeCell ref="AA28:AA29"/>
    <mergeCell ref="AB28:AB29"/>
    <mergeCell ref="AI26:AI27"/>
    <mergeCell ref="AJ26:AJ27"/>
    <mergeCell ref="AK26:AK27"/>
    <mergeCell ref="AL26:AL27"/>
    <mergeCell ref="AM26:AM27"/>
    <mergeCell ref="Q27:X27"/>
    <mergeCell ref="AC26:AC27"/>
    <mergeCell ref="AD26:AD27"/>
    <mergeCell ref="AE26:AE27"/>
    <mergeCell ref="AF26:AF27"/>
    <mergeCell ref="AG26:AG27"/>
    <mergeCell ref="AH26:AH27"/>
    <mergeCell ref="L26:P27"/>
    <mergeCell ref="Q26:X26"/>
    <mergeCell ref="Y26:Y27"/>
    <mergeCell ref="Z26:Z27"/>
    <mergeCell ref="AA26:AA27"/>
    <mergeCell ref="AB26:AB27"/>
    <mergeCell ref="AI24:AI25"/>
    <mergeCell ref="AJ24:AJ25"/>
    <mergeCell ref="AK24:AK25"/>
    <mergeCell ref="AL24:AL25"/>
    <mergeCell ref="AM24:AM25"/>
    <mergeCell ref="Q25:X25"/>
    <mergeCell ref="AC24:AC25"/>
    <mergeCell ref="AD24:AD25"/>
    <mergeCell ref="AE24:AE25"/>
    <mergeCell ref="AF24:AF25"/>
    <mergeCell ref="AG24:AG25"/>
    <mergeCell ref="AH24:AH25"/>
    <mergeCell ref="L24:P25"/>
    <mergeCell ref="Q24:X24"/>
    <mergeCell ref="Y24:Y25"/>
    <mergeCell ref="Z24:Z25"/>
    <mergeCell ref="AA24:AA25"/>
    <mergeCell ref="AB24:AB25"/>
    <mergeCell ref="AI22:AI23"/>
    <mergeCell ref="AJ22:AJ23"/>
    <mergeCell ref="AK22:AK23"/>
    <mergeCell ref="AL22:AL23"/>
    <mergeCell ref="AM22:AM23"/>
    <mergeCell ref="Q23:X23"/>
    <mergeCell ref="AC22:AC23"/>
    <mergeCell ref="AD22:AD23"/>
    <mergeCell ref="AE22:AE23"/>
    <mergeCell ref="AF22:AF23"/>
    <mergeCell ref="AG22:AG23"/>
    <mergeCell ref="AH22:AH23"/>
    <mergeCell ref="L22:P23"/>
    <mergeCell ref="Q22:X22"/>
    <mergeCell ref="Y22:Y23"/>
    <mergeCell ref="Z22:Z23"/>
    <mergeCell ref="AA22:AA23"/>
    <mergeCell ref="AB22:AB23"/>
    <mergeCell ref="AH20:AH21"/>
    <mergeCell ref="AI20:AI21"/>
    <mergeCell ref="AJ20:AJ21"/>
    <mergeCell ref="AK20:AK21"/>
    <mergeCell ref="AL20:AL21"/>
    <mergeCell ref="AM20:AM21"/>
    <mergeCell ref="AB20:AB21"/>
    <mergeCell ref="AC20:AC21"/>
    <mergeCell ref="AD20:AD21"/>
    <mergeCell ref="AE20:AE21"/>
    <mergeCell ref="AF20:AF21"/>
    <mergeCell ref="AG20:AG21"/>
    <mergeCell ref="Q19:X19"/>
    <mergeCell ref="L20:P21"/>
    <mergeCell ref="Q20:X20"/>
    <mergeCell ref="Y20:Y21"/>
    <mergeCell ref="Z20:Z21"/>
    <mergeCell ref="AA20:AA21"/>
    <mergeCell ref="Q21:X21"/>
    <mergeCell ref="AH18:AH19"/>
    <mergeCell ref="AI18:AI19"/>
    <mergeCell ref="AJ18:AJ19"/>
    <mergeCell ref="AK18:AK19"/>
    <mergeCell ref="AL18:AL19"/>
    <mergeCell ref="AM18:AM19"/>
    <mergeCell ref="AB18:AB19"/>
    <mergeCell ref="AC18:AC19"/>
    <mergeCell ref="AD18:AD19"/>
    <mergeCell ref="AE18:AE19"/>
    <mergeCell ref="AF18:AF19"/>
    <mergeCell ref="AG18:AG19"/>
    <mergeCell ref="AI16:AI17"/>
    <mergeCell ref="AJ16:AJ17"/>
    <mergeCell ref="AK16:AK17"/>
    <mergeCell ref="AL16:AL17"/>
    <mergeCell ref="AM16:AM17"/>
    <mergeCell ref="L18:P19"/>
    <mergeCell ref="Q18:X18"/>
    <mergeCell ref="Y18:Y19"/>
    <mergeCell ref="Z18:Z19"/>
    <mergeCell ref="AA18:AA19"/>
    <mergeCell ref="AC16:AC17"/>
    <mergeCell ref="AD16:AD17"/>
    <mergeCell ref="AE16:AE17"/>
    <mergeCell ref="AF16:AF17"/>
    <mergeCell ref="AG16:AG17"/>
    <mergeCell ref="AH16:AH17"/>
    <mergeCell ref="Q16:X16"/>
    <mergeCell ref="Y16:Y17"/>
    <mergeCell ref="Z16:Z17"/>
    <mergeCell ref="AA16:AA17"/>
    <mergeCell ref="Q17:X17"/>
    <mergeCell ref="AB16:AB17"/>
    <mergeCell ref="Q15:X15"/>
    <mergeCell ref="AG14:AG15"/>
    <mergeCell ref="AH14:AH15"/>
    <mergeCell ref="AI14:AI15"/>
    <mergeCell ref="AJ14:AJ15"/>
    <mergeCell ref="AC14:AC15"/>
    <mergeCell ref="AD14:AD15"/>
    <mergeCell ref="Y14:Y15"/>
    <mergeCell ref="Z14:Z15"/>
    <mergeCell ref="AA14:AA15"/>
    <mergeCell ref="AI12:AI13"/>
    <mergeCell ref="AB14:AB15"/>
    <mergeCell ref="AK14:AK15"/>
    <mergeCell ref="AL14:AL15"/>
    <mergeCell ref="AJ12:AJ13"/>
    <mergeCell ref="AK12:AK13"/>
    <mergeCell ref="AL12:AL13"/>
    <mergeCell ref="Q13:X13"/>
    <mergeCell ref="AB12:AB13"/>
    <mergeCell ref="AC12:AC13"/>
    <mergeCell ref="AM12:AM13"/>
    <mergeCell ref="AE14:AE15"/>
    <mergeCell ref="AF14:AF15"/>
    <mergeCell ref="AM14:AM15"/>
    <mergeCell ref="AD12:AD13"/>
    <mergeCell ref="AE12:AE13"/>
    <mergeCell ref="AF12:AF13"/>
    <mergeCell ref="AM10:AM11"/>
    <mergeCell ref="AG8:AG11"/>
    <mergeCell ref="AH8:AH11"/>
    <mergeCell ref="AI8:AI11"/>
    <mergeCell ref="AJ8:AK9"/>
    <mergeCell ref="Y12:Y13"/>
    <mergeCell ref="Z12:Z13"/>
    <mergeCell ref="AA12:AA13"/>
    <mergeCell ref="AG12:AG13"/>
    <mergeCell ref="AH12:AH13"/>
    <mergeCell ref="AD8:AD11"/>
    <mergeCell ref="AE8:AE11"/>
    <mergeCell ref="AF8:AF11"/>
    <mergeCell ref="AL8:AM9"/>
    <mergeCell ref="Y4:AM5"/>
    <mergeCell ref="Y10:Y11"/>
    <mergeCell ref="Z10:Z11"/>
    <mergeCell ref="AJ10:AJ11"/>
    <mergeCell ref="AK10:AK11"/>
    <mergeCell ref="AL10:AL11"/>
    <mergeCell ref="J6:K11"/>
    <mergeCell ref="L6:P11"/>
    <mergeCell ref="Q6:X11"/>
    <mergeCell ref="Y6:AB7"/>
    <mergeCell ref="AC6:AI7"/>
    <mergeCell ref="AJ6:AM7"/>
    <mergeCell ref="Y8:Z9"/>
    <mergeCell ref="AA8:AA11"/>
    <mergeCell ref="AB8:AB11"/>
    <mergeCell ref="AC8:AC11"/>
    <mergeCell ref="A12:A47"/>
    <mergeCell ref="L12:P13"/>
    <mergeCell ref="A4:A11"/>
    <mergeCell ref="B4:D11"/>
    <mergeCell ref="E4:I11"/>
    <mergeCell ref="J4:X5"/>
    <mergeCell ref="Q12:X12"/>
    <mergeCell ref="L14:P15"/>
    <mergeCell ref="Q14:X14"/>
    <mergeCell ref="L16:P17"/>
    <mergeCell ref="AA48:AA49"/>
    <mergeCell ref="AB48:AB49"/>
    <mergeCell ref="AC48:AC49"/>
    <mergeCell ref="AD48:AD49"/>
    <mergeCell ref="L48:P49"/>
    <mergeCell ref="Q48:X49"/>
    <mergeCell ref="Y48:Y49"/>
    <mergeCell ref="Z48:Z49"/>
    <mergeCell ref="AI48:AI49"/>
    <mergeCell ref="AJ48:AJ49"/>
    <mergeCell ref="AK48:AK49"/>
    <mergeCell ref="AL48:AL49"/>
    <mergeCell ref="AE48:AE49"/>
    <mergeCell ref="AF48:AF49"/>
    <mergeCell ref="AG48:AG49"/>
    <mergeCell ref="AH48:AH49"/>
    <mergeCell ref="AM48:AM49"/>
    <mergeCell ref="L50:P51"/>
    <mergeCell ref="Q50:X51"/>
    <mergeCell ref="Y50:Y51"/>
    <mergeCell ref="Z50:Z51"/>
    <mergeCell ref="AA50:AA51"/>
    <mergeCell ref="AB50:AB51"/>
    <mergeCell ref="AC50:AC51"/>
    <mergeCell ref="AD50:AD51"/>
    <mergeCell ref="AE50:AE51"/>
    <mergeCell ref="AJ50:AJ51"/>
    <mergeCell ref="AK50:AK51"/>
    <mergeCell ref="AL50:AL51"/>
    <mergeCell ref="AM50:AM51"/>
    <mergeCell ref="AF50:AF51"/>
    <mergeCell ref="AG50:AG51"/>
    <mergeCell ref="AH50:AH51"/>
    <mergeCell ref="AI50:AI51"/>
    <mergeCell ref="AA52:AA53"/>
    <mergeCell ref="AB52:AB53"/>
    <mergeCell ref="AC52:AC53"/>
    <mergeCell ref="AD52:AD53"/>
    <mergeCell ref="L52:P53"/>
    <mergeCell ref="Q52:X53"/>
    <mergeCell ref="Y52:Y53"/>
    <mergeCell ref="Z52:Z53"/>
    <mergeCell ref="AM52:AM53"/>
    <mergeCell ref="AI52:AI53"/>
    <mergeCell ref="AJ52:AJ53"/>
    <mergeCell ref="AK52:AK53"/>
    <mergeCell ref="AL52:AL53"/>
    <mergeCell ref="AE52:AE53"/>
    <mergeCell ref="AF52:AF53"/>
    <mergeCell ref="AG52:AG53"/>
    <mergeCell ref="AH52:AH53"/>
  </mergeCells>
  <conditionalFormatting sqref="D31:Z47 E48:Z53 D48 D50:D53">
    <cfRule type="expression" priority="1" dxfId="0" stopIfTrue="1">
      <formula>IF($C$6=1,TRUE,IF($C$6=2,TRUE,FALSE))</formula>
    </cfRule>
  </conditionalFormatting>
  <dataValidations count="4">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 type="list" allowBlank="1" showInputMessage="1" showErrorMessage="1" sqref="C49">
      <formula1>"■,□"</formula1>
    </dataValidation>
  </dataValidations>
  <printOptions/>
  <pageMargins left="0.75" right="0.75" top="1" bottom="1" header="0.512" footer="0.512"/>
  <pageSetup horizontalDpi="300" verticalDpi="300" orientation="portrait" paperSize="9" scale="94" r:id="rId1"/>
  <headerFooter alignWithMargins="0">
    <oddFooter>&amp;R関西住宅品質保証株式会社</oddFooter>
  </headerFooter>
</worksheet>
</file>

<file path=xl/worksheets/sheet19.xml><?xml version="1.0" encoding="utf-8"?>
<worksheet xmlns="http://schemas.openxmlformats.org/spreadsheetml/2006/main" xmlns:r="http://schemas.openxmlformats.org/officeDocument/2006/relationships">
  <dimension ref="A1:AM87"/>
  <sheetViews>
    <sheetView showGridLines="0" view="pageBreakPreview" zoomScale="115" zoomScaleSheetLayoutView="115" zoomScalePageLayoutView="0" workbookViewId="0" topLeftCell="A1">
      <selection activeCell="H15" sqref="H15"/>
    </sheetView>
  </sheetViews>
  <sheetFormatPr defaultColWidth="9.00390625" defaultRowHeight="13.5"/>
  <cols>
    <col min="1" max="39" width="2.375" style="0" customWidth="1"/>
    <col min="40" max="55" width="2.375" style="18" customWidth="1"/>
    <col min="56" max="72" width="2.375" style="0" customWidth="1"/>
  </cols>
  <sheetData>
    <row r="1" spans="1:36" ht="14.25">
      <c r="A1" s="937" t="s">
        <v>1587</v>
      </c>
      <c r="B1" s="937"/>
      <c r="C1" s="937"/>
      <c r="D1" s="937"/>
      <c r="E1" s="937"/>
      <c r="F1" s="937"/>
      <c r="G1" s="937"/>
      <c r="H1" s="937"/>
      <c r="I1" s="937"/>
      <c r="J1" s="937"/>
      <c r="K1" s="937"/>
      <c r="L1" s="937"/>
      <c r="M1" s="937"/>
      <c r="N1" s="937"/>
      <c r="O1" s="937"/>
      <c r="P1" s="937"/>
      <c r="Q1" s="937"/>
      <c r="R1" s="937"/>
      <c r="S1" s="937"/>
      <c r="T1" s="937"/>
      <c r="U1" s="937"/>
      <c r="V1" s="937"/>
      <c r="W1" s="937"/>
      <c r="X1" s="937"/>
      <c r="Y1" s="1"/>
      <c r="Z1" s="1"/>
      <c r="AA1" s="1"/>
      <c r="AB1" s="1"/>
      <c r="AC1" s="1"/>
      <c r="AJ1" t="s">
        <v>0</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349"/>
      <c r="B4" s="1352" t="s">
        <v>1148</v>
      </c>
      <c r="C4" s="1134"/>
      <c r="D4" s="1135"/>
      <c r="E4" s="1352" t="s">
        <v>140</v>
      </c>
      <c r="F4" s="1358"/>
      <c r="G4" s="1358"/>
      <c r="H4" s="1358"/>
      <c r="I4" s="1359"/>
      <c r="J4" s="1366" t="s">
        <v>141</v>
      </c>
      <c r="K4" s="1134"/>
      <c r="L4" s="1134"/>
      <c r="M4" s="1134"/>
      <c r="N4" s="1134"/>
      <c r="O4" s="1134"/>
      <c r="P4" s="1134"/>
      <c r="Q4" s="1134"/>
      <c r="R4" s="1134"/>
      <c r="S4" s="1134"/>
      <c r="T4" s="1134"/>
      <c r="U4" s="1134"/>
      <c r="V4" s="1134"/>
      <c r="W4" s="1134"/>
      <c r="X4" s="1293"/>
      <c r="Y4" s="1367" t="s">
        <v>142</v>
      </c>
      <c r="Z4" s="1366"/>
      <c r="AA4" s="1366"/>
      <c r="AB4" s="1366"/>
      <c r="AC4" s="1366"/>
      <c r="AD4" s="1366"/>
      <c r="AE4" s="1366"/>
      <c r="AF4" s="1366"/>
      <c r="AG4" s="1366"/>
      <c r="AH4" s="1366"/>
      <c r="AI4" s="1366"/>
      <c r="AJ4" s="1366"/>
      <c r="AK4" s="1366"/>
      <c r="AL4" s="1366"/>
      <c r="AM4" s="1368"/>
    </row>
    <row r="5" spans="1:39" ht="14.25" thickBot="1">
      <c r="A5" s="1350"/>
      <c r="B5" s="1353"/>
      <c r="C5" s="1354"/>
      <c r="D5" s="1355"/>
      <c r="E5" s="1360"/>
      <c r="F5" s="1361"/>
      <c r="G5" s="1361"/>
      <c r="H5" s="1361"/>
      <c r="I5" s="1362"/>
      <c r="J5" s="1306"/>
      <c r="K5" s="1306"/>
      <c r="L5" s="1306"/>
      <c r="M5" s="1306"/>
      <c r="N5" s="1306"/>
      <c r="O5" s="1306"/>
      <c r="P5" s="1306"/>
      <c r="Q5" s="1306"/>
      <c r="R5" s="1306"/>
      <c r="S5" s="1306"/>
      <c r="T5" s="1306"/>
      <c r="U5" s="1306"/>
      <c r="V5" s="1306"/>
      <c r="W5" s="1306"/>
      <c r="X5" s="1307"/>
      <c r="Y5" s="1369"/>
      <c r="Z5" s="1370"/>
      <c r="AA5" s="1370"/>
      <c r="AB5" s="1370"/>
      <c r="AC5" s="1370"/>
      <c r="AD5" s="1370"/>
      <c r="AE5" s="1370"/>
      <c r="AF5" s="1370"/>
      <c r="AG5" s="1370"/>
      <c r="AH5" s="1370"/>
      <c r="AI5" s="1370"/>
      <c r="AJ5" s="1370"/>
      <c r="AK5" s="1370"/>
      <c r="AL5" s="1370"/>
      <c r="AM5" s="1371"/>
    </row>
    <row r="6" spans="1:39" ht="12" customHeight="1">
      <c r="A6" s="1350"/>
      <c r="B6" s="1353"/>
      <c r="C6" s="1354"/>
      <c r="D6" s="1355"/>
      <c r="E6" s="1360"/>
      <c r="F6" s="1361"/>
      <c r="G6" s="1361"/>
      <c r="H6" s="1361"/>
      <c r="I6" s="1362"/>
      <c r="J6" s="1372" t="s">
        <v>143</v>
      </c>
      <c r="K6" s="1373"/>
      <c r="L6" s="1376" t="s">
        <v>144</v>
      </c>
      <c r="M6" s="1372"/>
      <c r="N6" s="1372"/>
      <c r="O6" s="1372"/>
      <c r="P6" s="1373"/>
      <c r="Q6" s="1376" t="s">
        <v>145</v>
      </c>
      <c r="R6" s="1372"/>
      <c r="S6" s="1372"/>
      <c r="T6" s="1372"/>
      <c r="U6" s="1372"/>
      <c r="V6" s="1372"/>
      <c r="W6" s="1372"/>
      <c r="X6" s="1378"/>
      <c r="Y6" s="1372" t="s">
        <v>146</v>
      </c>
      <c r="Z6" s="1372"/>
      <c r="AA6" s="1372"/>
      <c r="AB6" s="1372"/>
      <c r="AC6" s="1381" t="s">
        <v>147</v>
      </c>
      <c r="AD6" s="1372"/>
      <c r="AE6" s="1372"/>
      <c r="AF6" s="1372"/>
      <c r="AG6" s="1372"/>
      <c r="AH6" s="1372"/>
      <c r="AI6" s="1378"/>
      <c r="AJ6" s="1384" t="s">
        <v>148</v>
      </c>
      <c r="AK6" s="1385"/>
      <c r="AL6" s="1385"/>
      <c r="AM6" s="1386"/>
    </row>
    <row r="7" spans="1:39" ht="13.5">
      <c r="A7" s="1350"/>
      <c r="B7" s="1353"/>
      <c r="C7" s="1354"/>
      <c r="D7" s="1355"/>
      <c r="E7" s="1360"/>
      <c r="F7" s="1361"/>
      <c r="G7" s="1361"/>
      <c r="H7" s="1361"/>
      <c r="I7" s="1362"/>
      <c r="J7" s="1372"/>
      <c r="K7" s="1373"/>
      <c r="L7" s="1376"/>
      <c r="M7" s="1372"/>
      <c r="N7" s="1372"/>
      <c r="O7" s="1372"/>
      <c r="P7" s="1373"/>
      <c r="Q7" s="1376"/>
      <c r="R7" s="1372"/>
      <c r="S7" s="1372"/>
      <c r="T7" s="1372"/>
      <c r="U7" s="1372"/>
      <c r="V7" s="1372"/>
      <c r="W7" s="1372"/>
      <c r="X7" s="1378"/>
      <c r="Y7" s="1380"/>
      <c r="Z7" s="1380"/>
      <c r="AA7" s="1380"/>
      <c r="AB7" s="1380"/>
      <c r="AC7" s="1382"/>
      <c r="AD7" s="1380"/>
      <c r="AE7" s="1380"/>
      <c r="AF7" s="1380"/>
      <c r="AG7" s="1380"/>
      <c r="AH7" s="1380"/>
      <c r="AI7" s="1383"/>
      <c r="AJ7" s="1382"/>
      <c r="AK7" s="1380"/>
      <c r="AL7" s="1380"/>
      <c r="AM7" s="1383"/>
    </row>
    <row r="8" spans="1:39" ht="13.5">
      <c r="A8" s="1350"/>
      <c r="B8" s="1353"/>
      <c r="C8" s="1354"/>
      <c r="D8" s="1355"/>
      <c r="E8" s="1360"/>
      <c r="F8" s="1361"/>
      <c r="G8" s="1361"/>
      <c r="H8" s="1361"/>
      <c r="I8" s="1362"/>
      <c r="J8" s="1374"/>
      <c r="K8" s="1375"/>
      <c r="L8" s="1377"/>
      <c r="M8" s="1374"/>
      <c r="N8" s="1374"/>
      <c r="O8" s="1374"/>
      <c r="P8" s="1375"/>
      <c r="Q8" s="1377"/>
      <c r="R8" s="1374"/>
      <c r="S8" s="1374"/>
      <c r="T8" s="1374"/>
      <c r="U8" s="1374"/>
      <c r="V8" s="1374"/>
      <c r="W8" s="1374"/>
      <c r="X8" s="1379"/>
      <c r="Y8" s="1387" t="s">
        <v>149</v>
      </c>
      <c r="Z8" s="1388"/>
      <c r="AA8" s="1391" t="s">
        <v>150</v>
      </c>
      <c r="AB8" s="1394" t="s">
        <v>151</v>
      </c>
      <c r="AC8" s="1398" t="s">
        <v>152</v>
      </c>
      <c r="AD8" s="1401" t="s">
        <v>153</v>
      </c>
      <c r="AE8" s="1401" t="s">
        <v>154</v>
      </c>
      <c r="AF8" s="1391" t="s">
        <v>155</v>
      </c>
      <c r="AG8" s="1391" t="s">
        <v>1215</v>
      </c>
      <c r="AH8" s="1411" t="s">
        <v>157</v>
      </c>
      <c r="AI8" s="1409"/>
      <c r="AJ8" s="1387" t="s">
        <v>159</v>
      </c>
      <c r="AK8" s="1397"/>
      <c r="AL8" s="1387" t="s">
        <v>160</v>
      </c>
      <c r="AM8" s="1404"/>
    </row>
    <row r="9" spans="1:39" ht="13.5">
      <c r="A9" s="1350"/>
      <c r="B9" s="1353"/>
      <c r="C9" s="1354"/>
      <c r="D9" s="1355"/>
      <c r="E9" s="1360"/>
      <c r="F9" s="1361"/>
      <c r="G9" s="1361"/>
      <c r="H9" s="1361"/>
      <c r="I9" s="1362"/>
      <c r="J9" s="1374"/>
      <c r="K9" s="1375"/>
      <c r="L9" s="1377"/>
      <c r="M9" s="1374"/>
      <c r="N9" s="1374"/>
      <c r="O9" s="1374"/>
      <c r="P9" s="1375"/>
      <c r="Q9" s="1377"/>
      <c r="R9" s="1374"/>
      <c r="S9" s="1374"/>
      <c r="T9" s="1374"/>
      <c r="U9" s="1374"/>
      <c r="V9" s="1374"/>
      <c r="W9" s="1374"/>
      <c r="X9" s="1379"/>
      <c r="Y9" s="1389"/>
      <c r="Z9" s="1390"/>
      <c r="AA9" s="1392"/>
      <c r="AB9" s="1395"/>
      <c r="AC9" s="1399"/>
      <c r="AD9" s="1402"/>
      <c r="AE9" s="1402"/>
      <c r="AF9" s="1392"/>
      <c r="AG9" s="1392"/>
      <c r="AH9" s="1412"/>
      <c r="AI9" s="1414"/>
      <c r="AJ9" s="1382"/>
      <c r="AK9" s="1380"/>
      <c r="AL9" s="1382"/>
      <c r="AM9" s="1383"/>
    </row>
    <row r="10" spans="1:39" ht="13.5">
      <c r="A10" s="1350"/>
      <c r="B10" s="1353"/>
      <c r="C10" s="1354"/>
      <c r="D10" s="1355"/>
      <c r="E10" s="1360"/>
      <c r="F10" s="1361"/>
      <c r="G10" s="1361"/>
      <c r="H10" s="1361"/>
      <c r="I10" s="1362"/>
      <c r="J10" s="1374"/>
      <c r="K10" s="1375"/>
      <c r="L10" s="1377"/>
      <c r="M10" s="1374"/>
      <c r="N10" s="1374"/>
      <c r="O10" s="1374"/>
      <c r="P10" s="1375"/>
      <c r="Q10" s="1377"/>
      <c r="R10" s="1374"/>
      <c r="S10" s="1374"/>
      <c r="T10" s="1374"/>
      <c r="U10" s="1374"/>
      <c r="V10" s="1374"/>
      <c r="W10" s="1374"/>
      <c r="X10" s="1379"/>
      <c r="Y10" s="1398" t="s">
        <v>161</v>
      </c>
      <c r="Z10" s="1406" t="s">
        <v>1216</v>
      </c>
      <c r="AA10" s="1392"/>
      <c r="AB10" s="1395"/>
      <c r="AC10" s="1399"/>
      <c r="AD10" s="1402"/>
      <c r="AE10" s="1402"/>
      <c r="AF10" s="1392"/>
      <c r="AG10" s="1392"/>
      <c r="AH10" s="1412"/>
      <c r="AI10" s="1414"/>
      <c r="AJ10" s="1387" t="s">
        <v>163</v>
      </c>
      <c r="AK10" s="1401" t="s">
        <v>164</v>
      </c>
      <c r="AL10" s="1387" t="s">
        <v>163</v>
      </c>
      <c r="AM10" s="1409" t="s">
        <v>164</v>
      </c>
    </row>
    <row r="11" spans="1:39" ht="14.25" thickBot="1">
      <c r="A11" s="1351"/>
      <c r="B11" s="1356"/>
      <c r="C11" s="1306"/>
      <c r="D11" s="1357"/>
      <c r="E11" s="1363"/>
      <c r="F11" s="1364"/>
      <c r="G11" s="1364"/>
      <c r="H11" s="1364"/>
      <c r="I11" s="1365"/>
      <c r="J11" s="1315"/>
      <c r="K11" s="1316"/>
      <c r="L11" s="1314"/>
      <c r="M11" s="1315"/>
      <c r="N11" s="1315"/>
      <c r="O11" s="1315"/>
      <c r="P11" s="1316"/>
      <c r="Q11" s="1314"/>
      <c r="R11" s="1315"/>
      <c r="S11" s="1315"/>
      <c r="T11" s="1315"/>
      <c r="U11" s="1315"/>
      <c r="V11" s="1315"/>
      <c r="W11" s="1315"/>
      <c r="X11" s="1317"/>
      <c r="Y11" s="1405"/>
      <c r="Z11" s="1407"/>
      <c r="AA11" s="1393"/>
      <c r="AB11" s="1396"/>
      <c r="AC11" s="1400"/>
      <c r="AD11" s="1403"/>
      <c r="AE11" s="1403"/>
      <c r="AF11" s="1393"/>
      <c r="AG11" s="1393"/>
      <c r="AH11" s="1413"/>
      <c r="AI11" s="1410"/>
      <c r="AJ11" s="1408"/>
      <c r="AK11" s="1403"/>
      <c r="AL11" s="1408"/>
      <c r="AM11" s="1410"/>
    </row>
    <row r="12" spans="1:39" ht="12" customHeight="1">
      <c r="A12" s="1415" t="s">
        <v>495</v>
      </c>
      <c r="B12" s="48" t="s">
        <v>496</v>
      </c>
      <c r="C12" s="49"/>
      <c r="D12" s="50"/>
      <c r="E12" s="56" t="s">
        <v>1217</v>
      </c>
      <c r="F12" s="57"/>
      <c r="G12" s="57"/>
      <c r="H12" s="57"/>
      <c r="I12" s="58"/>
      <c r="J12" s="74" t="s">
        <v>166</v>
      </c>
      <c r="K12" s="60" t="s">
        <v>167</v>
      </c>
      <c r="L12" s="1435" t="s">
        <v>1218</v>
      </c>
      <c r="M12" s="1436"/>
      <c r="N12" s="1436"/>
      <c r="O12" s="1436"/>
      <c r="P12" s="1437"/>
      <c r="Q12" s="1620"/>
      <c r="R12" s="1621"/>
      <c r="S12" s="1621"/>
      <c r="T12" s="1621"/>
      <c r="U12" s="1621"/>
      <c r="V12" s="1621"/>
      <c r="W12" s="1621"/>
      <c r="X12" s="1622"/>
      <c r="Y12" s="1444" t="s">
        <v>168</v>
      </c>
      <c r="Z12" s="1485" t="s">
        <v>169</v>
      </c>
      <c r="AA12" s="1486" t="s">
        <v>170</v>
      </c>
      <c r="AB12" s="1487" t="s">
        <v>171</v>
      </c>
      <c r="AC12" s="1444" t="s">
        <v>172</v>
      </c>
      <c r="AD12" s="1485" t="s">
        <v>173</v>
      </c>
      <c r="AE12" s="1485" t="s">
        <v>973</v>
      </c>
      <c r="AF12" s="1486" t="s">
        <v>964</v>
      </c>
      <c r="AG12" s="1486" t="s">
        <v>974</v>
      </c>
      <c r="AH12" s="1488" t="s">
        <v>966</v>
      </c>
      <c r="AI12" s="1487"/>
      <c r="AJ12" s="1489"/>
      <c r="AK12" s="1490"/>
      <c r="AL12" s="1489"/>
      <c r="AM12" s="1490"/>
    </row>
    <row r="13" spans="1:39" ht="13.5">
      <c r="A13" s="1416"/>
      <c r="B13" s="48" t="s">
        <v>500</v>
      </c>
      <c r="C13" s="49"/>
      <c r="D13" s="50"/>
      <c r="E13" s="48">
        <v>1</v>
      </c>
      <c r="F13" s="81">
        <v>2</v>
      </c>
      <c r="G13" s="81">
        <v>3</v>
      </c>
      <c r="H13" s="65">
        <v>4</v>
      </c>
      <c r="I13" s="78"/>
      <c r="J13" s="79" t="s">
        <v>42</v>
      </c>
      <c r="K13" s="66" t="s">
        <v>42</v>
      </c>
      <c r="L13" s="1417"/>
      <c r="M13" s="1418"/>
      <c r="N13" s="1418"/>
      <c r="O13" s="1418"/>
      <c r="P13" s="1419"/>
      <c r="Q13" s="1539"/>
      <c r="R13" s="1540"/>
      <c r="S13" s="1540"/>
      <c r="T13" s="1540"/>
      <c r="U13" s="1540"/>
      <c r="V13" s="1540"/>
      <c r="W13" s="1540"/>
      <c r="X13" s="1541"/>
      <c r="Y13" s="1433"/>
      <c r="Z13" s="1473"/>
      <c r="AA13" s="1474"/>
      <c r="AB13" s="1475"/>
      <c r="AC13" s="1433"/>
      <c r="AD13" s="1473"/>
      <c r="AE13" s="1473"/>
      <c r="AF13" s="1474"/>
      <c r="AG13" s="1474"/>
      <c r="AH13" s="1476"/>
      <c r="AI13" s="1475"/>
      <c r="AJ13" s="1477"/>
      <c r="AK13" s="1478"/>
      <c r="AL13" s="1477"/>
      <c r="AM13" s="1478"/>
    </row>
    <row r="14" spans="1:39" ht="12" customHeight="1">
      <c r="A14" s="1416"/>
      <c r="B14" s="48" t="s">
        <v>1111</v>
      </c>
      <c r="C14" s="49"/>
      <c r="D14" s="50"/>
      <c r="E14" s="78"/>
      <c r="F14" s="78"/>
      <c r="G14" s="78"/>
      <c r="H14" s="78"/>
      <c r="I14" s="78"/>
      <c r="J14" s="76" t="s">
        <v>166</v>
      </c>
      <c r="K14" s="68" t="s">
        <v>167</v>
      </c>
      <c r="L14" s="1629" t="s">
        <v>1219</v>
      </c>
      <c r="M14" s="1630"/>
      <c r="N14" s="1630"/>
      <c r="O14" s="1630"/>
      <c r="P14" s="1631"/>
      <c r="Q14" s="1494"/>
      <c r="R14" s="1635"/>
      <c r="S14" s="1635"/>
      <c r="T14" s="1635"/>
      <c r="U14" s="1635"/>
      <c r="V14" s="1635"/>
      <c r="W14" s="1635"/>
      <c r="X14" s="1636"/>
      <c r="Y14" s="1445" t="s">
        <v>168</v>
      </c>
      <c r="Z14" s="1479" t="s">
        <v>169</v>
      </c>
      <c r="AA14" s="1480" t="s">
        <v>170</v>
      </c>
      <c r="AB14" s="1481" t="s">
        <v>171</v>
      </c>
      <c r="AC14" s="1445" t="s">
        <v>172</v>
      </c>
      <c r="AD14" s="1479" t="s">
        <v>173</v>
      </c>
      <c r="AE14" s="1479" t="s">
        <v>973</v>
      </c>
      <c r="AF14" s="1480" t="s">
        <v>964</v>
      </c>
      <c r="AG14" s="1480" t="s">
        <v>974</v>
      </c>
      <c r="AH14" s="1482" t="s">
        <v>966</v>
      </c>
      <c r="AI14" s="1481"/>
      <c r="AJ14" s="1483"/>
      <c r="AK14" s="1484"/>
      <c r="AL14" s="1483"/>
      <c r="AM14" s="1484"/>
    </row>
    <row r="15" spans="1:39" ht="13.5">
      <c r="A15" s="1416"/>
      <c r="B15" s="48" t="s">
        <v>1220</v>
      </c>
      <c r="C15" s="49"/>
      <c r="D15" s="50"/>
      <c r="E15" s="78"/>
      <c r="F15" s="78"/>
      <c r="G15" s="78"/>
      <c r="H15" s="78"/>
      <c r="I15" s="78"/>
      <c r="J15" s="79" t="s">
        <v>27</v>
      </c>
      <c r="K15" s="66" t="s">
        <v>27</v>
      </c>
      <c r="L15" s="1632"/>
      <c r="M15" s="1633"/>
      <c r="N15" s="1633"/>
      <c r="O15" s="1633"/>
      <c r="P15" s="1634"/>
      <c r="Q15" s="1420"/>
      <c r="R15" s="1640"/>
      <c r="S15" s="1640"/>
      <c r="T15" s="1640"/>
      <c r="U15" s="1640"/>
      <c r="V15" s="1640"/>
      <c r="W15" s="1640"/>
      <c r="X15" s="1641"/>
      <c r="Y15" s="1433"/>
      <c r="Z15" s="1473"/>
      <c r="AA15" s="1474"/>
      <c r="AB15" s="1475"/>
      <c r="AC15" s="1433"/>
      <c r="AD15" s="1473"/>
      <c r="AE15" s="1473"/>
      <c r="AF15" s="1474"/>
      <c r="AG15" s="1474"/>
      <c r="AH15" s="1476"/>
      <c r="AI15" s="1475"/>
      <c r="AJ15" s="1477"/>
      <c r="AK15" s="1478"/>
      <c r="AL15" s="1477"/>
      <c r="AM15" s="1478"/>
    </row>
    <row r="16" spans="1:39" ht="12" customHeight="1">
      <c r="A16" s="1416"/>
      <c r="B16" s="48" t="s">
        <v>1221</v>
      </c>
      <c r="C16" s="49"/>
      <c r="D16" s="50"/>
      <c r="E16" s="78"/>
      <c r="F16" s="78"/>
      <c r="G16" s="78"/>
      <c r="H16" s="78"/>
      <c r="I16" s="78"/>
      <c r="J16" s="76" t="s">
        <v>166</v>
      </c>
      <c r="K16" s="68" t="s">
        <v>167</v>
      </c>
      <c r="L16" s="1629" t="s">
        <v>1222</v>
      </c>
      <c r="M16" s="1630"/>
      <c r="N16" s="1630"/>
      <c r="O16" s="1630"/>
      <c r="P16" s="1631"/>
      <c r="Q16" s="1494"/>
      <c r="R16" s="1635"/>
      <c r="S16" s="1635"/>
      <c r="T16" s="1635"/>
      <c r="U16" s="1635"/>
      <c r="V16" s="1635"/>
      <c r="W16" s="1635"/>
      <c r="X16" s="1636"/>
      <c r="Y16" s="1445" t="s">
        <v>168</v>
      </c>
      <c r="Z16" s="1479" t="s">
        <v>169</v>
      </c>
      <c r="AA16" s="1480" t="s">
        <v>170</v>
      </c>
      <c r="AB16" s="1481" t="s">
        <v>171</v>
      </c>
      <c r="AC16" s="1445" t="s">
        <v>172</v>
      </c>
      <c r="AD16" s="1479" t="s">
        <v>173</v>
      </c>
      <c r="AE16" s="1479" t="s">
        <v>973</v>
      </c>
      <c r="AF16" s="1480" t="s">
        <v>964</v>
      </c>
      <c r="AG16" s="1480" t="s">
        <v>965</v>
      </c>
      <c r="AH16" s="1482" t="s">
        <v>966</v>
      </c>
      <c r="AI16" s="1481"/>
      <c r="AJ16" s="1483"/>
      <c r="AK16" s="1484"/>
      <c r="AL16" s="1483"/>
      <c r="AM16" s="1484"/>
    </row>
    <row r="17" spans="1:39" ht="13.5">
      <c r="A17" s="1416"/>
      <c r="B17" s="48"/>
      <c r="C17" s="54"/>
      <c r="D17" s="50"/>
      <c r="E17" s="78"/>
      <c r="F17" s="78"/>
      <c r="G17" s="78"/>
      <c r="H17" s="78"/>
      <c r="I17" s="78"/>
      <c r="J17" s="75" t="s">
        <v>77</v>
      </c>
      <c r="K17" s="73" t="s">
        <v>77</v>
      </c>
      <c r="L17" s="1637"/>
      <c r="M17" s="1638"/>
      <c r="N17" s="1638"/>
      <c r="O17" s="1638"/>
      <c r="P17" s="1639"/>
      <c r="Q17" s="1539"/>
      <c r="R17" s="1540"/>
      <c r="S17" s="1540"/>
      <c r="T17" s="1540"/>
      <c r="U17" s="1540"/>
      <c r="V17" s="1540"/>
      <c r="W17" s="1540"/>
      <c r="X17" s="1541"/>
      <c r="Y17" s="1445"/>
      <c r="Z17" s="1479"/>
      <c r="AA17" s="1480"/>
      <c r="AB17" s="1481"/>
      <c r="AC17" s="1445"/>
      <c r="AD17" s="1479"/>
      <c r="AE17" s="1479"/>
      <c r="AF17" s="1480"/>
      <c r="AG17" s="1480"/>
      <c r="AH17" s="1482"/>
      <c r="AI17" s="1481"/>
      <c r="AJ17" s="1483"/>
      <c r="AK17" s="1484"/>
      <c r="AL17" s="1483"/>
      <c r="AM17" s="1484"/>
    </row>
    <row r="18" spans="1:39" ht="12" customHeight="1">
      <c r="A18" s="1416"/>
      <c r="B18" s="48"/>
      <c r="C18" s="49"/>
      <c r="D18" s="50"/>
      <c r="E18" s="78"/>
      <c r="F18" s="78"/>
      <c r="G18" s="78"/>
      <c r="H18" s="78"/>
      <c r="I18" s="78"/>
      <c r="J18" s="76" t="s">
        <v>166</v>
      </c>
      <c r="K18" s="68" t="s">
        <v>167</v>
      </c>
      <c r="L18" s="1629" t="s">
        <v>1223</v>
      </c>
      <c r="M18" s="1630"/>
      <c r="N18" s="1630"/>
      <c r="O18" s="1630"/>
      <c r="P18" s="1631"/>
      <c r="Q18" s="1494"/>
      <c r="R18" s="1635"/>
      <c r="S18" s="1635"/>
      <c r="T18" s="1635"/>
      <c r="U18" s="1635"/>
      <c r="V18" s="1635"/>
      <c r="W18" s="1635"/>
      <c r="X18" s="1636"/>
      <c r="Y18" s="1445" t="s">
        <v>168</v>
      </c>
      <c r="Z18" s="1479" t="s">
        <v>169</v>
      </c>
      <c r="AA18" s="1480" t="s">
        <v>170</v>
      </c>
      <c r="AB18" s="1481" t="s">
        <v>171</v>
      </c>
      <c r="AC18" s="1445" t="s">
        <v>172</v>
      </c>
      <c r="AD18" s="1479" t="s">
        <v>173</v>
      </c>
      <c r="AE18" s="1479" t="s">
        <v>973</v>
      </c>
      <c r="AF18" s="1480" t="s">
        <v>964</v>
      </c>
      <c r="AG18" s="1480" t="s">
        <v>965</v>
      </c>
      <c r="AH18" s="1482" t="s">
        <v>966</v>
      </c>
      <c r="AI18" s="1481"/>
      <c r="AJ18" s="1483"/>
      <c r="AK18" s="1484"/>
      <c r="AL18" s="1483"/>
      <c r="AM18" s="1484"/>
    </row>
    <row r="19" spans="1:39" ht="13.5">
      <c r="A19" s="1416"/>
      <c r="B19" s="48"/>
      <c r="C19" s="49"/>
      <c r="D19" s="50"/>
      <c r="E19" s="78"/>
      <c r="F19" s="78"/>
      <c r="G19" s="78"/>
      <c r="H19" s="78"/>
      <c r="I19" s="78"/>
      <c r="J19" s="75" t="s">
        <v>77</v>
      </c>
      <c r="K19" s="73" t="s">
        <v>77</v>
      </c>
      <c r="L19" s="1637"/>
      <c r="M19" s="1638"/>
      <c r="N19" s="1638"/>
      <c r="O19" s="1638"/>
      <c r="P19" s="1639"/>
      <c r="Q19" s="1441"/>
      <c r="R19" s="1540"/>
      <c r="S19" s="1540"/>
      <c r="T19" s="1540"/>
      <c r="U19" s="1540"/>
      <c r="V19" s="1540"/>
      <c r="W19" s="1540"/>
      <c r="X19" s="1541"/>
      <c r="Y19" s="1445"/>
      <c r="Z19" s="1479"/>
      <c r="AA19" s="1480"/>
      <c r="AB19" s="1481"/>
      <c r="AC19" s="1445"/>
      <c r="AD19" s="1479"/>
      <c r="AE19" s="1479"/>
      <c r="AF19" s="1480"/>
      <c r="AG19" s="1480"/>
      <c r="AH19" s="1482"/>
      <c r="AI19" s="1481"/>
      <c r="AJ19" s="1483"/>
      <c r="AK19" s="1484"/>
      <c r="AL19" s="1483"/>
      <c r="AM19" s="1484"/>
    </row>
    <row r="20" spans="1:39" ht="12" customHeight="1">
      <c r="A20" s="1416"/>
      <c r="B20" s="48"/>
      <c r="C20" s="49"/>
      <c r="D20" s="50"/>
      <c r="E20" s="78"/>
      <c r="F20" s="78"/>
      <c r="G20" s="78"/>
      <c r="H20" s="78"/>
      <c r="I20" s="78"/>
      <c r="J20" s="76" t="s">
        <v>166</v>
      </c>
      <c r="K20" s="68" t="s">
        <v>167</v>
      </c>
      <c r="L20" s="1417" t="s">
        <v>297</v>
      </c>
      <c r="M20" s="1418"/>
      <c r="N20" s="1418"/>
      <c r="O20" s="1418"/>
      <c r="P20" s="1419"/>
      <c r="Q20" s="1497">
        <f>'設３'!$L$24</f>
        <v>0</v>
      </c>
      <c r="R20" s="1498"/>
      <c r="S20" s="1498"/>
      <c r="T20" s="1498"/>
      <c r="U20" s="1498"/>
      <c r="V20" s="1498"/>
      <c r="W20" s="1498"/>
      <c r="X20" s="1499"/>
      <c r="Y20" s="1445" t="s">
        <v>978</v>
      </c>
      <c r="Z20" s="1479" t="s">
        <v>979</v>
      </c>
      <c r="AA20" s="1480" t="s">
        <v>980</v>
      </c>
      <c r="AB20" s="1481" t="s">
        <v>981</v>
      </c>
      <c r="AC20" s="1445" t="s">
        <v>172</v>
      </c>
      <c r="AD20" s="1479" t="s">
        <v>173</v>
      </c>
      <c r="AE20" s="1479" t="s">
        <v>973</v>
      </c>
      <c r="AF20" s="1480" t="s">
        <v>964</v>
      </c>
      <c r="AG20" s="1480" t="s">
        <v>1019</v>
      </c>
      <c r="AH20" s="1482" t="s">
        <v>966</v>
      </c>
      <c r="AI20" s="1481"/>
      <c r="AJ20" s="1483"/>
      <c r="AK20" s="1484"/>
      <c r="AL20" s="1483"/>
      <c r="AM20" s="1484"/>
    </row>
    <row r="21" spans="1:39" ht="13.5">
      <c r="A21" s="1416"/>
      <c r="B21" s="48"/>
      <c r="C21" s="49"/>
      <c r="D21" s="50"/>
      <c r="E21" s="78"/>
      <c r="F21" s="78"/>
      <c r="G21" s="78"/>
      <c r="H21" s="78"/>
      <c r="I21" s="78"/>
      <c r="J21" s="75" t="s">
        <v>672</v>
      </c>
      <c r="K21" s="73" t="s">
        <v>672</v>
      </c>
      <c r="L21" s="1424"/>
      <c r="M21" s="1425"/>
      <c r="N21" s="1425"/>
      <c r="O21" s="1425"/>
      <c r="P21" s="1426"/>
      <c r="Q21" s="1502"/>
      <c r="R21" s="1500"/>
      <c r="S21" s="1500"/>
      <c r="T21" s="1500"/>
      <c r="U21" s="1500"/>
      <c r="V21" s="1500"/>
      <c r="W21" s="1500"/>
      <c r="X21" s="1501"/>
      <c r="Y21" s="1445"/>
      <c r="Z21" s="1479"/>
      <c r="AA21" s="1480"/>
      <c r="AB21" s="1481"/>
      <c r="AC21" s="1445"/>
      <c r="AD21" s="1479"/>
      <c r="AE21" s="1479"/>
      <c r="AF21" s="1480"/>
      <c r="AG21" s="1480"/>
      <c r="AH21" s="1482"/>
      <c r="AI21" s="1481"/>
      <c r="AJ21" s="1483"/>
      <c r="AK21" s="1484"/>
      <c r="AL21" s="1483"/>
      <c r="AM21" s="1484"/>
    </row>
    <row r="22" spans="1:39" ht="12" customHeight="1">
      <c r="A22" s="1416"/>
      <c r="B22" s="48"/>
      <c r="C22" s="49"/>
      <c r="D22" s="50"/>
      <c r="E22" s="78"/>
      <c r="F22" s="78"/>
      <c r="G22" s="78"/>
      <c r="H22" s="78"/>
      <c r="I22" s="78"/>
      <c r="J22" s="76" t="s">
        <v>166</v>
      </c>
      <c r="K22" s="68" t="s">
        <v>167</v>
      </c>
      <c r="L22" s="1417" t="s">
        <v>298</v>
      </c>
      <c r="M22" s="1418"/>
      <c r="N22" s="1418"/>
      <c r="O22" s="1418"/>
      <c r="P22" s="1419"/>
      <c r="Q22" s="1497">
        <f>'設３'!$L$25</f>
        <v>0</v>
      </c>
      <c r="R22" s="1498"/>
      <c r="S22" s="1498"/>
      <c r="T22" s="1498"/>
      <c r="U22" s="1498"/>
      <c r="V22" s="1498"/>
      <c r="W22" s="1498"/>
      <c r="X22" s="1499"/>
      <c r="Y22" s="1445" t="s">
        <v>969</v>
      </c>
      <c r="Z22" s="1479" t="s">
        <v>970</v>
      </c>
      <c r="AA22" s="1480" t="s">
        <v>971</v>
      </c>
      <c r="AB22" s="1481" t="s">
        <v>972</v>
      </c>
      <c r="AC22" s="1445" t="s">
        <v>172</v>
      </c>
      <c r="AD22" s="1479" t="s">
        <v>173</v>
      </c>
      <c r="AE22" s="1479" t="s">
        <v>973</v>
      </c>
      <c r="AF22" s="1480" t="s">
        <v>964</v>
      </c>
      <c r="AG22" s="1480" t="s">
        <v>1019</v>
      </c>
      <c r="AH22" s="1482" t="s">
        <v>966</v>
      </c>
      <c r="AI22" s="1481"/>
      <c r="AJ22" s="1483"/>
      <c r="AK22" s="1484"/>
      <c r="AL22" s="1483"/>
      <c r="AM22" s="1484"/>
    </row>
    <row r="23" spans="1:39" ht="13.5">
      <c r="A23" s="1416"/>
      <c r="B23" s="48"/>
      <c r="C23" s="49"/>
      <c r="D23" s="50"/>
      <c r="E23" s="78"/>
      <c r="F23" s="78"/>
      <c r="G23" s="78"/>
      <c r="H23" s="78"/>
      <c r="I23" s="78"/>
      <c r="J23" s="75" t="s">
        <v>672</v>
      </c>
      <c r="K23" s="73" t="s">
        <v>672</v>
      </c>
      <c r="L23" s="1424"/>
      <c r="M23" s="1425"/>
      <c r="N23" s="1425"/>
      <c r="O23" s="1425"/>
      <c r="P23" s="1426"/>
      <c r="Q23" s="1642"/>
      <c r="R23" s="1643"/>
      <c r="S23" s="1643"/>
      <c r="T23" s="1643"/>
      <c r="U23" s="1643"/>
      <c r="V23" s="1643"/>
      <c r="W23" s="1643"/>
      <c r="X23" s="1644"/>
      <c r="Y23" s="1445"/>
      <c r="Z23" s="1479"/>
      <c r="AA23" s="1480"/>
      <c r="AB23" s="1481"/>
      <c r="AC23" s="1445"/>
      <c r="AD23" s="1479"/>
      <c r="AE23" s="1479"/>
      <c r="AF23" s="1480"/>
      <c r="AG23" s="1480"/>
      <c r="AH23" s="1482"/>
      <c r="AI23" s="1481"/>
      <c r="AJ23" s="1483"/>
      <c r="AK23" s="1484"/>
      <c r="AL23" s="1483"/>
      <c r="AM23" s="1484"/>
    </row>
    <row r="24" spans="1:39" ht="12" customHeight="1">
      <c r="A24" s="1416"/>
      <c r="B24" s="56" t="s">
        <v>520</v>
      </c>
      <c r="C24" s="57"/>
      <c r="D24" s="80"/>
      <c r="E24" s="30" t="s">
        <v>299</v>
      </c>
      <c r="F24" s="30"/>
      <c r="G24" s="30"/>
      <c r="H24" s="30"/>
      <c r="I24" s="87"/>
      <c r="J24" s="74" t="s">
        <v>166</v>
      </c>
      <c r="K24" s="60" t="s">
        <v>167</v>
      </c>
      <c r="L24" s="1645" t="s">
        <v>300</v>
      </c>
      <c r="M24" s="1646"/>
      <c r="N24" s="1646"/>
      <c r="O24" s="1646"/>
      <c r="P24" s="1647"/>
      <c r="Q24" s="1623">
        <f>IF('設３'!G27="■","あり","")</f>
      </c>
      <c r="R24" s="1624"/>
      <c r="S24" s="1624"/>
      <c r="T24" s="1624"/>
      <c r="U24" s="1624"/>
      <c r="V24" s="1624"/>
      <c r="W24" s="1624"/>
      <c r="X24" s="1625"/>
      <c r="Y24" s="1444" t="s">
        <v>969</v>
      </c>
      <c r="Z24" s="1485" t="s">
        <v>970</v>
      </c>
      <c r="AA24" s="1486" t="s">
        <v>971</v>
      </c>
      <c r="AB24" s="1487" t="s">
        <v>972</v>
      </c>
      <c r="AC24" s="1444" t="s">
        <v>172</v>
      </c>
      <c r="AD24" s="1485" t="s">
        <v>173</v>
      </c>
      <c r="AE24" s="1485" t="s">
        <v>973</v>
      </c>
      <c r="AF24" s="1486" t="s">
        <v>964</v>
      </c>
      <c r="AG24" s="1486" t="s">
        <v>1019</v>
      </c>
      <c r="AH24" s="1488" t="s">
        <v>966</v>
      </c>
      <c r="AI24" s="1487"/>
      <c r="AJ24" s="1489"/>
      <c r="AK24" s="1490"/>
      <c r="AL24" s="1489"/>
      <c r="AM24" s="1490"/>
    </row>
    <row r="25" spans="1:39" ht="13.5">
      <c r="A25" s="1416"/>
      <c r="B25" s="48" t="s">
        <v>290</v>
      </c>
      <c r="C25" s="49"/>
      <c r="D25" s="50"/>
      <c r="E25" s="48">
        <v>1</v>
      </c>
      <c r="F25" s="81">
        <v>2</v>
      </c>
      <c r="G25" s="81">
        <v>3</v>
      </c>
      <c r="H25" s="65">
        <v>4</v>
      </c>
      <c r="I25" s="18"/>
      <c r="J25" s="79" t="s">
        <v>672</v>
      </c>
      <c r="K25" s="66" t="s">
        <v>672</v>
      </c>
      <c r="L25" s="1632"/>
      <c r="M25" s="1633"/>
      <c r="N25" s="1633"/>
      <c r="O25" s="1633"/>
      <c r="P25" s="1634"/>
      <c r="Q25" s="1648"/>
      <c r="R25" s="1649"/>
      <c r="S25" s="1649"/>
      <c r="T25" s="1649"/>
      <c r="U25" s="1649"/>
      <c r="V25" s="1649"/>
      <c r="W25" s="1649"/>
      <c r="X25" s="1650"/>
      <c r="Y25" s="1433"/>
      <c r="Z25" s="1473"/>
      <c r="AA25" s="1474"/>
      <c r="AB25" s="1475"/>
      <c r="AC25" s="1433"/>
      <c r="AD25" s="1473"/>
      <c r="AE25" s="1473"/>
      <c r="AF25" s="1474"/>
      <c r="AG25" s="1474"/>
      <c r="AH25" s="1476"/>
      <c r="AI25" s="1475"/>
      <c r="AJ25" s="1477"/>
      <c r="AK25" s="1478"/>
      <c r="AL25" s="1477"/>
      <c r="AM25" s="1478"/>
    </row>
    <row r="26" spans="1:39" ht="12" customHeight="1">
      <c r="A26" s="1416"/>
      <c r="B26" s="48"/>
      <c r="C26" s="49"/>
      <c r="D26" s="50"/>
      <c r="E26" s="18"/>
      <c r="F26" s="18"/>
      <c r="G26" s="18"/>
      <c r="H26" s="18"/>
      <c r="I26" s="18"/>
      <c r="J26" s="76" t="s">
        <v>166</v>
      </c>
      <c r="K26" s="68" t="s">
        <v>167</v>
      </c>
      <c r="L26" s="1491" t="s">
        <v>301</v>
      </c>
      <c r="M26" s="1492"/>
      <c r="N26" s="1492"/>
      <c r="O26" s="1492"/>
      <c r="P26" s="1493"/>
      <c r="Q26" s="1651">
        <f>IF('設３'!G28="■","あり","")</f>
      </c>
      <c r="R26" s="1652"/>
      <c r="S26" s="1652"/>
      <c r="T26" s="1652"/>
      <c r="U26" s="1652"/>
      <c r="V26" s="1652"/>
      <c r="W26" s="1652"/>
      <c r="X26" s="1653"/>
      <c r="Y26" s="1445" t="s">
        <v>969</v>
      </c>
      <c r="Z26" s="1479" t="s">
        <v>970</v>
      </c>
      <c r="AA26" s="1480" t="s">
        <v>971</v>
      </c>
      <c r="AB26" s="1481" t="s">
        <v>972</v>
      </c>
      <c r="AC26" s="1445" t="s">
        <v>172</v>
      </c>
      <c r="AD26" s="1479" t="s">
        <v>173</v>
      </c>
      <c r="AE26" s="1479" t="s">
        <v>973</v>
      </c>
      <c r="AF26" s="1480" t="s">
        <v>964</v>
      </c>
      <c r="AG26" s="1480" t="s">
        <v>1019</v>
      </c>
      <c r="AH26" s="1482" t="s">
        <v>966</v>
      </c>
      <c r="AI26" s="1481"/>
      <c r="AJ26" s="1483"/>
      <c r="AK26" s="1484"/>
      <c r="AL26" s="1483"/>
      <c r="AM26" s="1484"/>
    </row>
    <row r="27" spans="1:39" ht="13.5">
      <c r="A27" s="1416"/>
      <c r="B27" s="48"/>
      <c r="C27" s="49"/>
      <c r="D27" s="50"/>
      <c r="E27" s="18"/>
      <c r="F27" s="18"/>
      <c r="G27" s="18"/>
      <c r="H27" s="18"/>
      <c r="I27" s="18"/>
      <c r="J27" s="79" t="s">
        <v>672</v>
      </c>
      <c r="K27" s="66" t="s">
        <v>672</v>
      </c>
      <c r="L27" s="1417"/>
      <c r="M27" s="1418"/>
      <c r="N27" s="1418"/>
      <c r="O27" s="1418"/>
      <c r="P27" s="1419"/>
      <c r="Q27" s="1654"/>
      <c r="R27" s="1655"/>
      <c r="S27" s="1655"/>
      <c r="T27" s="1655"/>
      <c r="U27" s="1655"/>
      <c r="V27" s="1655"/>
      <c r="W27" s="1655"/>
      <c r="X27" s="1656"/>
      <c r="Y27" s="1433"/>
      <c r="Z27" s="1473"/>
      <c r="AA27" s="1474"/>
      <c r="AB27" s="1475"/>
      <c r="AC27" s="1433"/>
      <c r="AD27" s="1473"/>
      <c r="AE27" s="1473"/>
      <c r="AF27" s="1474"/>
      <c r="AG27" s="1474"/>
      <c r="AH27" s="1476"/>
      <c r="AI27" s="1475"/>
      <c r="AJ27" s="1477"/>
      <c r="AK27" s="1478"/>
      <c r="AL27" s="1477"/>
      <c r="AM27" s="1478"/>
    </row>
    <row r="28" spans="1:39" ht="13.5">
      <c r="A28" s="1416"/>
      <c r="B28" s="48"/>
      <c r="C28" s="49"/>
      <c r="D28" s="50"/>
      <c r="E28" s="13" t="s">
        <v>293</v>
      </c>
      <c r="F28" s="30"/>
      <c r="G28" s="30"/>
      <c r="H28" s="30"/>
      <c r="I28" s="30"/>
      <c r="J28" s="74" t="s">
        <v>166</v>
      </c>
      <c r="K28" s="60" t="s">
        <v>167</v>
      </c>
      <c r="L28" s="1435" t="s">
        <v>302</v>
      </c>
      <c r="M28" s="1436"/>
      <c r="N28" s="1436"/>
      <c r="O28" s="1436"/>
      <c r="P28" s="1437"/>
      <c r="Q28" s="1623">
        <f>IF('設３'!J30="■","滑り棒",IF('設３'!N30="■","滑り台",IF('設３'!R30="■","緩降機",IF('設３'!J31="■","避難用ﾀﾗｯﾌﾟ",IF('設３'!P31="■","避難ﾛｰﾌﾟ",IF('設３'!J32="■","避難はしご",IF('設３'!O32="■","避難橋",IF('設３'!S32="■","救助袋",""))))))))</f>
      </c>
      <c r="R28" s="1624"/>
      <c r="S28" s="1624"/>
      <c r="T28" s="1624"/>
      <c r="U28" s="1624"/>
      <c r="V28" s="1624"/>
      <c r="W28" s="1624"/>
      <c r="X28" s="1625"/>
      <c r="Y28" s="1444" t="s">
        <v>969</v>
      </c>
      <c r="Z28" s="1485" t="s">
        <v>970</v>
      </c>
      <c r="AA28" s="1486" t="s">
        <v>971</v>
      </c>
      <c r="AB28" s="1487" t="s">
        <v>972</v>
      </c>
      <c r="AC28" s="1444" t="s">
        <v>172</v>
      </c>
      <c r="AD28" s="1485" t="s">
        <v>173</v>
      </c>
      <c r="AE28" s="1485" t="s">
        <v>973</v>
      </c>
      <c r="AF28" s="1486" t="s">
        <v>964</v>
      </c>
      <c r="AG28" s="1486" t="s">
        <v>1019</v>
      </c>
      <c r="AH28" s="1488" t="s">
        <v>966</v>
      </c>
      <c r="AI28" s="1487"/>
      <c r="AJ28" s="1489"/>
      <c r="AK28" s="1490"/>
      <c r="AL28" s="1489"/>
      <c r="AM28" s="1490"/>
    </row>
    <row r="29" spans="1:39" ht="13.5">
      <c r="A29" s="1416"/>
      <c r="B29" s="48"/>
      <c r="C29" s="49"/>
      <c r="D29" s="50"/>
      <c r="E29" s="48">
        <v>1</v>
      </c>
      <c r="F29" s="81">
        <v>2</v>
      </c>
      <c r="G29" s="81">
        <v>3</v>
      </c>
      <c r="H29" s="65">
        <v>4</v>
      </c>
      <c r="I29" s="18"/>
      <c r="J29" s="75" t="s">
        <v>672</v>
      </c>
      <c r="K29" s="73" t="s">
        <v>672</v>
      </c>
      <c r="L29" s="1424"/>
      <c r="M29" s="1425"/>
      <c r="N29" s="1425"/>
      <c r="O29" s="1425"/>
      <c r="P29" s="1426"/>
      <c r="Q29" s="1626"/>
      <c r="R29" s="1627"/>
      <c r="S29" s="1627"/>
      <c r="T29" s="1627"/>
      <c r="U29" s="1627"/>
      <c r="V29" s="1627"/>
      <c r="W29" s="1627"/>
      <c r="X29" s="1628"/>
      <c r="Y29" s="1445"/>
      <c r="Z29" s="1479"/>
      <c r="AA29" s="1480"/>
      <c r="AB29" s="1481"/>
      <c r="AC29" s="1445"/>
      <c r="AD29" s="1479"/>
      <c r="AE29" s="1479"/>
      <c r="AF29" s="1480"/>
      <c r="AG29" s="1480"/>
      <c r="AH29" s="1482"/>
      <c r="AI29" s="1481"/>
      <c r="AJ29" s="1483"/>
      <c r="AK29" s="1484"/>
      <c r="AL29" s="1483"/>
      <c r="AM29" s="1484"/>
    </row>
    <row r="30" spans="1:39" ht="13.5">
      <c r="A30" s="1416"/>
      <c r="B30" s="48"/>
      <c r="C30" s="49"/>
      <c r="D30" s="50"/>
      <c r="E30" s="18"/>
      <c r="F30" s="18"/>
      <c r="G30" s="18"/>
      <c r="H30" s="18"/>
      <c r="I30" s="18"/>
      <c r="J30" s="76" t="s">
        <v>166</v>
      </c>
      <c r="K30" s="68" t="s">
        <v>167</v>
      </c>
      <c r="L30" s="1491" t="s">
        <v>294</v>
      </c>
      <c r="M30" s="1492"/>
      <c r="N30" s="1492"/>
      <c r="O30" s="1492"/>
      <c r="P30" s="1493"/>
      <c r="Q30" s="1494"/>
      <c r="R30" s="1635"/>
      <c r="S30" s="1635"/>
      <c r="T30" s="1635"/>
      <c r="U30" s="1635"/>
      <c r="V30" s="1635"/>
      <c r="W30" s="1635"/>
      <c r="X30" s="1636"/>
      <c r="Y30" s="1445" t="s">
        <v>969</v>
      </c>
      <c r="Z30" s="1479" t="s">
        <v>970</v>
      </c>
      <c r="AA30" s="1480" t="s">
        <v>971</v>
      </c>
      <c r="AB30" s="1481" t="s">
        <v>972</v>
      </c>
      <c r="AC30" s="1445" t="s">
        <v>172</v>
      </c>
      <c r="AD30" s="1479" t="s">
        <v>173</v>
      </c>
      <c r="AE30" s="1479" t="s">
        <v>973</v>
      </c>
      <c r="AF30" s="1480" t="s">
        <v>964</v>
      </c>
      <c r="AG30" s="1480" t="s">
        <v>1019</v>
      </c>
      <c r="AH30" s="1482" t="s">
        <v>966</v>
      </c>
      <c r="AI30" s="1481"/>
      <c r="AJ30" s="1483"/>
      <c r="AK30" s="1484"/>
      <c r="AL30" s="1483"/>
      <c r="AM30" s="1484"/>
    </row>
    <row r="31" spans="1:39" ht="13.5">
      <c r="A31" s="1416"/>
      <c r="B31" s="48"/>
      <c r="C31" s="49"/>
      <c r="D31" s="50"/>
      <c r="E31" s="18"/>
      <c r="F31" s="18"/>
      <c r="G31" s="18"/>
      <c r="H31" s="18"/>
      <c r="I31" s="18"/>
      <c r="J31" s="79" t="s">
        <v>672</v>
      </c>
      <c r="K31" s="66" t="s">
        <v>672</v>
      </c>
      <c r="L31" s="1417"/>
      <c r="M31" s="1418"/>
      <c r="N31" s="1418"/>
      <c r="O31" s="1418"/>
      <c r="P31" s="1419"/>
      <c r="Q31" s="1657"/>
      <c r="R31" s="1640"/>
      <c r="S31" s="1640"/>
      <c r="T31" s="1640"/>
      <c r="U31" s="1640"/>
      <c r="V31" s="1640"/>
      <c r="W31" s="1640"/>
      <c r="X31" s="1641"/>
      <c r="Y31" s="1433"/>
      <c r="Z31" s="1473"/>
      <c r="AA31" s="1474"/>
      <c r="AB31" s="1475"/>
      <c r="AC31" s="1433"/>
      <c r="AD31" s="1473"/>
      <c r="AE31" s="1473"/>
      <c r="AF31" s="1474"/>
      <c r="AG31" s="1474"/>
      <c r="AH31" s="1476"/>
      <c r="AI31" s="1475"/>
      <c r="AJ31" s="1477"/>
      <c r="AK31" s="1478"/>
      <c r="AL31" s="1477"/>
      <c r="AM31" s="1478"/>
    </row>
    <row r="32" spans="1:39" ht="13.5">
      <c r="A32" s="1274"/>
      <c r="B32" s="56" t="s">
        <v>532</v>
      </c>
      <c r="C32" s="57"/>
      <c r="D32" s="57"/>
      <c r="E32" s="56" t="s">
        <v>303</v>
      </c>
      <c r="F32" s="57"/>
      <c r="G32" s="57"/>
      <c r="H32" s="57"/>
      <c r="I32" s="57"/>
      <c r="J32" s="74" t="s">
        <v>166</v>
      </c>
      <c r="K32" s="60" t="s">
        <v>167</v>
      </c>
      <c r="L32" s="1435" t="s">
        <v>304</v>
      </c>
      <c r="M32" s="1436"/>
      <c r="N32" s="1436"/>
      <c r="O32" s="1436"/>
      <c r="P32" s="1437"/>
      <c r="Q32" s="1438"/>
      <c r="R32" s="1537"/>
      <c r="S32" s="1537"/>
      <c r="T32" s="1537"/>
      <c r="U32" s="1537"/>
      <c r="V32" s="1537"/>
      <c r="W32" s="1537"/>
      <c r="X32" s="1538"/>
      <c r="Y32" s="1444" t="s">
        <v>969</v>
      </c>
      <c r="Z32" s="1485" t="s">
        <v>970</v>
      </c>
      <c r="AA32" s="1486" t="s">
        <v>971</v>
      </c>
      <c r="AB32" s="1487" t="s">
        <v>972</v>
      </c>
      <c r="AC32" s="1444" t="s">
        <v>172</v>
      </c>
      <c r="AD32" s="1485" t="s">
        <v>173</v>
      </c>
      <c r="AE32" s="1485" t="s">
        <v>973</v>
      </c>
      <c r="AF32" s="1486" t="s">
        <v>964</v>
      </c>
      <c r="AG32" s="1486" t="s">
        <v>1019</v>
      </c>
      <c r="AH32" s="1488" t="s">
        <v>966</v>
      </c>
      <c r="AI32" s="1487"/>
      <c r="AJ32" s="1489"/>
      <c r="AK32" s="1490"/>
      <c r="AL32" s="1489"/>
      <c r="AM32" s="1490"/>
    </row>
    <row r="33" spans="1:39" ht="13.5">
      <c r="A33" s="1274"/>
      <c r="B33" s="48" t="s">
        <v>305</v>
      </c>
      <c r="C33" s="49"/>
      <c r="D33" s="49"/>
      <c r="E33" s="48" t="s">
        <v>518</v>
      </c>
      <c r="F33" s="49"/>
      <c r="G33" s="49"/>
      <c r="H33" s="49"/>
      <c r="I33" s="49"/>
      <c r="J33" s="79" t="s">
        <v>674</v>
      </c>
      <c r="K33" s="66" t="s">
        <v>674</v>
      </c>
      <c r="L33" s="1417"/>
      <c r="M33" s="1418"/>
      <c r="N33" s="1418"/>
      <c r="O33" s="1418"/>
      <c r="P33" s="1419"/>
      <c r="Q33" s="1657"/>
      <c r="R33" s="1640"/>
      <c r="S33" s="1640"/>
      <c r="T33" s="1640"/>
      <c r="U33" s="1640"/>
      <c r="V33" s="1640"/>
      <c r="W33" s="1640"/>
      <c r="X33" s="1641"/>
      <c r="Y33" s="1433"/>
      <c r="Z33" s="1473"/>
      <c r="AA33" s="1474"/>
      <c r="AB33" s="1475"/>
      <c r="AC33" s="1433"/>
      <c r="AD33" s="1473"/>
      <c r="AE33" s="1473"/>
      <c r="AF33" s="1474"/>
      <c r="AG33" s="1474"/>
      <c r="AH33" s="1476"/>
      <c r="AI33" s="1475"/>
      <c r="AJ33" s="1477"/>
      <c r="AK33" s="1478"/>
      <c r="AL33" s="1477"/>
      <c r="AM33" s="1478"/>
    </row>
    <row r="34" spans="1:39" ht="13.5">
      <c r="A34" s="1274"/>
      <c r="B34" s="78"/>
      <c r="C34" s="54"/>
      <c r="D34" s="78"/>
      <c r="E34" s="11">
        <v>1</v>
      </c>
      <c r="F34" s="18">
        <v>2</v>
      </c>
      <c r="G34" s="88">
        <v>3</v>
      </c>
      <c r="H34" s="88">
        <v>4</v>
      </c>
      <c r="I34" s="15"/>
      <c r="J34" s="76" t="s">
        <v>166</v>
      </c>
      <c r="K34" s="68" t="s">
        <v>167</v>
      </c>
      <c r="L34" s="1491" t="s">
        <v>306</v>
      </c>
      <c r="M34" s="1492"/>
      <c r="N34" s="1492"/>
      <c r="O34" s="1492"/>
      <c r="P34" s="1493"/>
      <c r="Q34" s="1520">
        <f>'設３'!$L$37</f>
        <v>0</v>
      </c>
      <c r="R34" s="1658"/>
      <c r="S34" s="1658"/>
      <c r="T34" s="1658"/>
      <c r="U34" s="1658"/>
      <c r="V34" s="1658"/>
      <c r="W34" s="1658"/>
      <c r="X34" s="1659"/>
      <c r="Y34" s="1445" t="s">
        <v>307</v>
      </c>
      <c r="Z34" s="1479" t="s">
        <v>308</v>
      </c>
      <c r="AA34" s="1480" t="s">
        <v>309</v>
      </c>
      <c r="AB34" s="1481" t="s">
        <v>310</v>
      </c>
      <c r="AC34" s="1445" t="s">
        <v>172</v>
      </c>
      <c r="AD34" s="1479" t="s">
        <v>173</v>
      </c>
      <c r="AE34" s="1479" t="s">
        <v>973</v>
      </c>
      <c r="AF34" s="1480" t="s">
        <v>964</v>
      </c>
      <c r="AG34" s="1480" t="s">
        <v>974</v>
      </c>
      <c r="AH34" s="1482" t="s">
        <v>966</v>
      </c>
      <c r="AI34" s="1481"/>
      <c r="AJ34" s="1483"/>
      <c r="AK34" s="1484"/>
      <c r="AL34" s="1483"/>
      <c r="AM34" s="1484"/>
    </row>
    <row r="35" spans="1:39" ht="13.5">
      <c r="A35" s="1274"/>
      <c r="B35" s="78"/>
      <c r="C35" s="78"/>
      <c r="D35" s="78"/>
      <c r="E35" s="11"/>
      <c r="F35" s="18"/>
      <c r="G35" s="18"/>
      <c r="H35" s="18"/>
      <c r="I35" s="18"/>
      <c r="J35" s="79" t="s">
        <v>42</v>
      </c>
      <c r="K35" s="66" t="s">
        <v>42</v>
      </c>
      <c r="L35" s="1417"/>
      <c r="M35" s="1418"/>
      <c r="N35" s="1418"/>
      <c r="O35" s="1418"/>
      <c r="P35" s="1419"/>
      <c r="Q35" s="1619"/>
      <c r="R35" s="1660"/>
      <c r="S35" s="1660"/>
      <c r="T35" s="1660"/>
      <c r="U35" s="1660"/>
      <c r="V35" s="1660"/>
      <c r="W35" s="1660"/>
      <c r="X35" s="1661"/>
      <c r="Y35" s="1433"/>
      <c r="Z35" s="1473"/>
      <c r="AA35" s="1474"/>
      <c r="AB35" s="1475"/>
      <c r="AC35" s="1433"/>
      <c r="AD35" s="1473"/>
      <c r="AE35" s="1473"/>
      <c r="AF35" s="1474"/>
      <c r="AG35" s="1474"/>
      <c r="AH35" s="1476"/>
      <c r="AI35" s="1475"/>
      <c r="AJ35" s="1477"/>
      <c r="AK35" s="1478"/>
      <c r="AL35" s="1477"/>
      <c r="AM35" s="1478"/>
    </row>
    <row r="36" spans="1:39" ht="13.5">
      <c r="A36" s="1274"/>
      <c r="B36" s="56" t="s">
        <v>532</v>
      </c>
      <c r="C36" s="57"/>
      <c r="D36" s="57"/>
      <c r="E36" s="56" t="s">
        <v>311</v>
      </c>
      <c r="F36" s="57"/>
      <c r="G36" s="57"/>
      <c r="H36" s="57"/>
      <c r="I36" s="58"/>
      <c r="J36" s="74" t="s">
        <v>166</v>
      </c>
      <c r="K36" s="60" t="s">
        <v>167</v>
      </c>
      <c r="L36" s="1435" t="s">
        <v>304</v>
      </c>
      <c r="M36" s="1436"/>
      <c r="N36" s="1436"/>
      <c r="O36" s="1436"/>
      <c r="P36" s="1437"/>
      <c r="Q36" s="1438"/>
      <c r="R36" s="1537"/>
      <c r="S36" s="1537"/>
      <c r="T36" s="1537"/>
      <c r="U36" s="1537"/>
      <c r="V36" s="1537"/>
      <c r="W36" s="1537"/>
      <c r="X36" s="1538"/>
      <c r="Y36" s="1444" t="s">
        <v>168</v>
      </c>
      <c r="Z36" s="1485" t="s">
        <v>169</v>
      </c>
      <c r="AA36" s="1486" t="s">
        <v>170</v>
      </c>
      <c r="AB36" s="1487" t="s">
        <v>171</v>
      </c>
      <c r="AC36" s="1444" t="s">
        <v>172</v>
      </c>
      <c r="AD36" s="1485" t="s">
        <v>173</v>
      </c>
      <c r="AE36" s="1485" t="s">
        <v>973</v>
      </c>
      <c r="AF36" s="1486" t="s">
        <v>964</v>
      </c>
      <c r="AG36" s="1486" t="s">
        <v>974</v>
      </c>
      <c r="AH36" s="1488" t="s">
        <v>966</v>
      </c>
      <c r="AI36" s="1487"/>
      <c r="AJ36" s="1489"/>
      <c r="AK36" s="1490"/>
      <c r="AL36" s="1489"/>
      <c r="AM36" s="1490"/>
    </row>
    <row r="37" spans="1:39" ht="13.5">
      <c r="A37" s="1274"/>
      <c r="B37" s="78" t="s">
        <v>312</v>
      </c>
      <c r="C37" s="78"/>
      <c r="D37" s="78"/>
      <c r="E37" s="11">
        <v>1</v>
      </c>
      <c r="F37" s="18">
        <v>2</v>
      </c>
      <c r="G37" s="88">
        <v>3</v>
      </c>
      <c r="H37" s="88">
        <v>4</v>
      </c>
      <c r="I37" s="15"/>
      <c r="J37" s="79" t="s">
        <v>27</v>
      </c>
      <c r="K37" s="66" t="s">
        <v>27</v>
      </c>
      <c r="L37" s="1417"/>
      <c r="M37" s="1418"/>
      <c r="N37" s="1418"/>
      <c r="O37" s="1418"/>
      <c r="P37" s="1419"/>
      <c r="Q37" s="1657"/>
      <c r="R37" s="1640"/>
      <c r="S37" s="1640"/>
      <c r="T37" s="1640"/>
      <c r="U37" s="1640"/>
      <c r="V37" s="1640"/>
      <c r="W37" s="1640"/>
      <c r="X37" s="1641"/>
      <c r="Y37" s="1433"/>
      <c r="Z37" s="1473"/>
      <c r="AA37" s="1474"/>
      <c r="AB37" s="1475"/>
      <c r="AC37" s="1433"/>
      <c r="AD37" s="1473"/>
      <c r="AE37" s="1473"/>
      <c r="AF37" s="1474"/>
      <c r="AG37" s="1474"/>
      <c r="AH37" s="1476"/>
      <c r="AI37" s="1475"/>
      <c r="AJ37" s="1477"/>
      <c r="AK37" s="1478"/>
      <c r="AL37" s="1477"/>
      <c r="AM37" s="1478"/>
    </row>
    <row r="38" spans="1:39" ht="13.5">
      <c r="A38" s="1274"/>
      <c r="B38" s="78" t="s">
        <v>313</v>
      </c>
      <c r="C38" s="78"/>
      <c r="D38" s="78"/>
      <c r="E38" s="11"/>
      <c r="F38" s="18"/>
      <c r="G38" s="18"/>
      <c r="H38" s="18"/>
      <c r="I38" s="19"/>
      <c r="J38" s="76" t="s">
        <v>166</v>
      </c>
      <c r="K38" s="68" t="s">
        <v>167</v>
      </c>
      <c r="L38" s="1491" t="s">
        <v>565</v>
      </c>
      <c r="M38" s="1492"/>
      <c r="N38" s="1492"/>
      <c r="O38" s="1492"/>
      <c r="P38" s="1493"/>
      <c r="Q38" s="1662">
        <f>'設３'!N38</f>
        <v>0</v>
      </c>
      <c r="R38" s="1663"/>
      <c r="S38" s="1663"/>
      <c r="T38" s="1663"/>
      <c r="U38" s="1663"/>
      <c r="V38" s="1663"/>
      <c r="W38" s="1663"/>
      <c r="X38" s="1664"/>
      <c r="Y38" s="1445" t="s">
        <v>314</v>
      </c>
      <c r="Z38" s="1479" t="s">
        <v>315</v>
      </c>
      <c r="AA38" s="1480" t="s">
        <v>316</v>
      </c>
      <c r="AB38" s="1481" t="s">
        <v>317</v>
      </c>
      <c r="AC38" s="1445" t="s">
        <v>172</v>
      </c>
      <c r="AD38" s="1479" t="s">
        <v>173</v>
      </c>
      <c r="AE38" s="1479" t="s">
        <v>973</v>
      </c>
      <c r="AF38" s="1480" t="s">
        <v>964</v>
      </c>
      <c r="AG38" s="1480" t="s">
        <v>996</v>
      </c>
      <c r="AH38" s="1482" t="s">
        <v>966</v>
      </c>
      <c r="AI38" s="1481"/>
      <c r="AJ38" s="1483"/>
      <c r="AK38" s="1484"/>
      <c r="AL38" s="1483"/>
      <c r="AM38" s="1484"/>
    </row>
    <row r="39" spans="1:39" ht="13.5">
      <c r="A39" s="1274"/>
      <c r="B39" s="78"/>
      <c r="C39" s="54"/>
      <c r="D39" s="78"/>
      <c r="E39" s="11"/>
      <c r="F39" s="18"/>
      <c r="G39" s="18"/>
      <c r="H39" s="18"/>
      <c r="I39" s="19"/>
      <c r="J39" s="79" t="s">
        <v>44</v>
      </c>
      <c r="K39" s="66" t="s">
        <v>44</v>
      </c>
      <c r="L39" s="1417"/>
      <c r="M39" s="1418"/>
      <c r="N39" s="1418"/>
      <c r="O39" s="1418"/>
      <c r="P39" s="1419"/>
      <c r="Q39" s="1665">
        <f>'設３'!N39</f>
        <v>0</v>
      </c>
      <c r="R39" s="1666"/>
      <c r="S39" s="1666"/>
      <c r="T39" s="1666"/>
      <c r="U39" s="1666"/>
      <c r="V39" s="1666"/>
      <c r="W39" s="1666"/>
      <c r="X39" s="1667"/>
      <c r="Y39" s="1433"/>
      <c r="Z39" s="1473"/>
      <c r="AA39" s="1474"/>
      <c r="AB39" s="1475"/>
      <c r="AC39" s="1433"/>
      <c r="AD39" s="1473"/>
      <c r="AE39" s="1473"/>
      <c r="AF39" s="1474"/>
      <c r="AG39" s="1474"/>
      <c r="AH39" s="1476"/>
      <c r="AI39" s="1475"/>
      <c r="AJ39" s="1477"/>
      <c r="AK39" s="1478"/>
      <c r="AL39" s="1477"/>
      <c r="AM39" s="1478"/>
    </row>
    <row r="40" spans="1:39" ht="13.5">
      <c r="A40" s="1274"/>
      <c r="B40" s="48"/>
      <c r="C40" s="49"/>
      <c r="D40" s="50"/>
      <c r="J40" s="76" t="s">
        <v>166</v>
      </c>
      <c r="K40" s="68" t="s">
        <v>167</v>
      </c>
      <c r="L40" s="1491" t="s">
        <v>318</v>
      </c>
      <c r="M40" s="1492"/>
      <c r="N40" s="1492"/>
      <c r="O40" s="1492"/>
      <c r="P40" s="1493"/>
      <c r="Q40" s="1520">
        <f>'設３'!L41</f>
        <v>0</v>
      </c>
      <c r="R40" s="1498"/>
      <c r="S40" s="1498"/>
      <c r="T40" s="1498"/>
      <c r="U40" s="1498"/>
      <c r="V40" s="1498"/>
      <c r="W40" s="1498"/>
      <c r="X40" s="1499"/>
      <c r="Y40" s="1445" t="s">
        <v>168</v>
      </c>
      <c r="Z40" s="1479" t="s">
        <v>169</v>
      </c>
      <c r="AA40" s="1480" t="s">
        <v>170</v>
      </c>
      <c r="AB40" s="1481" t="s">
        <v>171</v>
      </c>
      <c r="AC40" s="1445" t="s">
        <v>172</v>
      </c>
      <c r="AD40" s="1479" t="s">
        <v>173</v>
      </c>
      <c r="AE40" s="1479" t="s">
        <v>973</v>
      </c>
      <c r="AF40" s="1480" t="s">
        <v>964</v>
      </c>
      <c r="AG40" s="1480" t="s">
        <v>996</v>
      </c>
      <c r="AH40" s="1482" t="s">
        <v>966</v>
      </c>
      <c r="AI40" s="1481"/>
      <c r="AJ40" s="1483"/>
      <c r="AK40" s="1484"/>
      <c r="AL40" s="1483"/>
      <c r="AM40" s="1484"/>
    </row>
    <row r="41" spans="1:39" ht="13.5">
      <c r="A41" s="1274"/>
      <c r="B41" s="48"/>
      <c r="C41" s="49"/>
      <c r="D41" s="50"/>
      <c r="J41" s="79" t="s">
        <v>44</v>
      </c>
      <c r="K41" s="66" t="s">
        <v>44</v>
      </c>
      <c r="L41" s="1417"/>
      <c r="M41" s="1418"/>
      <c r="N41" s="1418"/>
      <c r="O41" s="1418"/>
      <c r="P41" s="1419"/>
      <c r="Q41" s="1668">
        <f>'設３'!L40</f>
        <v>0</v>
      </c>
      <c r="R41" s="1500"/>
      <c r="S41" s="1500"/>
      <c r="T41" s="1500"/>
      <c r="U41" s="1500"/>
      <c r="V41" s="1500"/>
      <c r="W41" s="1500"/>
      <c r="X41" s="1501"/>
      <c r="Y41" s="1433"/>
      <c r="Z41" s="1473"/>
      <c r="AA41" s="1474"/>
      <c r="AB41" s="1475"/>
      <c r="AC41" s="1433"/>
      <c r="AD41" s="1473"/>
      <c r="AE41" s="1473"/>
      <c r="AF41" s="1474"/>
      <c r="AG41" s="1474"/>
      <c r="AH41" s="1476"/>
      <c r="AI41" s="1475"/>
      <c r="AJ41" s="1477"/>
      <c r="AK41" s="1478"/>
      <c r="AL41" s="1477"/>
      <c r="AM41" s="1478"/>
    </row>
    <row r="42" spans="1:39" ht="13.5">
      <c r="A42" s="1274"/>
      <c r="B42" s="48"/>
      <c r="C42" s="49"/>
      <c r="D42" s="50"/>
      <c r="J42" s="76" t="s">
        <v>166</v>
      </c>
      <c r="K42" s="68" t="s">
        <v>167</v>
      </c>
      <c r="L42" s="1491" t="s">
        <v>319</v>
      </c>
      <c r="M42" s="1492"/>
      <c r="N42" s="1492"/>
      <c r="O42" s="1492"/>
      <c r="P42" s="1493"/>
      <c r="Q42" s="1520">
        <f>'設３'!L44</f>
        <v>0</v>
      </c>
      <c r="R42" s="1658"/>
      <c r="S42" s="1658"/>
      <c r="T42" s="1658"/>
      <c r="U42" s="1658"/>
      <c r="V42" s="1658"/>
      <c r="W42" s="1658"/>
      <c r="X42" s="1659"/>
      <c r="Y42" s="1445" t="s">
        <v>168</v>
      </c>
      <c r="Z42" s="1479" t="s">
        <v>169</v>
      </c>
      <c r="AA42" s="1480" t="s">
        <v>170</v>
      </c>
      <c r="AB42" s="1481" t="s">
        <v>171</v>
      </c>
      <c r="AC42" s="1445" t="s">
        <v>172</v>
      </c>
      <c r="AD42" s="1479" t="s">
        <v>173</v>
      </c>
      <c r="AE42" s="1479" t="s">
        <v>973</v>
      </c>
      <c r="AF42" s="1480" t="s">
        <v>964</v>
      </c>
      <c r="AG42" s="1480" t="s">
        <v>996</v>
      </c>
      <c r="AH42" s="1482" t="s">
        <v>966</v>
      </c>
      <c r="AI42" s="1481"/>
      <c r="AJ42" s="1483"/>
      <c r="AK42" s="1484"/>
      <c r="AL42" s="1483"/>
      <c r="AM42" s="1484"/>
    </row>
    <row r="43" spans="1:39" ht="13.5">
      <c r="A43" s="1274"/>
      <c r="B43" s="48"/>
      <c r="C43" s="49"/>
      <c r="D43" s="50"/>
      <c r="J43" s="79" t="s">
        <v>44</v>
      </c>
      <c r="K43" s="66" t="s">
        <v>44</v>
      </c>
      <c r="L43" s="1417"/>
      <c r="M43" s="1418"/>
      <c r="N43" s="1418"/>
      <c r="O43" s="1418"/>
      <c r="P43" s="1419"/>
      <c r="Q43" s="1619"/>
      <c r="R43" s="1660"/>
      <c r="S43" s="1660"/>
      <c r="T43" s="1660"/>
      <c r="U43" s="1660"/>
      <c r="V43" s="1660"/>
      <c r="W43" s="1660"/>
      <c r="X43" s="1661"/>
      <c r="Y43" s="1433"/>
      <c r="Z43" s="1473"/>
      <c r="AA43" s="1474"/>
      <c r="AB43" s="1475"/>
      <c r="AC43" s="1433"/>
      <c r="AD43" s="1473"/>
      <c r="AE43" s="1473"/>
      <c r="AF43" s="1474"/>
      <c r="AG43" s="1474"/>
      <c r="AH43" s="1476"/>
      <c r="AI43" s="1475"/>
      <c r="AJ43" s="1477"/>
      <c r="AK43" s="1478"/>
      <c r="AL43" s="1477"/>
      <c r="AM43" s="1478"/>
    </row>
    <row r="44" spans="1:39" ht="13.5">
      <c r="A44" s="1274"/>
      <c r="B44" s="48"/>
      <c r="C44" s="49"/>
      <c r="D44" s="50"/>
      <c r="E44" s="11"/>
      <c r="F44" s="18"/>
      <c r="G44" s="18"/>
      <c r="H44" s="18"/>
      <c r="I44" s="18"/>
      <c r="J44" s="76" t="s">
        <v>166</v>
      </c>
      <c r="K44" s="68" t="s">
        <v>167</v>
      </c>
      <c r="L44" s="1491" t="s">
        <v>320</v>
      </c>
      <c r="M44" s="1492"/>
      <c r="N44" s="1492"/>
      <c r="O44" s="1492"/>
      <c r="P44" s="1493"/>
      <c r="Q44" s="1520">
        <f>'設３'!L46</f>
        <v>0</v>
      </c>
      <c r="R44" s="1498"/>
      <c r="S44" s="1498"/>
      <c r="T44" s="1498"/>
      <c r="U44" s="1498"/>
      <c r="V44" s="1498"/>
      <c r="W44" s="1498"/>
      <c r="X44" s="1499"/>
      <c r="Y44" s="1445" t="s">
        <v>168</v>
      </c>
      <c r="Z44" s="1479" t="s">
        <v>169</v>
      </c>
      <c r="AA44" s="1480" t="s">
        <v>170</v>
      </c>
      <c r="AB44" s="1481" t="s">
        <v>171</v>
      </c>
      <c r="AC44" s="1445" t="s">
        <v>172</v>
      </c>
      <c r="AD44" s="1479" t="s">
        <v>173</v>
      </c>
      <c r="AE44" s="1479" t="s">
        <v>973</v>
      </c>
      <c r="AF44" s="1480" t="s">
        <v>964</v>
      </c>
      <c r="AG44" s="1480" t="s">
        <v>996</v>
      </c>
      <c r="AH44" s="1482" t="s">
        <v>966</v>
      </c>
      <c r="AI44" s="1481"/>
      <c r="AJ44" s="1483"/>
      <c r="AK44" s="1484"/>
      <c r="AL44" s="1483"/>
      <c r="AM44" s="1484"/>
    </row>
    <row r="45" spans="1:39" ht="13.5">
      <c r="A45" s="1274"/>
      <c r="B45" s="48"/>
      <c r="C45" s="49"/>
      <c r="D45" s="50"/>
      <c r="E45" s="11"/>
      <c r="F45" s="18"/>
      <c r="G45" s="18"/>
      <c r="H45" s="18"/>
      <c r="I45" s="18"/>
      <c r="J45" s="79" t="s">
        <v>44</v>
      </c>
      <c r="K45" s="66" t="s">
        <v>44</v>
      </c>
      <c r="L45" s="1417"/>
      <c r="M45" s="1418"/>
      <c r="N45" s="1418"/>
      <c r="O45" s="1418"/>
      <c r="P45" s="1419"/>
      <c r="Q45" s="1619">
        <f>'設３'!L45</f>
        <v>0</v>
      </c>
      <c r="R45" s="1515"/>
      <c r="S45" s="1515"/>
      <c r="T45" s="1515"/>
      <c r="U45" s="1515"/>
      <c r="V45" s="1515"/>
      <c r="W45" s="1515"/>
      <c r="X45" s="1516"/>
      <c r="Y45" s="1433"/>
      <c r="Z45" s="1473"/>
      <c r="AA45" s="1474"/>
      <c r="AB45" s="1475"/>
      <c r="AC45" s="1433"/>
      <c r="AD45" s="1473"/>
      <c r="AE45" s="1473"/>
      <c r="AF45" s="1474"/>
      <c r="AG45" s="1474"/>
      <c r="AH45" s="1476"/>
      <c r="AI45" s="1475"/>
      <c r="AJ45" s="1477"/>
      <c r="AK45" s="1478"/>
      <c r="AL45" s="1477"/>
      <c r="AM45" s="1478"/>
    </row>
    <row r="46" spans="1:39" ht="13.5">
      <c r="A46" s="42"/>
      <c r="B46" s="48"/>
      <c r="C46" s="49"/>
      <c r="D46" s="50"/>
      <c r="J46" s="76" t="s">
        <v>166</v>
      </c>
      <c r="K46" s="68" t="s">
        <v>167</v>
      </c>
      <c r="L46" s="1491" t="s">
        <v>559</v>
      </c>
      <c r="M46" s="1492"/>
      <c r="N46" s="1492"/>
      <c r="O46" s="1492"/>
      <c r="P46" s="1493"/>
      <c r="Q46" s="1651">
        <f>IF('設３'!O42="■","あり",IF('設３'!R42="■","なし",""))</f>
      </c>
      <c r="R46" s="1652"/>
      <c r="S46" s="1652"/>
      <c r="T46" s="1652"/>
      <c r="U46" s="1652"/>
      <c r="V46" s="1652"/>
      <c r="W46" s="1652"/>
      <c r="X46" s="1653"/>
      <c r="Y46" s="1445" t="s">
        <v>168</v>
      </c>
      <c r="Z46" s="1479" t="s">
        <v>169</v>
      </c>
      <c r="AA46" s="1480" t="s">
        <v>170</v>
      </c>
      <c r="AB46" s="1481" t="s">
        <v>171</v>
      </c>
      <c r="AC46" s="1445" t="s">
        <v>172</v>
      </c>
      <c r="AD46" s="1479" t="s">
        <v>173</v>
      </c>
      <c r="AE46" s="1479" t="s">
        <v>973</v>
      </c>
      <c r="AF46" s="1480" t="s">
        <v>964</v>
      </c>
      <c r="AG46" s="1480" t="s">
        <v>996</v>
      </c>
      <c r="AH46" s="1482" t="s">
        <v>966</v>
      </c>
      <c r="AI46" s="1481"/>
      <c r="AJ46" s="1483"/>
      <c r="AK46" s="1484"/>
      <c r="AL46" s="1483"/>
      <c r="AM46" s="1484"/>
    </row>
    <row r="47" spans="1:39" ht="14.25" thickBot="1">
      <c r="A47" s="42"/>
      <c r="B47" s="48"/>
      <c r="C47" s="49"/>
      <c r="D47" s="50"/>
      <c r="J47" s="79" t="s">
        <v>44</v>
      </c>
      <c r="K47" s="66" t="s">
        <v>44</v>
      </c>
      <c r="L47" s="1417"/>
      <c r="M47" s="1418"/>
      <c r="N47" s="1418"/>
      <c r="O47" s="1418"/>
      <c r="P47" s="1419"/>
      <c r="Q47" s="1669"/>
      <c r="R47" s="1670"/>
      <c r="S47" s="1670"/>
      <c r="T47" s="1670"/>
      <c r="U47" s="1670"/>
      <c r="V47" s="1670"/>
      <c r="W47" s="1670"/>
      <c r="X47" s="1671"/>
      <c r="Y47" s="1433"/>
      <c r="Z47" s="1473"/>
      <c r="AA47" s="1474"/>
      <c r="AB47" s="1475"/>
      <c r="AC47" s="1433"/>
      <c r="AD47" s="1473"/>
      <c r="AE47" s="1473"/>
      <c r="AF47" s="1474"/>
      <c r="AG47" s="1474"/>
      <c r="AH47" s="1476"/>
      <c r="AI47" s="1475"/>
      <c r="AJ47" s="1477"/>
      <c r="AK47" s="1478"/>
      <c r="AL47" s="1477"/>
      <c r="AM47" s="1478"/>
    </row>
    <row r="48" spans="1:39" ht="12" customHeight="1">
      <c r="A48" s="1415" t="s">
        <v>562</v>
      </c>
      <c r="B48" s="89" t="s">
        <v>563</v>
      </c>
      <c r="C48" s="85"/>
      <c r="D48" s="90"/>
      <c r="E48" s="89" t="s">
        <v>321</v>
      </c>
      <c r="F48" s="85"/>
      <c r="G48" s="85"/>
      <c r="H48" s="85"/>
      <c r="I48" s="91"/>
      <c r="J48" s="92" t="s">
        <v>166</v>
      </c>
      <c r="K48" s="93" t="s">
        <v>167</v>
      </c>
      <c r="L48" s="1674" t="s">
        <v>322</v>
      </c>
      <c r="M48" s="1675"/>
      <c r="N48" s="1675"/>
      <c r="O48" s="1675"/>
      <c r="P48" s="1676"/>
      <c r="Q48" s="1620"/>
      <c r="R48" s="1621"/>
      <c r="S48" s="1621"/>
      <c r="T48" s="1621"/>
      <c r="U48" s="1621"/>
      <c r="V48" s="1621"/>
      <c r="W48" s="1621"/>
      <c r="X48" s="1622"/>
      <c r="Y48" s="1677" t="s">
        <v>168</v>
      </c>
      <c r="Z48" s="1680" t="s">
        <v>169</v>
      </c>
      <c r="AA48" s="1681" t="s">
        <v>170</v>
      </c>
      <c r="AB48" s="1682" t="s">
        <v>171</v>
      </c>
      <c r="AC48" s="1677" t="s">
        <v>172</v>
      </c>
      <c r="AD48" s="1680" t="s">
        <v>173</v>
      </c>
      <c r="AE48" s="1680" t="s">
        <v>973</v>
      </c>
      <c r="AF48" s="1681" t="s">
        <v>964</v>
      </c>
      <c r="AG48" s="1681" t="s">
        <v>996</v>
      </c>
      <c r="AH48" s="1683" t="s">
        <v>966</v>
      </c>
      <c r="AI48" s="1682"/>
      <c r="AJ48" s="1684"/>
      <c r="AK48" s="1685"/>
      <c r="AL48" s="1684"/>
      <c r="AM48" s="1685"/>
    </row>
    <row r="49" spans="1:39" ht="13.5">
      <c r="A49" s="1672"/>
      <c r="B49" s="48" t="s">
        <v>1111</v>
      </c>
      <c r="C49" s="49"/>
      <c r="D49" s="50"/>
      <c r="E49" s="48">
        <v>1</v>
      </c>
      <c r="F49" s="65">
        <v>2</v>
      </c>
      <c r="G49" s="65">
        <v>3</v>
      </c>
      <c r="H49" s="49">
        <v>4</v>
      </c>
      <c r="I49" s="49"/>
      <c r="J49" s="79" t="s">
        <v>674</v>
      </c>
      <c r="K49" s="66" t="s">
        <v>674</v>
      </c>
      <c r="L49" s="1417"/>
      <c r="M49" s="1418"/>
      <c r="N49" s="1418"/>
      <c r="O49" s="1418"/>
      <c r="P49" s="1419"/>
      <c r="Q49" s="1657"/>
      <c r="R49" s="1640"/>
      <c r="S49" s="1640"/>
      <c r="T49" s="1640"/>
      <c r="U49" s="1640"/>
      <c r="V49" s="1640"/>
      <c r="W49" s="1640"/>
      <c r="X49" s="1641"/>
      <c r="Y49" s="1433"/>
      <c r="Z49" s="1473"/>
      <c r="AA49" s="1474"/>
      <c r="AB49" s="1475"/>
      <c r="AC49" s="1433"/>
      <c r="AD49" s="1473"/>
      <c r="AE49" s="1473"/>
      <c r="AF49" s="1474"/>
      <c r="AG49" s="1474"/>
      <c r="AH49" s="1476"/>
      <c r="AI49" s="1475"/>
      <c r="AJ49" s="1477"/>
      <c r="AK49" s="1478"/>
      <c r="AL49" s="1477"/>
      <c r="AM49" s="1478"/>
    </row>
    <row r="50" spans="1:39" ht="12" customHeight="1">
      <c r="A50" s="1672"/>
      <c r="B50" s="48"/>
      <c r="C50" s="54"/>
      <c r="D50" s="50"/>
      <c r="E50" s="56" t="s">
        <v>321</v>
      </c>
      <c r="F50" s="57"/>
      <c r="G50" s="57"/>
      <c r="H50" s="57"/>
      <c r="I50" s="58"/>
      <c r="J50" s="74" t="s">
        <v>166</v>
      </c>
      <c r="K50" s="60" t="s">
        <v>167</v>
      </c>
      <c r="L50" s="1435" t="s">
        <v>323</v>
      </c>
      <c r="M50" s="1436"/>
      <c r="N50" s="1436"/>
      <c r="O50" s="1436"/>
      <c r="P50" s="1437"/>
      <c r="Q50" s="1454">
        <f>'設４'!$N$11</f>
        <v>0</v>
      </c>
      <c r="R50" s="1686"/>
      <c r="S50" s="1686"/>
      <c r="T50" s="1686"/>
      <c r="U50" s="1686"/>
      <c r="V50" s="1686"/>
      <c r="W50" s="1686"/>
      <c r="X50" s="1687"/>
      <c r="Y50" s="1444" t="s">
        <v>969</v>
      </c>
      <c r="Z50" s="1485" t="s">
        <v>970</v>
      </c>
      <c r="AA50" s="1486" t="s">
        <v>971</v>
      </c>
      <c r="AB50" s="1487" t="s">
        <v>972</v>
      </c>
      <c r="AC50" s="1444" t="s">
        <v>172</v>
      </c>
      <c r="AD50" s="1485" t="s">
        <v>173</v>
      </c>
      <c r="AE50" s="1485" t="s">
        <v>973</v>
      </c>
      <c r="AF50" s="1486" t="s">
        <v>964</v>
      </c>
      <c r="AG50" s="1486" t="s">
        <v>1019</v>
      </c>
      <c r="AH50" s="1488" t="s">
        <v>966</v>
      </c>
      <c r="AI50" s="1487"/>
      <c r="AJ50" s="1489"/>
      <c r="AK50" s="1490"/>
      <c r="AL50" s="1489"/>
      <c r="AM50" s="1490"/>
    </row>
    <row r="51" spans="1:39" ht="13.5">
      <c r="A51" s="1672"/>
      <c r="B51" s="48"/>
      <c r="C51" s="49"/>
      <c r="D51" s="50"/>
      <c r="E51" s="49" t="s">
        <v>324</v>
      </c>
      <c r="F51" s="49"/>
      <c r="G51" s="49"/>
      <c r="H51" s="49"/>
      <c r="I51" s="49"/>
      <c r="J51" s="75" t="s">
        <v>672</v>
      </c>
      <c r="K51" s="73" t="s">
        <v>672</v>
      </c>
      <c r="L51" s="1424"/>
      <c r="M51" s="1425"/>
      <c r="N51" s="1425"/>
      <c r="O51" s="1425"/>
      <c r="P51" s="1426"/>
      <c r="Q51" s="1668"/>
      <c r="R51" s="1678"/>
      <c r="S51" s="1678"/>
      <c r="T51" s="1678"/>
      <c r="U51" s="1678"/>
      <c r="V51" s="1678"/>
      <c r="W51" s="1678"/>
      <c r="X51" s="1679"/>
      <c r="Y51" s="1445"/>
      <c r="Z51" s="1479"/>
      <c r="AA51" s="1480"/>
      <c r="AB51" s="1481"/>
      <c r="AC51" s="1445"/>
      <c r="AD51" s="1479"/>
      <c r="AE51" s="1479"/>
      <c r="AF51" s="1480"/>
      <c r="AG51" s="1480"/>
      <c r="AH51" s="1482"/>
      <c r="AI51" s="1481"/>
      <c r="AJ51" s="1483"/>
      <c r="AK51" s="1484"/>
      <c r="AL51" s="1483"/>
      <c r="AM51" s="1484"/>
    </row>
    <row r="52" spans="1:39" ht="12" customHeight="1">
      <c r="A52" s="1672"/>
      <c r="B52" s="48"/>
      <c r="C52" s="49"/>
      <c r="D52" s="50"/>
      <c r="E52" s="48">
        <v>1</v>
      </c>
      <c r="F52" s="65">
        <v>2</v>
      </c>
      <c r="G52" s="49">
        <v>3</v>
      </c>
      <c r="H52" s="49">
        <v>4</v>
      </c>
      <c r="I52" s="52"/>
      <c r="J52" s="76" t="s">
        <v>166</v>
      </c>
      <c r="K52" s="68" t="s">
        <v>167</v>
      </c>
      <c r="L52" s="1417" t="s">
        <v>325</v>
      </c>
      <c r="M52" s="1418"/>
      <c r="N52" s="1418"/>
      <c r="O52" s="1418"/>
      <c r="P52" s="1419"/>
      <c r="Q52" s="1494"/>
      <c r="R52" s="1635"/>
      <c r="S52" s="1635"/>
      <c r="T52" s="1635"/>
      <c r="U52" s="1635"/>
      <c r="V52" s="1635"/>
      <c r="W52" s="1635"/>
      <c r="X52" s="1636"/>
      <c r="Y52" s="1445" t="s">
        <v>969</v>
      </c>
      <c r="Z52" s="1479" t="s">
        <v>970</v>
      </c>
      <c r="AA52" s="1480" t="s">
        <v>971</v>
      </c>
      <c r="AB52" s="1481" t="s">
        <v>972</v>
      </c>
      <c r="AC52" s="1445" t="s">
        <v>172</v>
      </c>
      <c r="AD52" s="1479" t="s">
        <v>173</v>
      </c>
      <c r="AE52" s="1479" t="s">
        <v>973</v>
      </c>
      <c r="AF52" s="1480" t="s">
        <v>964</v>
      </c>
      <c r="AG52" s="1480" t="s">
        <v>1019</v>
      </c>
      <c r="AH52" s="1482" t="s">
        <v>966</v>
      </c>
      <c r="AI52" s="1481"/>
      <c r="AJ52" s="1483"/>
      <c r="AK52" s="1484"/>
      <c r="AL52" s="1483"/>
      <c r="AM52" s="1484"/>
    </row>
    <row r="53" spans="1:39" ht="13.5">
      <c r="A53" s="1672"/>
      <c r="B53" s="48"/>
      <c r="C53" s="49"/>
      <c r="D53" s="50"/>
      <c r="E53" s="49"/>
      <c r="F53" s="49"/>
      <c r="G53" s="49"/>
      <c r="H53" s="49"/>
      <c r="I53" s="49"/>
      <c r="J53" s="75" t="s">
        <v>672</v>
      </c>
      <c r="K53" s="73" t="s">
        <v>672</v>
      </c>
      <c r="L53" s="1424"/>
      <c r="M53" s="1425"/>
      <c r="N53" s="1425"/>
      <c r="O53" s="1425"/>
      <c r="P53" s="1426"/>
      <c r="Q53" s="1539"/>
      <c r="R53" s="1540"/>
      <c r="S53" s="1540"/>
      <c r="T53" s="1540"/>
      <c r="U53" s="1540"/>
      <c r="V53" s="1540"/>
      <c r="W53" s="1540"/>
      <c r="X53" s="1541"/>
      <c r="Y53" s="1445"/>
      <c r="Z53" s="1479"/>
      <c r="AA53" s="1480"/>
      <c r="AB53" s="1481"/>
      <c r="AC53" s="1445"/>
      <c r="AD53" s="1479"/>
      <c r="AE53" s="1479"/>
      <c r="AF53" s="1480"/>
      <c r="AG53" s="1480"/>
      <c r="AH53" s="1482"/>
      <c r="AI53" s="1481"/>
      <c r="AJ53" s="1483"/>
      <c r="AK53" s="1484"/>
      <c r="AL53" s="1483"/>
      <c r="AM53" s="1484"/>
    </row>
    <row r="54" spans="1:39" ht="12" customHeight="1">
      <c r="A54" s="1672"/>
      <c r="B54" s="48"/>
      <c r="C54" s="49"/>
      <c r="D54" s="50"/>
      <c r="E54" s="49"/>
      <c r="F54" s="49"/>
      <c r="G54" s="49"/>
      <c r="H54" s="49"/>
      <c r="I54" s="49"/>
      <c r="J54" s="76" t="s">
        <v>166</v>
      </c>
      <c r="K54" s="68" t="s">
        <v>167</v>
      </c>
      <c r="L54" s="1417" t="s">
        <v>326</v>
      </c>
      <c r="M54" s="1418"/>
      <c r="N54" s="1418"/>
      <c r="O54" s="1418"/>
      <c r="P54" s="1419"/>
      <c r="Q54" s="1520">
        <f>'設４'!$J$10</f>
        <v>0</v>
      </c>
      <c r="R54" s="1658"/>
      <c r="S54" s="1658"/>
      <c r="T54" s="1658"/>
      <c r="U54" s="1658"/>
      <c r="V54" s="1658"/>
      <c r="W54" s="1658"/>
      <c r="X54" s="1659"/>
      <c r="Y54" s="1445" t="s">
        <v>327</v>
      </c>
      <c r="Z54" s="1479" t="s">
        <v>328</v>
      </c>
      <c r="AA54" s="1480" t="s">
        <v>329</v>
      </c>
      <c r="AB54" s="1481" t="s">
        <v>330</v>
      </c>
      <c r="AC54" s="1445" t="s">
        <v>172</v>
      </c>
      <c r="AD54" s="1479" t="s">
        <v>173</v>
      </c>
      <c r="AE54" s="1479" t="s">
        <v>973</v>
      </c>
      <c r="AF54" s="1480" t="s">
        <v>964</v>
      </c>
      <c r="AG54" s="1480" t="s">
        <v>996</v>
      </c>
      <c r="AH54" s="1482" t="s">
        <v>966</v>
      </c>
      <c r="AI54" s="1481"/>
      <c r="AJ54" s="1483"/>
      <c r="AK54" s="1484"/>
      <c r="AL54" s="1483"/>
      <c r="AM54" s="1484"/>
    </row>
    <row r="55" spans="1:39" ht="13.5">
      <c r="A55" s="1672"/>
      <c r="B55" s="48"/>
      <c r="C55" s="49"/>
      <c r="D55" s="50"/>
      <c r="E55" s="49"/>
      <c r="F55" s="49"/>
      <c r="G55" s="49"/>
      <c r="H55" s="49"/>
      <c r="I55" s="49"/>
      <c r="J55" s="75" t="s">
        <v>44</v>
      </c>
      <c r="K55" s="73" t="s">
        <v>44</v>
      </c>
      <c r="L55" s="1424"/>
      <c r="M55" s="1425"/>
      <c r="N55" s="1425"/>
      <c r="O55" s="1425"/>
      <c r="P55" s="1426"/>
      <c r="Q55" s="1668"/>
      <c r="R55" s="1678"/>
      <c r="S55" s="1678"/>
      <c r="T55" s="1678"/>
      <c r="U55" s="1678"/>
      <c r="V55" s="1678"/>
      <c r="W55" s="1678"/>
      <c r="X55" s="1679"/>
      <c r="Y55" s="1445"/>
      <c r="Z55" s="1479"/>
      <c r="AA55" s="1480"/>
      <c r="AB55" s="1481"/>
      <c r="AC55" s="1445"/>
      <c r="AD55" s="1479"/>
      <c r="AE55" s="1479"/>
      <c r="AF55" s="1480"/>
      <c r="AG55" s="1480"/>
      <c r="AH55" s="1482"/>
      <c r="AI55" s="1481"/>
      <c r="AJ55" s="1483"/>
      <c r="AK55" s="1484"/>
      <c r="AL55" s="1483"/>
      <c r="AM55" s="1484"/>
    </row>
    <row r="56" spans="1:39" ht="12" customHeight="1">
      <c r="A56" s="1672"/>
      <c r="B56" s="48"/>
      <c r="C56" s="49"/>
      <c r="D56" s="50"/>
      <c r="E56" s="49"/>
      <c r="F56" s="49"/>
      <c r="G56" s="49"/>
      <c r="H56" s="49"/>
      <c r="I56" s="49"/>
      <c r="J56" s="76" t="s">
        <v>166</v>
      </c>
      <c r="K56" s="68" t="s">
        <v>167</v>
      </c>
      <c r="L56" s="1417" t="s">
        <v>331</v>
      </c>
      <c r="M56" s="1418"/>
      <c r="N56" s="1418"/>
      <c r="O56" s="1418"/>
      <c r="P56" s="1419"/>
      <c r="Q56" s="1520">
        <f>'設４'!$N$8</f>
        <v>0</v>
      </c>
      <c r="R56" s="1498"/>
      <c r="S56" s="1498"/>
      <c r="T56" s="1498"/>
      <c r="U56" s="1498"/>
      <c r="V56" s="1498"/>
      <c r="W56" s="1498"/>
      <c r="X56" s="1499"/>
      <c r="Y56" s="1445" t="s">
        <v>168</v>
      </c>
      <c r="Z56" s="1479" t="s">
        <v>169</v>
      </c>
      <c r="AA56" s="1480" t="s">
        <v>170</v>
      </c>
      <c r="AB56" s="1481" t="s">
        <v>171</v>
      </c>
      <c r="AC56" s="1445" t="s">
        <v>172</v>
      </c>
      <c r="AD56" s="1479" t="s">
        <v>173</v>
      </c>
      <c r="AE56" s="1479" t="s">
        <v>973</v>
      </c>
      <c r="AF56" s="1480" t="s">
        <v>964</v>
      </c>
      <c r="AG56" s="1480" t="s">
        <v>996</v>
      </c>
      <c r="AH56" s="1482" t="s">
        <v>966</v>
      </c>
      <c r="AI56" s="1481"/>
      <c r="AJ56" s="1483"/>
      <c r="AK56" s="1484"/>
      <c r="AL56" s="1483"/>
      <c r="AM56" s="1484"/>
    </row>
    <row r="57" spans="1:39" ht="13.5">
      <c r="A57" s="1672"/>
      <c r="B57" s="48"/>
      <c r="C57" s="49"/>
      <c r="D57" s="50"/>
      <c r="E57" s="49"/>
      <c r="F57" s="49"/>
      <c r="G57" s="49"/>
      <c r="H57" s="49"/>
      <c r="I57" s="49"/>
      <c r="J57" s="79" t="s">
        <v>44</v>
      </c>
      <c r="K57" s="66" t="s">
        <v>44</v>
      </c>
      <c r="L57" s="1417"/>
      <c r="M57" s="1418"/>
      <c r="N57" s="1418"/>
      <c r="O57" s="1418"/>
      <c r="P57" s="1419"/>
      <c r="Q57" s="1688">
        <f>'設４'!$N$9</f>
        <v>0</v>
      </c>
      <c r="R57" s="1504"/>
      <c r="S57" s="1504"/>
      <c r="T57" s="1504"/>
      <c r="U57" s="1504"/>
      <c r="V57" s="1504"/>
      <c r="W57" s="1504"/>
      <c r="X57" s="1505"/>
      <c r="Y57" s="1433"/>
      <c r="Z57" s="1473"/>
      <c r="AA57" s="1474"/>
      <c r="AB57" s="1475"/>
      <c r="AC57" s="1433"/>
      <c r="AD57" s="1473"/>
      <c r="AE57" s="1473"/>
      <c r="AF57" s="1474"/>
      <c r="AG57" s="1474"/>
      <c r="AH57" s="1476"/>
      <c r="AI57" s="1475"/>
      <c r="AJ57" s="1477"/>
      <c r="AK57" s="1478"/>
      <c r="AL57" s="1477"/>
      <c r="AM57" s="1478"/>
    </row>
    <row r="58" spans="1:39" ht="12" customHeight="1">
      <c r="A58" s="1672"/>
      <c r="B58" s="48"/>
      <c r="C58" s="49"/>
      <c r="D58" s="50"/>
      <c r="E58" s="56" t="s">
        <v>332</v>
      </c>
      <c r="F58" s="57"/>
      <c r="G58" s="57"/>
      <c r="H58" s="57"/>
      <c r="I58" s="57"/>
      <c r="J58" s="74" t="s">
        <v>166</v>
      </c>
      <c r="K58" s="60" t="s">
        <v>167</v>
      </c>
      <c r="L58" s="1435" t="s">
        <v>323</v>
      </c>
      <c r="M58" s="1436"/>
      <c r="N58" s="1436"/>
      <c r="O58" s="1436"/>
      <c r="P58" s="1437"/>
      <c r="Q58" s="1454">
        <f>'設４'!$N$16</f>
        <v>0</v>
      </c>
      <c r="R58" s="1686"/>
      <c r="S58" s="1686"/>
      <c r="T58" s="1686"/>
      <c r="U58" s="1686"/>
      <c r="V58" s="1686"/>
      <c r="W58" s="1686"/>
      <c r="X58" s="1687"/>
      <c r="Y58" s="1444" t="s">
        <v>168</v>
      </c>
      <c r="Z58" s="1485" t="s">
        <v>169</v>
      </c>
      <c r="AA58" s="1486" t="s">
        <v>170</v>
      </c>
      <c r="AB58" s="1487" t="s">
        <v>171</v>
      </c>
      <c r="AC58" s="1444" t="s">
        <v>172</v>
      </c>
      <c r="AD58" s="1485" t="s">
        <v>173</v>
      </c>
      <c r="AE58" s="1485" t="s">
        <v>973</v>
      </c>
      <c r="AF58" s="1486" t="s">
        <v>964</v>
      </c>
      <c r="AG58" s="1486" t="s">
        <v>996</v>
      </c>
      <c r="AH58" s="1488" t="s">
        <v>966</v>
      </c>
      <c r="AI58" s="1487"/>
      <c r="AJ58" s="1489"/>
      <c r="AK58" s="1490"/>
      <c r="AL58" s="1489"/>
      <c r="AM58" s="1490"/>
    </row>
    <row r="59" spans="1:39" ht="13.5">
      <c r="A59" s="1672"/>
      <c r="B59" s="48"/>
      <c r="C59" s="49"/>
      <c r="D59" s="50"/>
      <c r="E59" s="48" t="s">
        <v>333</v>
      </c>
      <c r="F59" s="49"/>
      <c r="G59" s="49"/>
      <c r="H59" s="49"/>
      <c r="I59" s="49"/>
      <c r="J59" s="75" t="s">
        <v>44</v>
      </c>
      <c r="K59" s="73" t="s">
        <v>44</v>
      </c>
      <c r="L59" s="1424"/>
      <c r="M59" s="1425"/>
      <c r="N59" s="1425"/>
      <c r="O59" s="1425"/>
      <c r="P59" s="1426"/>
      <c r="Q59" s="1502"/>
      <c r="R59" s="1500"/>
      <c r="S59" s="1500"/>
      <c r="T59" s="1500"/>
      <c r="U59" s="1500"/>
      <c r="V59" s="1500"/>
      <c r="W59" s="1500"/>
      <c r="X59" s="1501"/>
      <c r="Y59" s="1445"/>
      <c r="Z59" s="1479"/>
      <c r="AA59" s="1480"/>
      <c r="AB59" s="1481"/>
      <c r="AC59" s="1445"/>
      <c r="AD59" s="1479"/>
      <c r="AE59" s="1479"/>
      <c r="AF59" s="1480"/>
      <c r="AG59" s="1480"/>
      <c r="AH59" s="1482"/>
      <c r="AI59" s="1481"/>
      <c r="AJ59" s="1483"/>
      <c r="AK59" s="1484"/>
      <c r="AL59" s="1483"/>
      <c r="AM59" s="1484"/>
    </row>
    <row r="60" spans="1:39" ht="12" customHeight="1">
      <c r="A60" s="1672"/>
      <c r="B60" s="48"/>
      <c r="C60" s="49"/>
      <c r="D60" s="50"/>
      <c r="E60" s="49">
        <v>1</v>
      </c>
      <c r="F60" s="65">
        <v>2</v>
      </c>
      <c r="G60" s="49">
        <v>3</v>
      </c>
      <c r="H60" s="49">
        <v>4</v>
      </c>
      <c r="I60" s="49"/>
      <c r="J60" s="76" t="s">
        <v>166</v>
      </c>
      <c r="K60" s="68" t="s">
        <v>167</v>
      </c>
      <c r="L60" s="1417" t="s">
        <v>325</v>
      </c>
      <c r="M60" s="1418"/>
      <c r="N60" s="1418"/>
      <c r="O60" s="1418"/>
      <c r="P60" s="1419"/>
      <c r="Q60" s="1494"/>
      <c r="R60" s="1635"/>
      <c r="S60" s="1635"/>
      <c r="T60" s="1635"/>
      <c r="U60" s="1635"/>
      <c r="V60" s="1635"/>
      <c r="W60" s="1635"/>
      <c r="X60" s="1636"/>
      <c r="Y60" s="1445" t="s">
        <v>168</v>
      </c>
      <c r="Z60" s="1479" t="s">
        <v>169</v>
      </c>
      <c r="AA60" s="1480" t="s">
        <v>170</v>
      </c>
      <c r="AB60" s="1481" t="s">
        <v>171</v>
      </c>
      <c r="AC60" s="1445" t="s">
        <v>172</v>
      </c>
      <c r="AD60" s="1479" t="s">
        <v>173</v>
      </c>
      <c r="AE60" s="1479" t="s">
        <v>973</v>
      </c>
      <c r="AF60" s="1480" t="s">
        <v>964</v>
      </c>
      <c r="AG60" s="1480" t="s">
        <v>996</v>
      </c>
      <c r="AH60" s="1482" t="s">
        <v>966</v>
      </c>
      <c r="AI60" s="1481"/>
      <c r="AJ60" s="1483"/>
      <c r="AK60" s="1484"/>
      <c r="AL60" s="1483"/>
      <c r="AM60" s="1484"/>
    </row>
    <row r="61" spans="1:39" ht="13.5">
      <c r="A61" s="1672"/>
      <c r="B61" s="48"/>
      <c r="C61" s="49"/>
      <c r="D61" s="50"/>
      <c r="E61" s="49"/>
      <c r="F61" s="49"/>
      <c r="G61" s="49"/>
      <c r="H61" s="49"/>
      <c r="I61" s="49"/>
      <c r="J61" s="79" t="s">
        <v>44</v>
      </c>
      <c r="K61" s="66" t="s">
        <v>44</v>
      </c>
      <c r="L61" s="1424"/>
      <c r="M61" s="1425"/>
      <c r="N61" s="1425"/>
      <c r="O61" s="1425"/>
      <c r="P61" s="1426"/>
      <c r="Q61" s="1539"/>
      <c r="R61" s="1540"/>
      <c r="S61" s="1540"/>
      <c r="T61" s="1540"/>
      <c r="U61" s="1540"/>
      <c r="V61" s="1540"/>
      <c r="W61" s="1540"/>
      <c r="X61" s="1541"/>
      <c r="Y61" s="1433"/>
      <c r="Z61" s="1473"/>
      <c r="AA61" s="1474"/>
      <c r="AB61" s="1475"/>
      <c r="AC61" s="1433"/>
      <c r="AD61" s="1473"/>
      <c r="AE61" s="1473"/>
      <c r="AF61" s="1474"/>
      <c r="AG61" s="1474"/>
      <c r="AH61" s="1476"/>
      <c r="AI61" s="1475"/>
      <c r="AJ61" s="1477"/>
      <c r="AK61" s="1478"/>
      <c r="AL61" s="1477"/>
      <c r="AM61" s="1478"/>
    </row>
    <row r="62" spans="1:39" ht="13.5">
      <c r="A62" s="1672"/>
      <c r="B62" s="48"/>
      <c r="C62" s="49"/>
      <c r="D62" s="50"/>
      <c r="E62" s="48"/>
      <c r="F62" s="49"/>
      <c r="G62" s="49"/>
      <c r="H62" s="49"/>
      <c r="I62" s="52"/>
      <c r="J62" s="76" t="s">
        <v>166</v>
      </c>
      <c r="K62" s="68" t="s">
        <v>167</v>
      </c>
      <c r="L62" s="1417" t="s">
        <v>331</v>
      </c>
      <c r="M62" s="1418"/>
      <c r="N62" s="1418"/>
      <c r="O62" s="1418"/>
      <c r="P62" s="1419"/>
      <c r="Q62" s="1520">
        <f>'設４'!$N$14</f>
        <v>0</v>
      </c>
      <c r="R62" s="1498"/>
      <c r="S62" s="1498"/>
      <c r="T62" s="1498"/>
      <c r="U62" s="1498"/>
      <c r="V62" s="1498"/>
      <c r="W62" s="1498"/>
      <c r="X62" s="1499"/>
      <c r="Y62" s="1445" t="s">
        <v>168</v>
      </c>
      <c r="Z62" s="1479" t="s">
        <v>169</v>
      </c>
      <c r="AA62" s="1480" t="s">
        <v>170</v>
      </c>
      <c r="AB62" s="1481" t="s">
        <v>171</v>
      </c>
      <c r="AC62" s="1445" t="s">
        <v>172</v>
      </c>
      <c r="AD62" s="1479" t="s">
        <v>173</v>
      </c>
      <c r="AE62" s="1479" t="s">
        <v>973</v>
      </c>
      <c r="AF62" s="1480" t="s">
        <v>964</v>
      </c>
      <c r="AG62" s="1480" t="s">
        <v>996</v>
      </c>
      <c r="AH62" s="1482" t="s">
        <v>966</v>
      </c>
      <c r="AI62" s="1481"/>
      <c r="AJ62" s="1483"/>
      <c r="AK62" s="1484"/>
      <c r="AL62" s="1483"/>
      <c r="AM62" s="1484"/>
    </row>
    <row r="63" spans="1:39" ht="13.5">
      <c r="A63" s="1672"/>
      <c r="B63" s="48"/>
      <c r="C63" s="49"/>
      <c r="D63" s="50"/>
      <c r="E63" s="48"/>
      <c r="F63" s="49"/>
      <c r="G63" s="49"/>
      <c r="H63" s="49"/>
      <c r="I63" s="52"/>
      <c r="J63" s="79" t="s">
        <v>44</v>
      </c>
      <c r="K63" s="66" t="s">
        <v>44</v>
      </c>
      <c r="L63" s="1417"/>
      <c r="M63" s="1418"/>
      <c r="N63" s="1418"/>
      <c r="O63" s="1418"/>
      <c r="P63" s="1419"/>
      <c r="Q63" s="1688">
        <f>'設４'!$N$15</f>
        <v>0</v>
      </c>
      <c r="R63" s="1504"/>
      <c r="S63" s="1504"/>
      <c r="T63" s="1504"/>
      <c r="U63" s="1504"/>
      <c r="V63" s="1504"/>
      <c r="W63" s="1504"/>
      <c r="X63" s="1505"/>
      <c r="Y63" s="1433"/>
      <c r="Z63" s="1473"/>
      <c r="AA63" s="1474"/>
      <c r="AB63" s="1475"/>
      <c r="AC63" s="1433"/>
      <c r="AD63" s="1473"/>
      <c r="AE63" s="1473"/>
      <c r="AF63" s="1474"/>
      <c r="AG63" s="1474"/>
      <c r="AH63" s="1476"/>
      <c r="AI63" s="1475"/>
      <c r="AJ63" s="1477"/>
      <c r="AK63" s="1478"/>
      <c r="AL63" s="1477"/>
      <c r="AM63" s="1478"/>
    </row>
    <row r="64" spans="1:39" ht="12" customHeight="1">
      <c r="A64" s="1672"/>
      <c r="B64" s="48"/>
      <c r="C64" s="49"/>
      <c r="D64" s="50"/>
      <c r="E64" s="56" t="s">
        <v>332</v>
      </c>
      <c r="F64" s="57"/>
      <c r="G64" s="57"/>
      <c r="H64" s="57"/>
      <c r="I64" s="57"/>
      <c r="J64" s="74" t="s">
        <v>166</v>
      </c>
      <c r="K64" s="60" t="s">
        <v>167</v>
      </c>
      <c r="L64" s="1435" t="s">
        <v>323</v>
      </c>
      <c r="M64" s="1436"/>
      <c r="N64" s="1436"/>
      <c r="O64" s="1436"/>
      <c r="P64" s="1437"/>
      <c r="Q64" s="1454">
        <f>'設４'!$N$20</f>
        <v>0</v>
      </c>
      <c r="R64" s="1686"/>
      <c r="S64" s="1686"/>
      <c r="T64" s="1686"/>
      <c r="U64" s="1686"/>
      <c r="V64" s="1686"/>
      <c r="W64" s="1686"/>
      <c r="X64" s="1687"/>
      <c r="Y64" s="1444" t="s">
        <v>168</v>
      </c>
      <c r="Z64" s="1485" t="s">
        <v>169</v>
      </c>
      <c r="AA64" s="1486" t="s">
        <v>170</v>
      </c>
      <c r="AB64" s="1487" t="s">
        <v>171</v>
      </c>
      <c r="AC64" s="1444" t="s">
        <v>172</v>
      </c>
      <c r="AD64" s="1485" t="s">
        <v>173</v>
      </c>
      <c r="AE64" s="1485" t="s">
        <v>973</v>
      </c>
      <c r="AF64" s="1486" t="s">
        <v>964</v>
      </c>
      <c r="AG64" s="1486" t="s">
        <v>996</v>
      </c>
      <c r="AH64" s="1488" t="s">
        <v>966</v>
      </c>
      <c r="AI64" s="1487"/>
      <c r="AJ64" s="1489"/>
      <c r="AK64" s="1490"/>
      <c r="AL64" s="1489"/>
      <c r="AM64" s="1490"/>
    </row>
    <row r="65" spans="1:39" ht="13.5">
      <c r="A65" s="1672"/>
      <c r="B65" s="48"/>
      <c r="C65" s="49"/>
      <c r="D65" s="50"/>
      <c r="E65" s="48" t="s">
        <v>334</v>
      </c>
      <c r="F65" s="49"/>
      <c r="G65" s="49"/>
      <c r="H65" s="49"/>
      <c r="I65" s="49"/>
      <c r="J65" s="75" t="s">
        <v>44</v>
      </c>
      <c r="K65" s="73" t="s">
        <v>44</v>
      </c>
      <c r="L65" s="1424"/>
      <c r="M65" s="1425"/>
      <c r="N65" s="1425"/>
      <c r="O65" s="1425"/>
      <c r="P65" s="1426"/>
      <c r="Q65" s="1502"/>
      <c r="R65" s="1500"/>
      <c r="S65" s="1500"/>
      <c r="T65" s="1500"/>
      <c r="U65" s="1500"/>
      <c r="V65" s="1500"/>
      <c r="W65" s="1500"/>
      <c r="X65" s="1501"/>
      <c r="Y65" s="1445"/>
      <c r="Z65" s="1479"/>
      <c r="AA65" s="1480"/>
      <c r="AB65" s="1481"/>
      <c r="AC65" s="1445"/>
      <c r="AD65" s="1479"/>
      <c r="AE65" s="1479"/>
      <c r="AF65" s="1480"/>
      <c r="AG65" s="1480"/>
      <c r="AH65" s="1482"/>
      <c r="AI65" s="1481"/>
      <c r="AJ65" s="1483"/>
      <c r="AK65" s="1484"/>
      <c r="AL65" s="1483"/>
      <c r="AM65" s="1484"/>
    </row>
    <row r="66" spans="1:39" ht="12" customHeight="1">
      <c r="A66" s="1672"/>
      <c r="B66" s="48"/>
      <c r="C66" s="49"/>
      <c r="D66" s="50"/>
      <c r="E66" s="49">
        <v>1</v>
      </c>
      <c r="F66" s="65">
        <v>2</v>
      </c>
      <c r="G66" s="49">
        <v>3</v>
      </c>
      <c r="H66" s="49">
        <v>4</v>
      </c>
      <c r="I66" s="52"/>
      <c r="J66" s="67" t="s">
        <v>166</v>
      </c>
      <c r="K66" s="68" t="s">
        <v>167</v>
      </c>
      <c r="L66" s="1417" t="s">
        <v>325</v>
      </c>
      <c r="M66" s="1418"/>
      <c r="N66" s="1418"/>
      <c r="O66" s="1418"/>
      <c r="P66" s="1419"/>
      <c r="Q66" s="1494"/>
      <c r="R66" s="1635"/>
      <c r="S66" s="1635"/>
      <c r="T66" s="1635"/>
      <c r="U66" s="1635"/>
      <c r="V66" s="1635"/>
      <c r="W66" s="1635"/>
      <c r="X66" s="1636"/>
      <c r="Y66" s="1445" t="s">
        <v>168</v>
      </c>
      <c r="Z66" s="1479" t="s">
        <v>169</v>
      </c>
      <c r="AA66" s="1480" t="s">
        <v>170</v>
      </c>
      <c r="AB66" s="1481" t="s">
        <v>171</v>
      </c>
      <c r="AC66" s="1445" t="s">
        <v>172</v>
      </c>
      <c r="AD66" s="1479" t="s">
        <v>173</v>
      </c>
      <c r="AE66" s="1479" t="s">
        <v>973</v>
      </c>
      <c r="AF66" s="1480" t="s">
        <v>964</v>
      </c>
      <c r="AG66" s="1480" t="s">
        <v>996</v>
      </c>
      <c r="AH66" s="1482" t="s">
        <v>966</v>
      </c>
      <c r="AI66" s="1481"/>
      <c r="AJ66" s="1483"/>
      <c r="AK66" s="1484"/>
      <c r="AL66" s="1483"/>
      <c r="AM66" s="1484"/>
    </row>
    <row r="67" spans="1:39" ht="14.25" thickBot="1">
      <c r="A67" s="1673"/>
      <c r="B67" s="94"/>
      <c r="C67" s="95"/>
      <c r="D67" s="96"/>
      <c r="E67" s="95"/>
      <c r="F67" s="95"/>
      <c r="G67" s="95"/>
      <c r="H67" s="95"/>
      <c r="I67" s="97"/>
      <c r="J67" s="98" t="s">
        <v>44</v>
      </c>
      <c r="K67" s="99" t="s">
        <v>44</v>
      </c>
      <c r="L67" s="1689"/>
      <c r="M67" s="1690"/>
      <c r="N67" s="1690"/>
      <c r="O67" s="1690"/>
      <c r="P67" s="1691"/>
      <c r="Q67" s="1692"/>
      <c r="R67" s="1693"/>
      <c r="S67" s="1693"/>
      <c r="T67" s="1693"/>
      <c r="U67" s="1693"/>
      <c r="V67" s="1693"/>
      <c r="W67" s="1693"/>
      <c r="X67" s="1694"/>
      <c r="Y67" s="1695"/>
      <c r="Z67" s="1696"/>
      <c r="AA67" s="1697"/>
      <c r="AB67" s="1698"/>
      <c r="AC67" s="1695"/>
      <c r="AD67" s="1696"/>
      <c r="AE67" s="1696"/>
      <c r="AF67" s="1697"/>
      <c r="AG67" s="1697"/>
      <c r="AH67" s="1699"/>
      <c r="AI67" s="1698"/>
      <c r="AJ67" s="1701"/>
      <c r="AK67" s="1700"/>
      <c r="AL67" s="1701"/>
      <c r="AM67" s="1700"/>
    </row>
    <row r="68" spans="1:39" ht="13.5">
      <c r="A68" s="84"/>
      <c r="B68" s="85"/>
      <c r="C68" s="85"/>
      <c r="D68" s="8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row>
    <row r="69" spans="1:4" ht="13.5">
      <c r="A69" s="86"/>
      <c r="B69" s="78"/>
      <c r="C69" s="78"/>
      <c r="D69" s="78"/>
    </row>
    <row r="70" spans="1:4" ht="13.5">
      <c r="A70" s="86"/>
      <c r="B70" s="78"/>
      <c r="C70" s="78"/>
      <c r="D70" s="78"/>
    </row>
    <row r="71" spans="1:4" ht="13.5">
      <c r="A71" s="86"/>
      <c r="B71" s="78"/>
      <c r="C71" s="78"/>
      <c r="D71" s="78"/>
    </row>
    <row r="72" spans="1:4" ht="13.5">
      <c r="A72" s="86"/>
      <c r="B72" s="78"/>
      <c r="C72" s="78"/>
      <c r="D72" s="78"/>
    </row>
    <row r="73" spans="1:4" ht="13.5">
      <c r="A73" s="86"/>
      <c r="B73" s="78"/>
      <c r="C73" s="78"/>
      <c r="D73" s="78"/>
    </row>
    <row r="74" ht="13.5">
      <c r="A74" s="86"/>
    </row>
    <row r="75" ht="13.5">
      <c r="A75" s="86"/>
    </row>
    <row r="76" ht="13.5">
      <c r="A76" s="86"/>
    </row>
    <row r="77" ht="13.5">
      <c r="A77" s="86"/>
    </row>
    <row r="78" ht="13.5">
      <c r="A78" s="86"/>
    </row>
    <row r="79" ht="13.5">
      <c r="A79" s="86"/>
    </row>
    <row r="80" ht="13.5">
      <c r="A80" s="86"/>
    </row>
    <row r="81" ht="13.5">
      <c r="A81" s="86"/>
    </row>
    <row r="82" ht="13.5">
      <c r="A82" s="86"/>
    </row>
    <row r="83" ht="13.5">
      <c r="A83" s="86"/>
    </row>
    <row r="84" ht="13.5">
      <c r="A84" s="86"/>
    </row>
    <row r="85" ht="13.5">
      <c r="A85" s="86"/>
    </row>
    <row r="86" ht="13.5">
      <c r="A86" s="86"/>
    </row>
    <row r="87" ht="13.5">
      <c r="A87" s="86"/>
    </row>
  </sheetData>
  <sheetProtection sheet="1" objects="1" scenarios="1"/>
  <mergeCells count="516">
    <mergeCell ref="AC66:AC67"/>
    <mergeCell ref="AD66:AD67"/>
    <mergeCell ref="A1:X1"/>
    <mergeCell ref="AM66:AM67"/>
    <mergeCell ref="AI66:AI67"/>
    <mergeCell ref="AJ66:AJ67"/>
    <mergeCell ref="AK66:AK67"/>
    <mergeCell ref="AL66:AL67"/>
    <mergeCell ref="AE66:AE67"/>
    <mergeCell ref="AF66:AF67"/>
    <mergeCell ref="AJ64:AJ65"/>
    <mergeCell ref="AK64:AK65"/>
    <mergeCell ref="AL64:AL65"/>
    <mergeCell ref="AM64:AM65"/>
    <mergeCell ref="AG66:AG67"/>
    <mergeCell ref="AH66:AH67"/>
    <mergeCell ref="L66:P67"/>
    <mergeCell ref="Q66:X67"/>
    <mergeCell ref="Y66:Y67"/>
    <mergeCell ref="Z66:Z67"/>
    <mergeCell ref="AA66:AA67"/>
    <mergeCell ref="AB66:AB67"/>
    <mergeCell ref="AD64:AD65"/>
    <mergeCell ref="AE64:AE65"/>
    <mergeCell ref="AF64:AF65"/>
    <mergeCell ref="AG64:AG65"/>
    <mergeCell ref="AH64:AH65"/>
    <mergeCell ref="AI64:AI65"/>
    <mergeCell ref="AL62:AL63"/>
    <mergeCell ref="AM62:AM63"/>
    <mergeCell ref="Q63:X63"/>
    <mergeCell ref="L64:P65"/>
    <mergeCell ref="Q64:X65"/>
    <mergeCell ref="Y64:Y65"/>
    <mergeCell ref="Z64:Z65"/>
    <mergeCell ref="AA64:AA65"/>
    <mergeCell ref="AB64:AB65"/>
    <mergeCell ref="AC64:AC65"/>
    <mergeCell ref="AF62:AF63"/>
    <mergeCell ref="AG62:AG63"/>
    <mergeCell ref="AH62:AH63"/>
    <mergeCell ref="AI62:AI63"/>
    <mergeCell ref="AJ62:AJ63"/>
    <mergeCell ref="AK62:AK63"/>
    <mergeCell ref="Z62:Z63"/>
    <mergeCell ref="AA62:AA63"/>
    <mergeCell ref="AB62:AB63"/>
    <mergeCell ref="AC62:AC63"/>
    <mergeCell ref="AD62:AD63"/>
    <mergeCell ref="AE62:AE63"/>
    <mergeCell ref="AH60:AH61"/>
    <mergeCell ref="AI60:AI61"/>
    <mergeCell ref="AJ60:AJ61"/>
    <mergeCell ref="AK60:AK61"/>
    <mergeCell ref="AL60:AL61"/>
    <mergeCell ref="AM60:AM61"/>
    <mergeCell ref="AB60:AB61"/>
    <mergeCell ref="AC60:AC61"/>
    <mergeCell ref="AD60:AD61"/>
    <mergeCell ref="AE60:AE61"/>
    <mergeCell ref="AF60:AF61"/>
    <mergeCell ref="AG60:AG61"/>
    <mergeCell ref="AI58:AI59"/>
    <mergeCell ref="AJ58:AJ59"/>
    <mergeCell ref="AK58:AK59"/>
    <mergeCell ref="AL58:AL59"/>
    <mergeCell ref="AM58:AM59"/>
    <mergeCell ref="L60:P61"/>
    <mergeCell ref="Q60:X61"/>
    <mergeCell ref="Y60:Y61"/>
    <mergeCell ref="Z60:Z61"/>
    <mergeCell ref="AA60:AA61"/>
    <mergeCell ref="AC58:AC59"/>
    <mergeCell ref="AD58:AD59"/>
    <mergeCell ref="AE58:AE59"/>
    <mergeCell ref="AF58:AF59"/>
    <mergeCell ref="AG58:AG59"/>
    <mergeCell ref="AH58:AH59"/>
    <mergeCell ref="AK56:AK57"/>
    <mergeCell ref="AL56:AL57"/>
    <mergeCell ref="AM56:AM57"/>
    <mergeCell ref="Q57:X57"/>
    <mergeCell ref="L58:P59"/>
    <mergeCell ref="Q58:X59"/>
    <mergeCell ref="Y58:Y59"/>
    <mergeCell ref="Z58:Z59"/>
    <mergeCell ref="AA58:AA59"/>
    <mergeCell ref="AB58:AB59"/>
    <mergeCell ref="AE56:AE57"/>
    <mergeCell ref="AF56:AF57"/>
    <mergeCell ref="AG56:AG57"/>
    <mergeCell ref="AH56:AH57"/>
    <mergeCell ref="AI56:AI57"/>
    <mergeCell ref="AJ56:AJ57"/>
    <mergeCell ref="AL54:AL55"/>
    <mergeCell ref="AM54:AM55"/>
    <mergeCell ref="L56:P57"/>
    <mergeCell ref="Q56:X56"/>
    <mergeCell ref="Y56:Y57"/>
    <mergeCell ref="Z56:Z57"/>
    <mergeCell ref="AA56:AA57"/>
    <mergeCell ref="AB56:AB57"/>
    <mergeCell ref="AC56:AC57"/>
    <mergeCell ref="AD56:AD57"/>
    <mergeCell ref="AF54:AF55"/>
    <mergeCell ref="AG54:AG55"/>
    <mergeCell ref="AH54:AH55"/>
    <mergeCell ref="AI54:AI55"/>
    <mergeCell ref="AJ54:AJ55"/>
    <mergeCell ref="AK54:AK55"/>
    <mergeCell ref="AJ52:AJ53"/>
    <mergeCell ref="AK52:AK53"/>
    <mergeCell ref="AL52:AL53"/>
    <mergeCell ref="AM52:AM53"/>
    <mergeCell ref="Z54:Z55"/>
    <mergeCell ref="AA54:AA55"/>
    <mergeCell ref="AB54:AB55"/>
    <mergeCell ref="AC54:AC55"/>
    <mergeCell ref="AD54:AD55"/>
    <mergeCell ref="AE54:AE55"/>
    <mergeCell ref="AD52:AD53"/>
    <mergeCell ref="AE52:AE53"/>
    <mergeCell ref="AF52:AF53"/>
    <mergeCell ref="AG52:AG53"/>
    <mergeCell ref="AH52:AH53"/>
    <mergeCell ref="AI52:AI53"/>
    <mergeCell ref="AK50:AK51"/>
    <mergeCell ref="AL50:AL51"/>
    <mergeCell ref="AM50:AM51"/>
    <mergeCell ref="L52:P53"/>
    <mergeCell ref="Q52:X53"/>
    <mergeCell ref="Y52:Y53"/>
    <mergeCell ref="Z52:Z53"/>
    <mergeCell ref="AA52:AA53"/>
    <mergeCell ref="AB52:AB53"/>
    <mergeCell ref="AC52:AC53"/>
    <mergeCell ref="AE50:AE51"/>
    <mergeCell ref="AF50:AF51"/>
    <mergeCell ref="AG50:AG51"/>
    <mergeCell ref="AH50:AH51"/>
    <mergeCell ref="AI50:AI51"/>
    <mergeCell ref="AJ50:AJ51"/>
    <mergeCell ref="AL48:AL49"/>
    <mergeCell ref="AM48:AM49"/>
    <mergeCell ref="L50:P51"/>
    <mergeCell ref="Q50:X51"/>
    <mergeCell ref="Y50:Y51"/>
    <mergeCell ref="Z50:Z51"/>
    <mergeCell ref="AA50:AA51"/>
    <mergeCell ref="AB50:AB51"/>
    <mergeCell ref="AC50:AC51"/>
    <mergeCell ref="AD50:AD51"/>
    <mergeCell ref="AF48:AF49"/>
    <mergeCell ref="AG48:AG49"/>
    <mergeCell ref="AH48:AH49"/>
    <mergeCell ref="AI48:AI49"/>
    <mergeCell ref="AJ48:AJ49"/>
    <mergeCell ref="AK48:AK49"/>
    <mergeCell ref="Z48:Z49"/>
    <mergeCell ref="AA48:AA49"/>
    <mergeCell ref="AB48:AB49"/>
    <mergeCell ref="AC48:AC49"/>
    <mergeCell ref="AD48:AD49"/>
    <mergeCell ref="AE48:AE49"/>
    <mergeCell ref="A48:A67"/>
    <mergeCell ref="L48:P49"/>
    <mergeCell ref="Q48:X49"/>
    <mergeCell ref="Y48:Y49"/>
    <mergeCell ref="L54:P55"/>
    <mergeCell ref="Q54:X55"/>
    <mergeCell ref="Y54:Y55"/>
    <mergeCell ref="L62:P63"/>
    <mergeCell ref="Q62:X62"/>
    <mergeCell ref="Y62:Y63"/>
    <mergeCell ref="AH46:AH47"/>
    <mergeCell ref="AI46:AI47"/>
    <mergeCell ref="AJ46:AJ47"/>
    <mergeCell ref="AK46:AK47"/>
    <mergeCell ref="AL46:AL47"/>
    <mergeCell ref="AM46:AM47"/>
    <mergeCell ref="AB46:AB47"/>
    <mergeCell ref="AC46:AC47"/>
    <mergeCell ref="AD46:AD47"/>
    <mergeCell ref="AE46:AE47"/>
    <mergeCell ref="AF46:AF47"/>
    <mergeCell ref="AG46:AG47"/>
    <mergeCell ref="AI44:AI45"/>
    <mergeCell ref="AJ44:AJ45"/>
    <mergeCell ref="AK44:AK45"/>
    <mergeCell ref="AL44:AL45"/>
    <mergeCell ref="AM44:AM45"/>
    <mergeCell ref="L46:P47"/>
    <mergeCell ref="Q46:X47"/>
    <mergeCell ref="Y46:Y47"/>
    <mergeCell ref="Z46:Z47"/>
    <mergeCell ref="AA46:AA47"/>
    <mergeCell ref="AC44:AC45"/>
    <mergeCell ref="AD44:AD45"/>
    <mergeCell ref="AE44:AE45"/>
    <mergeCell ref="AF44:AF45"/>
    <mergeCell ref="AG44:AG45"/>
    <mergeCell ref="AH44:AH45"/>
    <mergeCell ref="AJ42:AJ43"/>
    <mergeCell ref="AK42:AK43"/>
    <mergeCell ref="AL42:AL43"/>
    <mergeCell ref="AM42:AM43"/>
    <mergeCell ref="L44:P45"/>
    <mergeCell ref="Q44:X44"/>
    <mergeCell ref="Y44:Y45"/>
    <mergeCell ref="Z44:Z45"/>
    <mergeCell ref="AA44:AA45"/>
    <mergeCell ref="AB44:AB45"/>
    <mergeCell ref="AD42:AD43"/>
    <mergeCell ref="AE42:AE43"/>
    <mergeCell ref="AF42:AF43"/>
    <mergeCell ref="AG42:AG43"/>
    <mergeCell ref="AH42:AH43"/>
    <mergeCell ref="AI42:AI43"/>
    <mergeCell ref="AL40:AL41"/>
    <mergeCell ref="AM40:AM41"/>
    <mergeCell ref="Q41:X41"/>
    <mergeCell ref="L42:P43"/>
    <mergeCell ref="Q42:X43"/>
    <mergeCell ref="Y42:Y43"/>
    <mergeCell ref="Z42:Z43"/>
    <mergeCell ref="AA42:AA43"/>
    <mergeCell ref="AB42:AB43"/>
    <mergeCell ref="AC42:AC43"/>
    <mergeCell ref="AF40:AF41"/>
    <mergeCell ref="AG40:AG41"/>
    <mergeCell ref="AH40:AH41"/>
    <mergeCell ref="AI40:AI41"/>
    <mergeCell ref="AJ40:AJ41"/>
    <mergeCell ref="AK40:AK41"/>
    <mergeCell ref="AM38:AM39"/>
    <mergeCell ref="L40:P41"/>
    <mergeCell ref="Q40:X40"/>
    <mergeCell ref="Y40:Y41"/>
    <mergeCell ref="Z40:Z41"/>
    <mergeCell ref="AA40:AA41"/>
    <mergeCell ref="AB40:AB41"/>
    <mergeCell ref="AC40:AC41"/>
    <mergeCell ref="AD40:AD41"/>
    <mergeCell ref="AE40:AE41"/>
    <mergeCell ref="AG38:AG39"/>
    <mergeCell ref="AH38:AH39"/>
    <mergeCell ref="AI38:AI39"/>
    <mergeCell ref="AJ38:AJ39"/>
    <mergeCell ref="AK38:AK39"/>
    <mergeCell ref="AL38:AL39"/>
    <mergeCell ref="AA38:AA39"/>
    <mergeCell ref="AB38:AB39"/>
    <mergeCell ref="AC38:AC39"/>
    <mergeCell ref="AD38:AD39"/>
    <mergeCell ref="AE38:AE39"/>
    <mergeCell ref="AF38:AF39"/>
    <mergeCell ref="AI36:AI37"/>
    <mergeCell ref="AJ36:AJ37"/>
    <mergeCell ref="AK36:AK37"/>
    <mergeCell ref="AL36:AL37"/>
    <mergeCell ref="AM36:AM37"/>
    <mergeCell ref="L38:P39"/>
    <mergeCell ref="Q38:X38"/>
    <mergeCell ref="Y38:Y39"/>
    <mergeCell ref="Z38:Z39"/>
    <mergeCell ref="Q39:X39"/>
    <mergeCell ref="AC36:AC37"/>
    <mergeCell ref="AD36:AD37"/>
    <mergeCell ref="AE36:AE37"/>
    <mergeCell ref="AF36:AF37"/>
    <mergeCell ref="AG36:AG37"/>
    <mergeCell ref="AH36:AH37"/>
    <mergeCell ref="L36:P37"/>
    <mergeCell ref="Q36:X37"/>
    <mergeCell ref="Y36:Y37"/>
    <mergeCell ref="Z36:Z37"/>
    <mergeCell ref="AA36:AA37"/>
    <mergeCell ref="AB36:AB37"/>
    <mergeCell ref="AH34:AH35"/>
    <mergeCell ref="AI34:AI35"/>
    <mergeCell ref="AJ34:AJ35"/>
    <mergeCell ref="AK34:AK35"/>
    <mergeCell ref="AL34:AL35"/>
    <mergeCell ref="AM34:AM35"/>
    <mergeCell ref="AB34:AB35"/>
    <mergeCell ref="AC34:AC35"/>
    <mergeCell ref="AD34:AD35"/>
    <mergeCell ref="AE34:AE35"/>
    <mergeCell ref="AF34:AF35"/>
    <mergeCell ref="AG34:AG35"/>
    <mergeCell ref="AI32:AI33"/>
    <mergeCell ref="AJ32:AJ33"/>
    <mergeCell ref="AK32:AK33"/>
    <mergeCell ref="AL32:AL33"/>
    <mergeCell ref="AM32:AM33"/>
    <mergeCell ref="L34:P35"/>
    <mergeCell ref="Q34:X35"/>
    <mergeCell ref="Y34:Y35"/>
    <mergeCell ref="Z34:Z35"/>
    <mergeCell ref="AA34:AA35"/>
    <mergeCell ref="AC32:AC33"/>
    <mergeCell ref="AD32:AD33"/>
    <mergeCell ref="AE32:AE33"/>
    <mergeCell ref="AF32:AF33"/>
    <mergeCell ref="AG32:AG33"/>
    <mergeCell ref="AH32:AH33"/>
    <mergeCell ref="AJ30:AJ31"/>
    <mergeCell ref="AK30:AK31"/>
    <mergeCell ref="AL30:AL31"/>
    <mergeCell ref="AM30:AM31"/>
    <mergeCell ref="L32:P33"/>
    <mergeCell ref="Q32:X33"/>
    <mergeCell ref="Y32:Y33"/>
    <mergeCell ref="Z32:Z33"/>
    <mergeCell ref="AA32:AA33"/>
    <mergeCell ref="AB32:AB33"/>
    <mergeCell ref="AD30:AD31"/>
    <mergeCell ref="AE30:AE31"/>
    <mergeCell ref="AF30:AF31"/>
    <mergeCell ref="AG30:AG31"/>
    <mergeCell ref="AH30:AH31"/>
    <mergeCell ref="AI30:AI31"/>
    <mergeCell ref="AK28:AK29"/>
    <mergeCell ref="AL28:AL29"/>
    <mergeCell ref="AM28:AM29"/>
    <mergeCell ref="L30:P31"/>
    <mergeCell ref="Q30:X31"/>
    <mergeCell ref="Y30:Y31"/>
    <mergeCell ref="Z30:Z31"/>
    <mergeCell ref="AA30:AA31"/>
    <mergeCell ref="AB30:AB31"/>
    <mergeCell ref="AC30:AC31"/>
    <mergeCell ref="AE28:AE29"/>
    <mergeCell ref="AF28:AF29"/>
    <mergeCell ref="AG28:AG29"/>
    <mergeCell ref="AH28:AH29"/>
    <mergeCell ref="AI28:AI29"/>
    <mergeCell ref="AJ28:AJ29"/>
    <mergeCell ref="Y28:Y29"/>
    <mergeCell ref="Z28:Z29"/>
    <mergeCell ref="AA28:AA29"/>
    <mergeCell ref="AB28:AB29"/>
    <mergeCell ref="AC28:AC29"/>
    <mergeCell ref="AD28:AD29"/>
    <mergeCell ref="AH26:AH27"/>
    <mergeCell ref="AI26:AI27"/>
    <mergeCell ref="AJ26:AJ27"/>
    <mergeCell ref="AK26:AK27"/>
    <mergeCell ref="AL26:AL27"/>
    <mergeCell ref="AM26:AM27"/>
    <mergeCell ref="AB26:AB27"/>
    <mergeCell ref="AC26:AC27"/>
    <mergeCell ref="AD26:AD27"/>
    <mergeCell ref="AE26:AE27"/>
    <mergeCell ref="AF26:AF27"/>
    <mergeCell ref="AG26:AG27"/>
    <mergeCell ref="AI24:AI25"/>
    <mergeCell ref="AJ24:AJ25"/>
    <mergeCell ref="AK24:AK25"/>
    <mergeCell ref="AL24:AL25"/>
    <mergeCell ref="AM24:AM25"/>
    <mergeCell ref="L26:P27"/>
    <mergeCell ref="Q26:X27"/>
    <mergeCell ref="Y26:Y27"/>
    <mergeCell ref="Z26:Z27"/>
    <mergeCell ref="AA26:AA27"/>
    <mergeCell ref="AC24:AC25"/>
    <mergeCell ref="AD24:AD25"/>
    <mergeCell ref="AE24:AE25"/>
    <mergeCell ref="AF24:AF25"/>
    <mergeCell ref="AG24:AG25"/>
    <mergeCell ref="AH24:AH25"/>
    <mergeCell ref="L24:P25"/>
    <mergeCell ref="Q24:X25"/>
    <mergeCell ref="Y24:Y25"/>
    <mergeCell ref="Z24:Z25"/>
    <mergeCell ref="AA24:AA25"/>
    <mergeCell ref="AB24:AB25"/>
    <mergeCell ref="AI22:AI23"/>
    <mergeCell ref="AJ22:AJ23"/>
    <mergeCell ref="AK22:AK23"/>
    <mergeCell ref="AL22:AL23"/>
    <mergeCell ref="AM22:AM23"/>
    <mergeCell ref="Q23:X23"/>
    <mergeCell ref="AC22:AC23"/>
    <mergeCell ref="AD22:AD23"/>
    <mergeCell ref="AE22:AE23"/>
    <mergeCell ref="AF22:AF23"/>
    <mergeCell ref="AG22:AG23"/>
    <mergeCell ref="AH22:AH23"/>
    <mergeCell ref="L22:P23"/>
    <mergeCell ref="Q22:X22"/>
    <mergeCell ref="Y22:Y23"/>
    <mergeCell ref="Z22:Z23"/>
    <mergeCell ref="AA22:AA23"/>
    <mergeCell ref="AB22:AB23"/>
    <mergeCell ref="AH20:AH21"/>
    <mergeCell ref="AI20:AI21"/>
    <mergeCell ref="AJ20:AJ21"/>
    <mergeCell ref="AK20:AK21"/>
    <mergeCell ref="AL20:AL21"/>
    <mergeCell ref="AM20:AM21"/>
    <mergeCell ref="AL18:AL19"/>
    <mergeCell ref="AM18:AM19"/>
    <mergeCell ref="Z20:Z21"/>
    <mergeCell ref="AA20:AA21"/>
    <mergeCell ref="AB20:AB21"/>
    <mergeCell ref="AC20:AC21"/>
    <mergeCell ref="AD20:AD21"/>
    <mergeCell ref="AE20:AE21"/>
    <mergeCell ref="AF20:AF21"/>
    <mergeCell ref="AG20:AG21"/>
    <mergeCell ref="AF18:AF19"/>
    <mergeCell ref="AG18:AG19"/>
    <mergeCell ref="AH18:AH19"/>
    <mergeCell ref="AI18:AI19"/>
    <mergeCell ref="AJ18:AJ19"/>
    <mergeCell ref="AK18:AK19"/>
    <mergeCell ref="Z18:Z19"/>
    <mergeCell ref="AA18:AA19"/>
    <mergeCell ref="AB18:AB19"/>
    <mergeCell ref="AC18:AC19"/>
    <mergeCell ref="AD18:AD19"/>
    <mergeCell ref="AE18:AE19"/>
    <mergeCell ref="AH16:AH17"/>
    <mergeCell ref="AI16:AI17"/>
    <mergeCell ref="AJ16:AJ17"/>
    <mergeCell ref="AK16:AK17"/>
    <mergeCell ref="AL16:AL17"/>
    <mergeCell ref="AM16:AM17"/>
    <mergeCell ref="AB16:AB17"/>
    <mergeCell ref="AC16:AC17"/>
    <mergeCell ref="AD16:AD17"/>
    <mergeCell ref="AE16:AE17"/>
    <mergeCell ref="AF16:AF17"/>
    <mergeCell ref="AG16:AG17"/>
    <mergeCell ref="AH14:AH15"/>
    <mergeCell ref="AI14:AI15"/>
    <mergeCell ref="AJ14:AJ15"/>
    <mergeCell ref="AK14:AK15"/>
    <mergeCell ref="AL14:AL15"/>
    <mergeCell ref="AM14:AM15"/>
    <mergeCell ref="AB14:AB15"/>
    <mergeCell ref="AC14:AC15"/>
    <mergeCell ref="AD14:AD15"/>
    <mergeCell ref="AE14:AE15"/>
    <mergeCell ref="AF14:AF15"/>
    <mergeCell ref="AG14:AG15"/>
    <mergeCell ref="AH12:AH13"/>
    <mergeCell ref="AI12:AI13"/>
    <mergeCell ref="AJ12:AJ13"/>
    <mergeCell ref="AK12:AK13"/>
    <mergeCell ref="AL12:AL13"/>
    <mergeCell ref="AM12:AM13"/>
    <mergeCell ref="AE12:AE13"/>
    <mergeCell ref="AF12:AF13"/>
    <mergeCell ref="AG12:AG13"/>
    <mergeCell ref="AB12:AB13"/>
    <mergeCell ref="AC12:AC13"/>
    <mergeCell ref="AD12:AD13"/>
    <mergeCell ref="Q15:X15"/>
    <mergeCell ref="Z16:Z17"/>
    <mergeCell ref="Y12:Y13"/>
    <mergeCell ref="Q19:X19"/>
    <mergeCell ref="Z12:Z13"/>
    <mergeCell ref="AA12:AA13"/>
    <mergeCell ref="Y14:Y15"/>
    <mergeCell ref="Z14:Z15"/>
    <mergeCell ref="AA14:AA15"/>
    <mergeCell ref="AA16:AA17"/>
    <mergeCell ref="L20:P21"/>
    <mergeCell ref="Q20:X21"/>
    <mergeCell ref="Y20:Y21"/>
    <mergeCell ref="L16:P17"/>
    <mergeCell ref="Q16:X17"/>
    <mergeCell ref="Y16:Y17"/>
    <mergeCell ref="L18:P19"/>
    <mergeCell ref="Q18:X18"/>
    <mergeCell ref="Y18:Y19"/>
    <mergeCell ref="L14:P15"/>
    <mergeCell ref="Q14:X14"/>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Q45:X45"/>
    <mergeCell ref="A4:A11"/>
    <mergeCell ref="B4:D11"/>
    <mergeCell ref="E4:I11"/>
    <mergeCell ref="J4:X5"/>
    <mergeCell ref="A12:A45"/>
    <mergeCell ref="L12:P13"/>
    <mergeCell ref="Q12:X13"/>
    <mergeCell ref="L28:P29"/>
    <mergeCell ref="Q28:X29"/>
  </mergeCells>
  <conditionalFormatting sqref="D31:Z51">
    <cfRule type="expression" priority="1" dxfId="0" stopIfTrue="1">
      <formula>IF($C$6=1,TRUE,IF($C$6=2,TRUE,FALSE))</formula>
    </cfRule>
  </conditionalFormatting>
  <dataValidations count="4">
    <dataValidation type="list" allowBlank="1" showInputMessage="1" sqref="C17">
      <formula1>"４,３,２,１"</formula1>
    </dataValidation>
    <dataValidation type="list" allowBlank="1" showInputMessage="1" sqref="C39">
      <formula1>"４,３,２,１,なし"</formula1>
    </dataValidation>
    <dataValidation type="list" allowBlank="1" showInputMessage="1" sqref="C34">
      <formula1>"３,２,１,なし"</formula1>
    </dataValidation>
    <dataValidation type="list" allowBlank="1" showInputMessage="1" sqref="C50">
      <formula1>"３,２,１"</formula1>
    </dataValidation>
  </dataValidations>
  <printOptions/>
  <pageMargins left="0.75" right="0.75" top="1" bottom="1" header="0.512" footer="0.512"/>
  <pageSetup horizontalDpi="300" verticalDpi="300" orientation="portrait" paperSize="9" scale="86" r:id="rId1"/>
  <headerFooter alignWithMargins="0">
    <oddFooter>&amp;R関西住宅品質保証株式会社</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H73"/>
  <sheetViews>
    <sheetView showGridLines="0" tabSelected="1" view="pageBreakPreview" zoomScaleSheetLayoutView="100" zoomScalePageLayoutView="0" workbookViewId="0" topLeftCell="A1">
      <selection activeCell="A72" sqref="A72"/>
    </sheetView>
  </sheetViews>
  <sheetFormatPr defaultColWidth="9.00390625" defaultRowHeight="13.5"/>
  <cols>
    <col min="1" max="1" width="12.875" style="292" customWidth="1"/>
    <col min="2" max="2" width="2.375" style="292" customWidth="1"/>
    <col min="3" max="3" width="11.50390625" style="292" customWidth="1"/>
    <col min="4" max="20" width="2.375" style="292" customWidth="1"/>
    <col min="21" max="22" width="12.00390625" style="292" customWidth="1"/>
    <col min="23" max="23" width="9.00390625" style="292" hidden="1" customWidth="1"/>
    <col min="24" max="78" width="8.00390625" style="292" hidden="1" customWidth="1"/>
    <col min="79" max="16384" width="9.00390625" style="292" customWidth="1"/>
  </cols>
  <sheetData>
    <row r="1" spans="1:22" ht="14.25" customHeight="1">
      <c r="A1" s="449" t="s">
        <v>1022</v>
      </c>
      <c r="B1" s="449"/>
      <c r="C1" s="449"/>
      <c r="D1" s="449"/>
      <c r="E1" s="449"/>
      <c r="F1" s="449"/>
      <c r="G1" s="449"/>
      <c r="H1" s="449"/>
      <c r="I1" s="449"/>
      <c r="J1" s="449"/>
      <c r="K1" s="449"/>
      <c r="L1" s="449"/>
      <c r="M1" s="449"/>
      <c r="N1" s="449"/>
      <c r="O1" s="449"/>
      <c r="P1" s="449"/>
      <c r="Q1" s="449"/>
      <c r="R1" s="449"/>
      <c r="S1" s="449"/>
      <c r="T1" s="449"/>
      <c r="U1" s="354"/>
      <c r="V1" s="450" t="s">
        <v>1023</v>
      </c>
    </row>
    <row r="2" spans="1:22" ht="9.75" customHeight="1" thickBot="1">
      <c r="A2" s="369"/>
      <c r="B2" s="369"/>
      <c r="C2" s="369"/>
      <c r="D2" s="369"/>
      <c r="E2" s="369"/>
      <c r="F2" s="369"/>
      <c r="G2" s="369"/>
      <c r="H2" s="369"/>
      <c r="I2" s="369"/>
      <c r="J2" s="369"/>
      <c r="K2" s="369"/>
      <c r="L2" s="369"/>
      <c r="M2" s="369"/>
      <c r="N2" s="369"/>
      <c r="O2" s="369"/>
      <c r="P2" s="369"/>
      <c r="Q2" s="369"/>
      <c r="R2" s="369"/>
      <c r="S2" s="369"/>
      <c r="T2" s="369"/>
      <c r="U2" s="369"/>
      <c r="V2" s="369"/>
    </row>
    <row r="3" spans="1:22" ht="13.5" customHeight="1">
      <c r="A3" s="361" t="s">
        <v>1024</v>
      </c>
      <c r="B3" s="951"/>
      <c r="C3" s="952"/>
      <c r="D3" s="952"/>
      <c r="E3" s="952"/>
      <c r="F3" s="952"/>
      <c r="G3" s="952"/>
      <c r="H3" s="952"/>
      <c r="I3" s="952"/>
      <c r="J3" s="952"/>
      <c r="K3" s="952"/>
      <c r="L3" s="952"/>
      <c r="M3" s="952"/>
      <c r="N3" s="952"/>
      <c r="O3" s="952"/>
      <c r="P3" s="952"/>
      <c r="Q3" s="952"/>
      <c r="R3" s="952"/>
      <c r="S3" s="952"/>
      <c r="T3" s="952"/>
      <c r="U3" s="952"/>
      <c r="V3" s="953"/>
    </row>
    <row r="4" spans="1:22" ht="13.5" customHeight="1">
      <c r="A4" s="362" t="s">
        <v>1025</v>
      </c>
      <c r="B4" s="954"/>
      <c r="C4" s="955"/>
      <c r="D4" s="955"/>
      <c r="E4" s="955"/>
      <c r="F4" s="955"/>
      <c r="G4" s="955"/>
      <c r="H4" s="955"/>
      <c r="I4" s="955"/>
      <c r="J4" s="955"/>
      <c r="K4" s="955"/>
      <c r="L4" s="955"/>
      <c r="M4" s="955"/>
      <c r="N4" s="955"/>
      <c r="O4" s="955"/>
      <c r="P4" s="955"/>
      <c r="Q4" s="955"/>
      <c r="R4" s="955"/>
      <c r="S4" s="955"/>
      <c r="T4" s="955"/>
      <c r="U4" s="955"/>
      <c r="V4" s="956"/>
    </row>
    <row r="5" spans="1:22" ht="13.5" customHeight="1">
      <c r="A5" s="362" t="s">
        <v>1026</v>
      </c>
      <c r="B5" s="954"/>
      <c r="C5" s="955"/>
      <c r="D5" s="955"/>
      <c r="E5" s="955"/>
      <c r="F5" s="955"/>
      <c r="G5" s="955"/>
      <c r="H5" s="955"/>
      <c r="I5" s="955"/>
      <c r="J5" s="955"/>
      <c r="K5" s="955"/>
      <c r="L5" s="955"/>
      <c r="M5" s="955"/>
      <c r="N5" s="955"/>
      <c r="O5" s="955"/>
      <c r="P5" s="955"/>
      <c r="Q5" s="955"/>
      <c r="R5" s="955"/>
      <c r="S5" s="955"/>
      <c r="T5" s="955"/>
      <c r="U5" s="955"/>
      <c r="V5" s="956"/>
    </row>
    <row r="6" spans="1:22" ht="13.5" customHeight="1" thickBot="1">
      <c r="A6" s="363" t="s">
        <v>1027</v>
      </c>
      <c r="B6" s="957" t="s">
        <v>1704</v>
      </c>
      <c r="C6" s="958"/>
      <c r="D6" s="958"/>
      <c r="E6" s="958"/>
      <c r="F6" s="958"/>
      <c r="G6" s="958"/>
      <c r="H6" s="958"/>
      <c r="I6" s="958"/>
      <c r="J6" s="958"/>
      <c r="K6" s="958"/>
      <c r="L6" s="958"/>
      <c r="M6" s="958"/>
      <c r="N6" s="958"/>
      <c r="O6" s="958"/>
      <c r="P6" s="958"/>
      <c r="Q6" s="958"/>
      <c r="R6" s="958"/>
      <c r="S6" s="958"/>
      <c r="T6" s="958"/>
      <c r="U6" s="958"/>
      <c r="V6" s="959"/>
    </row>
    <row r="7" spans="1:22" ht="9" customHeight="1">
      <c r="A7" s="353"/>
      <c r="B7" s="353"/>
      <c r="C7" s="353"/>
      <c r="D7" s="353"/>
      <c r="E7" s="353"/>
      <c r="F7" s="353"/>
      <c r="G7" s="353"/>
      <c r="H7" s="353"/>
      <c r="I7" s="353"/>
      <c r="J7" s="353"/>
      <c r="K7" s="353"/>
      <c r="L7" s="353"/>
      <c r="M7" s="353"/>
      <c r="N7" s="353"/>
      <c r="O7" s="353"/>
      <c r="P7" s="353"/>
      <c r="Q7" s="353"/>
      <c r="R7" s="353"/>
      <c r="S7" s="353"/>
      <c r="T7" s="353"/>
      <c r="U7" s="353"/>
      <c r="V7" s="353"/>
    </row>
    <row r="8" spans="1:22" ht="13.5" customHeight="1" thickBot="1">
      <c r="A8" s="451"/>
      <c r="B8" s="369"/>
      <c r="C8" s="369"/>
      <c r="D8" s="369"/>
      <c r="E8" s="369"/>
      <c r="F8" s="369"/>
      <c r="G8" s="369"/>
      <c r="H8" s="369"/>
      <c r="I8" s="369"/>
      <c r="J8" s="369"/>
      <c r="K8" s="369"/>
      <c r="L8" s="369"/>
      <c r="M8" s="369"/>
      <c r="N8" s="369"/>
      <c r="O8" s="369"/>
      <c r="P8" s="369"/>
      <c r="Q8" s="369"/>
      <c r="R8" s="369"/>
      <c r="S8" s="369"/>
      <c r="T8" s="369"/>
      <c r="U8" s="369"/>
      <c r="V8" s="369"/>
    </row>
    <row r="9" spans="1:22" ht="13.5" customHeight="1">
      <c r="A9" s="364" t="s">
        <v>1030</v>
      </c>
      <c r="B9" s="365" t="s">
        <v>233</v>
      </c>
      <c r="C9" s="365"/>
      <c r="D9" s="353"/>
      <c r="E9" s="353"/>
      <c r="F9" s="353"/>
      <c r="G9" s="353"/>
      <c r="H9" s="353"/>
      <c r="I9" s="353"/>
      <c r="J9" s="353" t="s">
        <v>234</v>
      </c>
      <c r="K9" s="353"/>
      <c r="L9" s="353"/>
      <c r="M9" s="353"/>
      <c r="N9" s="353"/>
      <c r="O9" s="353"/>
      <c r="P9" s="353"/>
      <c r="Q9" s="353"/>
      <c r="R9" s="353"/>
      <c r="S9" s="353"/>
      <c r="T9" s="352"/>
      <c r="U9" s="949" t="s">
        <v>235</v>
      </c>
      <c r="V9" s="950"/>
    </row>
    <row r="10" spans="1:22" ht="9" customHeight="1" thickBot="1">
      <c r="A10" s="366"/>
      <c r="B10" s="367"/>
      <c r="C10" s="368"/>
      <c r="D10" s="369"/>
      <c r="E10" s="369"/>
      <c r="F10" s="369"/>
      <c r="G10" s="369"/>
      <c r="H10" s="369"/>
      <c r="I10" s="369"/>
      <c r="J10" s="369"/>
      <c r="K10" s="369"/>
      <c r="L10" s="369"/>
      <c r="M10" s="369"/>
      <c r="N10" s="369"/>
      <c r="O10" s="369"/>
      <c r="P10" s="369"/>
      <c r="Q10" s="369"/>
      <c r="R10" s="369"/>
      <c r="S10" s="368"/>
      <c r="T10" s="367"/>
      <c r="U10" s="369"/>
      <c r="V10" s="370"/>
    </row>
    <row r="11" spans="1:22" ht="13.5" customHeight="1">
      <c r="A11" s="371" t="s">
        <v>236</v>
      </c>
      <c r="B11" s="372" t="s">
        <v>237</v>
      </c>
      <c r="C11" s="373"/>
      <c r="D11" s="452" t="s">
        <v>238</v>
      </c>
      <c r="E11" s="404"/>
      <c r="F11" s="941"/>
      <c r="G11" s="941"/>
      <c r="H11" s="941"/>
      <c r="I11" s="941"/>
      <c r="J11" s="941"/>
      <c r="K11" s="404"/>
      <c r="L11" s="404"/>
      <c r="M11" s="404"/>
      <c r="N11" s="404"/>
      <c r="O11" s="404"/>
      <c r="P11" s="404"/>
      <c r="Q11" s="404"/>
      <c r="R11" s="404"/>
      <c r="S11" s="405"/>
      <c r="T11" s="306" t="s">
        <v>378</v>
      </c>
      <c r="U11" s="355" t="s">
        <v>240</v>
      </c>
      <c r="V11" s="356"/>
    </row>
    <row r="12" spans="1:22" ht="13.5" customHeight="1">
      <c r="A12" s="374" t="s">
        <v>241</v>
      </c>
      <c r="B12" s="375" t="s">
        <v>250</v>
      </c>
      <c r="C12" s="376"/>
      <c r="D12" s="453"/>
      <c r="E12" s="255"/>
      <c r="F12" s="622" t="str">
        <f>IF(F19="■","■","□")</f>
        <v>□</v>
      </c>
      <c r="G12" s="623" t="s">
        <v>1708</v>
      </c>
      <c r="H12" s="624"/>
      <c r="I12" s="624"/>
      <c r="J12" s="624"/>
      <c r="K12" s="255"/>
      <c r="L12" s="255"/>
      <c r="M12" s="255"/>
      <c r="N12" s="255"/>
      <c r="O12" s="255"/>
      <c r="P12" s="255"/>
      <c r="Q12" s="255"/>
      <c r="R12" s="255"/>
      <c r="S12" s="383"/>
      <c r="T12" s="310" t="s">
        <v>239</v>
      </c>
      <c r="U12" s="357" t="s">
        <v>251</v>
      </c>
      <c r="V12" s="358"/>
    </row>
    <row r="13" spans="1:22" ht="13.5" customHeight="1">
      <c r="A13" s="374"/>
      <c r="B13" s="375" t="s">
        <v>252</v>
      </c>
      <c r="C13" s="376"/>
      <c r="D13" s="453"/>
      <c r="E13" s="255"/>
      <c r="F13" s="255"/>
      <c r="G13" s="255"/>
      <c r="H13" s="255"/>
      <c r="I13" s="255"/>
      <c r="J13" s="255"/>
      <c r="K13" s="255"/>
      <c r="L13" s="255"/>
      <c r="M13" s="255"/>
      <c r="N13" s="255"/>
      <c r="O13" s="255"/>
      <c r="P13" s="255"/>
      <c r="Q13" s="255"/>
      <c r="R13" s="255"/>
      <c r="S13" s="383"/>
      <c r="T13" s="310" t="s">
        <v>239</v>
      </c>
      <c r="U13" s="357" t="s">
        <v>253</v>
      </c>
      <c r="V13" s="358"/>
    </row>
    <row r="14" spans="1:22" ht="13.5" customHeight="1">
      <c r="A14" s="374"/>
      <c r="B14" s="375"/>
      <c r="C14" s="791" t="s">
        <v>1794</v>
      </c>
      <c r="D14" s="391"/>
      <c r="E14" s="385"/>
      <c r="F14" s="385"/>
      <c r="G14" s="385"/>
      <c r="H14" s="385"/>
      <c r="I14" s="385"/>
      <c r="J14" s="385"/>
      <c r="K14" s="385"/>
      <c r="L14" s="385"/>
      <c r="M14" s="385"/>
      <c r="N14" s="385"/>
      <c r="O14" s="385"/>
      <c r="P14" s="385"/>
      <c r="Q14" s="385"/>
      <c r="R14" s="385"/>
      <c r="S14" s="386"/>
      <c r="T14" s="310" t="s">
        <v>239</v>
      </c>
      <c r="U14" s="357" t="s">
        <v>254</v>
      </c>
      <c r="V14" s="358"/>
    </row>
    <row r="15" spans="1:22" ht="13.5" customHeight="1">
      <c r="A15" s="374"/>
      <c r="B15" s="378" t="s">
        <v>255</v>
      </c>
      <c r="C15" s="379"/>
      <c r="D15" s="380" t="s">
        <v>238</v>
      </c>
      <c r="E15" s="380"/>
      <c r="F15" s="940"/>
      <c r="G15" s="940"/>
      <c r="H15" s="940"/>
      <c r="I15" s="940"/>
      <c r="J15" s="940"/>
      <c r="K15" s="380"/>
      <c r="L15" s="380"/>
      <c r="M15" s="380"/>
      <c r="N15" s="380"/>
      <c r="O15" s="380"/>
      <c r="P15" s="380"/>
      <c r="Q15" s="380"/>
      <c r="R15" s="380"/>
      <c r="S15" s="381"/>
      <c r="T15" s="324" t="s">
        <v>378</v>
      </c>
      <c r="U15" s="359" t="s">
        <v>240</v>
      </c>
      <c r="V15" s="360"/>
    </row>
    <row r="16" spans="1:22" ht="13.5" customHeight="1">
      <c r="A16" s="374"/>
      <c r="B16" s="375" t="s">
        <v>256</v>
      </c>
      <c r="C16" s="376"/>
      <c r="D16" s="255"/>
      <c r="E16" s="255"/>
      <c r="F16" s="622" t="str">
        <f>IF(F19="■","■","□")</f>
        <v>□</v>
      </c>
      <c r="G16" s="623" t="s">
        <v>1708</v>
      </c>
      <c r="H16" s="624"/>
      <c r="I16" s="624"/>
      <c r="J16" s="624"/>
      <c r="K16" s="624"/>
      <c r="L16" s="255"/>
      <c r="M16" s="255"/>
      <c r="N16" s="255"/>
      <c r="O16" s="255"/>
      <c r="P16" s="255"/>
      <c r="Q16" s="255"/>
      <c r="R16" s="255"/>
      <c r="S16" s="383"/>
      <c r="T16" s="310" t="s">
        <v>239</v>
      </c>
      <c r="U16" s="357" t="s">
        <v>251</v>
      </c>
      <c r="V16" s="358"/>
    </row>
    <row r="17" spans="1:22" ht="13.5" customHeight="1">
      <c r="A17" s="384"/>
      <c r="B17" s="375" t="s">
        <v>257</v>
      </c>
      <c r="C17" s="376"/>
      <c r="D17" s="255"/>
      <c r="E17" s="255"/>
      <c r="F17" s="255"/>
      <c r="G17" s="255"/>
      <c r="H17" s="255"/>
      <c r="I17" s="255"/>
      <c r="J17" s="255"/>
      <c r="K17" s="255"/>
      <c r="L17" s="255"/>
      <c r="M17" s="255"/>
      <c r="N17" s="255"/>
      <c r="O17" s="255"/>
      <c r="P17" s="255"/>
      <c r="Q17" s="255"/>
      <c r="R17" s="255"/>
      <c r="S17" s="383"/>
      <c r="T17" s="310" t="s">
        <v>239</v>
      </c>
      <c r="U17" s="357" t="s">
        <v>253</v>
      </c>
      <c r="V17" s="358"/>
    </row>
    <row r="18" spans="1:22" ht="13.5" customHeight="1">
      <c r="A18" s="384"/>
      <c r="B18" s="595"/>
      <c r="C18" s="596"/>
      <c r="D18" s="385"/>
      <c r="E18" s="385"/>
      <c r="F18" s="385"/>
      <c r="G18" s="385"/>
      <c r="H18" s="385"/>
      <c r="I18" s="385"/>
      <c r="J18" s="385"/>
      <c r="K18" s="385"/>
      <c r="L18" s="385"/>
      <c r="M18" s="385"/>
      <c r="N18" s="385"/>
      <c r="O18" s="385"/>
      <c r="P18" s="385"/>
      <c r="Q18" s="385"/>
      <c r="R18" s="385"/>
      <c r="S18" s="386"/>
      <c r="T18" s="310" t="s">
        <v>239</v>
      </c>
      <c r="U18" s="357" t="s">
        <v>254</v>
      </c>
      <c r="V18" s="358"/>
    </row>
    <row r="19" spans="1:22" ht="13.5" customHeight="1">
      <c r="A19" s="384"/>
      <c r="B19" s="378" t="s">
        <v>1378</v>
      </c>
      <c r="C19" s="379"/>
      <c r="D19" s="483"/>
      <c r="E19" s="627" t="s">
        <v>239</v>
      </c>
      <c r="F19" s="628" t="s">
        <v>1709</v>
      </c>
      <c r="G19" s="628"/>
      <c r="H19" s="628"/>
      <c r="I19" s="628"/>
      <c r="J19" s="628"/>
      <c r="K19" s="628"/>
      <c r="L19" s="628"/>
      <c r="M19" s="628"/>
      <c r="N19" s="628"/>
      <c r="O19" s="628"/>
      <c r="P19" s="628"/>
      <c r="Q19" s="628"/>
      <c r="R19" s="628"/>
      <c r="S19" s="629"/>
      <c r="T19" s="586" t="s">
        <v>239</v>
      </c>
      <c r="U19" s="587" t="s">
        <v>240</v>
      </c>
      <c r="V19" s="588"/>
    </row>
    <row r="20" spans="1:22" ht="13.5" customHeight="1">
      <c r="A20" s="384"/>
      <c r="B20" s="375" t="s">
        <v>1710</v>
      </c>
      <c r="C20" s="376"/>
      <c r="D20" s="483"/>
      <c r="E20" s="622" t="str">
        <f>IF(E19="■","□","■")</f>
        <v>■</v>
      </c>
      <c r="F20" s="623" t="s">
        <v>53</v>
      </c>
      <c r="G20" s="624"/>
      <c r="H20" s="624"/>
      <c r="I20" s="624"/>
      <c r="J20" s="624"/>
      <c r="K20" s="624"/>
      <c r="L20" s="624"/>
      <c r="M20" s="624"/>
      <c r="N20" s="624"/>
      <c r="O20" s="624"/>
      <c r="P20" s="624"/>
      <c r="Q20" s="624"/>
      <c r="R20" s="624"/>
      <c r="S20" s="630"/>
      <c r="T20" s="589" t="s">
        <v>239</v>
      </c>
      <c r="U20" s="590" t="s">
        <v>251</v>
      </c>
      <c r="V20" s="591"/>
    </row>
    <row r="21" spans="1:22" ht="13.5" customHeight="1">
      <c r="A21" s="384"/>
      <c r="B21" s="375" t="s">
        <v>1711</v>
      </c>
      <c r="C21" s="376"/>
      <c r="D21" s="483"/>
      <c r="E21" s="626"/>
      <c r="F21" s="626"/>
      <c r="G21" s="626"/>
      <c r="H21" s="626"/>
      <c r="I21" s="626"/>
      <c r="J21" s="626"/>
      <c r="K21" s="626"/>
      <c r="L21" s="626"/>
      <c r="M21" s="626"/>
      <c r="N21" s="626"/>
      <c r="O21" s="626"/>
      <c r="P21" s="626"/>
      <c r="Q21" s="626"/>
      <c r="R21" s="626"/>
      <c r="S21" s="625"/>
      <c r="T21" s="589" t="s">
        <v>239</v>
      </c>
      <c r="U21" s="590" t="s">
        <v>253</v>
      </c>
      <c r="V21" s="591"/>
    </row>
    <row r="22" spans="1:22" ht="13.5" customHeight="1">
      <c r="A22" s="384"/>
      <c r="B22" s="375" t="s">
        <v>1712</v>
      </c>
      <c r="C22" s="376"/>
      <c r="D22" s="483"/>
      <c r="E22" s="139"/>
      <c r="F22" s="139"/>
      <c r="G22" s="139"/>
      <c r="H22" s="139"/>
      <c r="I22" s="139"/>
      <c r="J22" s="139"/>
      <c r="K22" s="139"/>
      <c r="L22" s="139"/>
      <c r="M22" s="139"/>
      <c r="N22" s="139"/>
      <c r="O22" s="139"/>
      <c r="P22" s="139"/>
      <c r="Q22" s="139"/>
      <c r="R22" s="139"/>
      <c r="S22" s="625"/>
      <c r="T22" s="589" t="s">
        <v>239</v>
      </c>
      <c r="U22" s="590" t="s">
        <v>254</v>
      </c>
      <c r="V22" s="591"/>
    </row>
    <row r="23" spans="1:22" ht="13.5" customHeight="1">
      <c r="A23" s="384"/>
      <c r="B23" s="375" t="s">
        <v>1795</v>
      </c>
      <c r="C23" s="376"/>
      <c r="D23" s="483"/>
      <c r="E23" s="139"/>
      <c r="F23" s="139"/>
      <c r="G23" s="139"/>
      <c r="H23" s="139"/>
      <c r="I23" s="139"/>
      <c r="J23" s="139"/>
      <c r="K23" s="139"/>
      <c r="L23" s="139"/>
      <c r="M23" s="139"/>
      <c r="N23" s="139"/>
      <c r="O23" s="139"/>
      <c r="P23" s="139"/>
      <c r="Q23" s="139"/>
      <c r="R23" s="139"/>
      <c r="S23" s="625"/>
      <c r="T23" s="592"/>
      <c r="U23" s="593"/>
      <c r="V23" s="594"/>
    </row>
    <row r="24" spans="1:22" ht="13.5" customHeight="1">
      <c r="A24" s="384"/>
      <c r="B24" s="378" t="s">
        <v>1379</v>
      </c>
      <c r="C24" s="379"/>
      <c r="D24" s="380" t="s">
        <v>238</v>
      </c>
      <c r="E24" s="380"/>
      <c r="F24" s="940"/>
      <c r="G24" s="940"/>
      <c r="H24" s="940"/>
      <c r="I24" s="940"/>
      <c r="J24" s="940"/>
      <c r="K24" s="380"/>
      <c r="L24" s="380"/>
      <c r="M24" s="380"/>
      <c r="N24" s="380"/>
      <c r="O24" s="380"/>
      <c r="P24" s="380"/>
      <c r="Q24" s="380"/>
      <c r="R24" s="380"/>
      <c r="S24" s="381"/>
      <c r="T24" s="324" t="s">
        <v>378</v>
      </c>
      <c r="U24" s="359" t="s">
        <v>240</v>
      </c>
      <c r="V24" s="360"/>
    </row>
    <row r="25" spans="1:22" ht="13.5" customHeight="1">
      <c r="A25" s="384"/>
      <c r="B25" s="375" t="s">
        <v>250</v>
      </c>
      <c r="C25" s="376"/>
      <c r="D25" s="255"/>
      <c r="E25" s="255"/>
      <c r="F25" s="255"/>
      <c r="G25" s="255"/>
      <c r="H25" s="255"/>
      <c r="I25" s="255"/>
      <c r="J25" s="255"/>
      <c r="K25" s="255"/>
      <c r="L25" s="255"/>
      <c r="M25" s="255"/>
      <c r="N25" s="255"/>
      <c r="O25" s="255"/>
      <c r="P25" s="255"/>
      <c r="Q25" s="255"/>
      <c r="R25" s="255"/>
      <c r="S25" s="383"/>
      <c r="T25" s="310" t="s">
        <v>239</v>
      </c>
      <c r="U25" s="357" t="s">
        <v>251</v>
      </c>
      <c r="V25" s="358"/>
    </row>
    <row r="26" spans="1:22" ht="13.5" customHeight="1">
      <c r="A26" s="384"/>
      <c r="B26" s="375" t="s">
        <v>258</v>
      </c>
      <c r="C26" s="376"/>
      <c r="D26" s="255"/>
      <c r="E26" s="255"/>
      <c r="F26" s="255"/>
      <c r="G26" s="255"/>
      <c r="H26" s="255"/>
      <c r="I26" s="255"/>
      <c r="J26" s="255"/>
      <c r="K26" s="255"/>
      <c r="L26" s="255"/>
      <c r="M26" s="255"/>
      <c r="N26" s="255"/>
      <c r="O26" s="255"/>
      <c r="P26" s="255"/>
      <c r="Q26" s="255"/>
      <c r="R26" s="255"/>
      <c r="S26" s="383"/>
      <c r="T26" s="310" t="s">
        <v>239</v>
      </c>
      <c r="U26" s="357" t="s">
        <v>253</v>
      </c>
      <c r="V26" s="358"/>
    </row>
    <row r="27" spans="1:22" ht="13.5" customHeight="1">
      <c r="A27" s="384"/>
      <c r="B27" s="375" t="s">
        <v>891</v>
      </c>
      <c r="C27" s="376"/>
      <c r="D27" s="385"/>
      <c r="E27" s="385"/>
      <c r="F27" s="385"/>
      <c r="G27" s="385"/>
      <c r="H27" s="385"/>
      <c r="I27" s="385"/>
      <c r="J27" s="385"/>
      <c r="K27" s="385"/>
      <c r="L27" s="385"/>
      <c r="M27" s="385"/>
      <c r="N27" s="385"/>
      <c r="O27" s="385"/>
      <c r="P27" s="385"/>
      <c r="Q27" s="385"/>
      <c r="R27" s="385"/>
      <c r="S27" s="386"/>
      <c r="T27" s="310" t="s">
        <v>239</v>
      </c>
      <c r="U27" s="357" t="s">
        <v>254</v>
      </c>
      <c r="V27" s="358"/>
    </row>
    <row r="28" spans="1:22" ht="13.5" customHeight="1">
      <c r="A28" s="384"/>
      <c r="B28" s="387" t="s">
        <v>1380</v>
      </c>
      <c r="C28" s="388"/>
      <c r="D28" s="380" t="s">
        <v>238</v>
      </c>
      <c r="E28" s="380"/>
      <c r="F28" s="940"/>
      <c r="G28" s="940"/>
      <c r="H28" s="940"/>
      <c r="I28" s="940"/>
      <c r="J28" s="940"/>
      <c r="K28" s="380"/>
      <c r="L28" s="380"/>
      <c r="M28" s="380"/>
      <c r="N28" s="380"/>
      <c r="O28" s="380"/>
      <c r="P28" s="380"/>
      <c r="Q28" s="380"/>
      <c r="R28" s="380"/>
      <c r="S28" s="381"/>
      <c r="T28" s="324" t="s">
        <v>378</v>
      </c>
      <c r="U28" s="359" t="s">
        <v>240</v>
      </c>
      <c r="V28" s="360"/>
    </row>
    <row r="29" spans="1:22" ht="13.5" customHeight="1">
      <c r="A29" s="384"/>
      <c r="B29" s="389" t="s">
        <v>250</v>
      </c>
      <c r="C29" s="390"/>
      <c r="D29" s="255"/>
      <c r="E29" s="255"/>
      <c r="F29" s="255"/>
      <c r="G29" s="255"/>
      <c r="H29" s="255"/>
      <c r="I29" s="255"/>
      <c r="J29" s="255"/>
      <c r="K29" s="255"/>
      <c r="L29" s="255"/>
      <c r="M29" s="255"/>
      <c r="N29" s="255"/>
      <c r="O29" s="255"/>
      <c r="P29" s="255"/>
      <c r="Q29" s="255"/>
      <c r="R29" s="255"/>
      <c r="S29" s="383"/>
      <c r="T29" s="310" t="s">
        <v>239</v>
      </c>
      <c r="U29" s="357" t="s">
        <v>251</v>
      </c>
      <c r="V29" s="358"/>
    </row>
    <row r="30" spans="1:22" ht="13.5" customHeight="1">
      <c r="A30" s="384"/>
      <c r="B30" s="375" t="s">
        <v>258</v>
      </c>
      <c r="C30" s="390"/>
      <c r="D30" s="255"/>
      <c r="E30" s="255"/>
      <c r="F30" s="255"/>
      <c r="G30" s="255"/>
      <c r="H30" s="255"/>
      <c r="I30" s="255"/>
      <c r="J30" s="255"/>
      <c r="K30" s="255"/>
      <c r="L30" s="255"/>
      <c r="M30" s="255"/>
      <c r="N30" s="255"/>
      <c r="O30" s="255"/>
      <c r="P30" s="255"/>
      <c r="Q30" s="255"/>
      <c r="R30" s="255"/>
      <c r="S30" s="383"/>
      <c r="T30" s="310" t="s">
        <v>239</v>
      </c>
      <c r="U30" s="357" t="s">
        <v>253</v>
      </c>
      <c r="V30" s="358"/>
    </row>
    <row r="31" spans="1:22" ht="13.5" customHeight="1">
      <c r="A31" s="384"/>
      <c r="B31" s="389" t="s">
        <v>891</v>
      </c>
      <c r="C31" s="390"/>
      <c r="D31" s="255"/>
      <c r="E31" s="255"/>
      <c r="F31" s="255"/>
      <c r="G31" s="255"/>
      <c r="H31" s="255"/>
      <c r="I31" s="255"/>
      <c r="J31" s="255"/>
      <c r="K31" s="255"/>
      <c r="L31" s="255"/>
      <c r="M31" s="255"/>
      <c r="N31" s="255"/>
      <c r="O31" s="255"/>
      <c r="P31" s="255"/>
      <c r="Q31" s="255"/>
      <c r="R31" s="255"/>
      <c r="S31" s="383"/>
      <c r="T31" s="310" t="s">
        <v>239</v>
      </c>
      <c r="U31" s="357" t="s">
        <v>254</v>
      </c>
      <c r="V31" s="358"/>
    </row>
    <row r="32" spans="1:22" ht="13.5" customHeight="1">
      <c r="A32" s="384"/>
      <c r="B32" s="347" t="s">
        <v>378</v>
      </c>
      <c r="C32" s="390" t="s">
        <v>259</v>
      </c>
      <c r="D32" s="391"/>
      <c r="E32" s="385"/>
      <c r="F32" s="385"/>
      <c r="G32" s="385"/>
      <c r="H32" s="385"/>
      <c r="I32" s="385"/>
      <c r="J32" s="385"/>
      <c r="K32" s="385"/>
      <c r="L32" s="385"/>
      <c r="M32" s="385"/>
      <c r="N32" s="385"/>
      <c r="O32" s="385"/>
      <c r="P32" s="385"/>
      <c r="Q32" s="385"/>
      <c r="R32" s="385"/>
      <c r="S32" s="386"/>
      <c r="T32" s="310"/>
      <c r="U32" s="357"/>
      <c r="V32" s="358"/>
    </row>
    <row r="33" spans="1:22" ht="13.5" customHeight="1">
      <c r="A33" s="384"/>
      <c r="B33" s="378" t="s">
        <v>1381</v>
      </c>
      <c r="C33" s="379"/>
      <c r="D33" s="255"/>
      <c r="E33" s="44" t="s">
        <v>378</v>
      </c>
      <c r="F33" s="255" t="s">
        <v>1713</v>
      </c>
      <c r="G33" s="255"/>
      <c r="H33" s="392"/>
      <c r="I33" s="631"/>
      <c r="J33" s="631"/>
      <c r="K33" s="631"/>
      <c r="L33" s="631" t="s">
        <v>1714</v>
      </c>
      <c r="M33" s="946"/>
      <c r="N33" s="946"/>
      <c r="O33" s="946"/>
      <c r="P33" s="946"/>
      <c r="Q33" s="164" t="s">
        <v>1715</v>
      </c>
      <c r="R33" s="164"/>
      <c r="S33" s="383"/>
      <c r="T33" s="382"/>
      <c r="U33" s="359" t="s">
        <v>260</v>
      </c>
      <c r="V33" s="360"/>
    </row>
    <row r="34" spans="1:22" ht="13.5" customHeight="1">
      <c r="A34" s="384"/>
      <c r="B34" s="375" t="s">
        <v>1744</v>
      </c>
      <c r="C34" s="376"/>
      <c r="D34" s="255"/>
      <c r="E34" s="632"/>
      <c r="F34" s="255" t="s">
        <v>722</v>
      </c>
      <c r="G34" s="255"/>
      <c r="H34" s="392"/>
      <c r="I34" s="392" t="s">
        <v>1714</v>
      </c>
      <c r="J34" s="947"/>
      <c r="K34" s="947"/>
      <c r="L34" s="947"/>
      <c r="M34" s="947"/>
      <c r="N34" s="947"/>
      <c r="O34" s="947"/>
      <c r="P34" s="947"/>
      <c r="Q34" s="947"/>
      <c r="R34" s="164" t="s">
        <v>1716</v>
      </c>
      <c r="S34" s="383"/>
      <c r="T34" s="377"/>
      <c r="U34" s="357" t="s">
        <v>1743</v>
      </c>
      <c r="V34" s="358"/>
    </row>
    <row r="35" spans="1:22" ht="13.5" customHeight="1">
      <c r="A35" s="384"/>
      <c r="B35" s="375" t="s">
        <v>262</v>
      </c>
      <c r="C35" s="376"/>
      <c r="D35" s="255"/>
      <c r="E35" s="44" t="s">
        <v>239</v>
      </c>
      <c r="F35" s="255" t="s">
        <v>1717</v>
      </c>
      <c r="G35" s="255"/>
      <c r="H35" s="392"/>
      <c r="I35" s="633"/>
      <c r="J35" s="633"/>
      <c r="K35" s="633"/>
      <c r="L35" s="633" t="s">
        <v>1714</v>
      </c>
      <c r="M35" s="948"/>
      <c r="N35" s="948"/>
      <c r="O35" s="948"/>
      <c r="P35" s="948"/>
      <c r="Q35" s="164" t="s">
        <v>263</v>
      </c>
      <c r="R35" s="164"/>
      <c r="S35" s="383"/>
      <c r="T35" s="377"/>
      <c r="U35" s="357"/>
      <c r="V35" s="358"/>
    </row>
    <row r="36" spans="1:22" ht="13.5" customHeight="1">
      <c r="A36" s="384"/>
      <c r="B36" s="375" t="s">
        <v>264</v>
      </c>
      <c r="C36" s="376"/>
      <c r="D36" s="255"/>
      <c r="E36" s="44" t="s">
        <v>239</v>
      </c>
      <c r="F36" s="255" t="s">
        <v>1718</v>
      </c>
      <c r="G36" s="255"/>
      <c r="H36" s="392"/>
      <c r="I36" s="633"/>
      <c r="J36" s="633"/>
      <c r="K36" s="633"/>
      <c r="L36" s="633"/>
      <c r="M36" s="633"/>
      <c r="N36" s="633"/>
      <c r="O36" s="633"/>
      <c r="P36" s="633"/>
      <c r="Q36" s="634"/>
      <c r="R36" s="164"/>
      <c r="S36" s="383"/>
      <c r="T36" s="377"/>
      <c r="U36" s="357"/>
      <c r="V36" s="358"/>
    </row>
    <row r="37" spans="1:22" ht="13.5" customHeight="1">
      <c r="A37" s="384"/>
      <c r="B37" s="375"/>
      <c r="C37" s="376"/>
      <c r="D37" s="255"/>
      <c r="E37" s="632"/>
      <c r="F37" s="255"/>
      <c r="G37" s="255"/>
      <c r="H37" s="392"/>
      <c r="I37" s="633"/>
      <c r="J37" s="633"/>
      <c r="K37" s="633"/>
      <c r="L37" s="633" t="s">
        <v>1714</v>
      </c>
      <c r="M37" s="948"/>
      <c r="N37" s="948"/>
      <c r="O37" s="948"/>
      <c r="P37" s="948"/>
      <c r="Q37" s="164" t="s">
        <v>1715</v>
      </c>
      <c r="R37" s="164"/>
      <c r="S37" s="383"/>
      <c r="T37" s="377"/>
      <c r="U37" s="357"/>
      <c r="V37" s="358"/>
    </row>
    <row r="38" spans="1:22" ht="13.5" customHeight="1">
      <c r="A38" s="384"/>
      <c r="B38" s="375"/>
      <c r="C38" s="376"/>
      <c r="D38" s="255"/>
      <c r="E38" s="44" t="s">
        <v>239</v>
      </c>
      <c r="F38" s="255" t="s">
        <v>1719</v>
      </c>
      <c r="G38" s="255"/>
      <c r="H38" s="392"/>
      <c r="I38" s="633"/>
      <c r="J38" s="633"/>
      <c r="K38" s="633"/>
      <c r="L38" s="633"/>
      <c r="M38" s="633"/>
      <c r="N38" s="633"/>
      <c r="O38" s="633"/>
      <c r="P38" s="633"/>
      <c r="Q38" s="634"/>
      <c r="R38" s="164"/>
      <c r="S38" s="383"/>
      <c r="T38" s="377"/>
      <c r="U38" s="357"/>
      <c r="V38" s="358"/>
    </row>
    <row r="39" spans="1:22" ht="13.5" customHeight="1">
      <c r="A39" s="384"/>
      <c r="B39" s="375"/>
      <c r="C39" s="376"/>
      <c r="D39" s="255"/>
      <c r="E39" s="632"/>
      <c r="F39" s="255"/>
      <c r="G39" s="255"/>
      <c r="H39" s="392"/>
      <c r="I39" s="633"/>
      <c r="J39" s="633"/>
      <c r="K39" s="633"/>
      <c r="L39" s="633" t="s">
        <v>1714</v>
      </c>
      <c r="M39" s="948"/>
      <c r="N39" s="948"/>
      <c r="O39" s="948"/>
      <c r="P39" s="948"/>
      <c r="Q39" s="164" t="s">
        <v>263</v>
      </c>
      <c r="R39" s="164"/>
      <c r="S39" s="383"/>
      <c r="T39" s="377"/>
      <c r="U39" s="357"/>
      <c r="V39" s="358"/>
    </row>
    <row r="40" spans="1:22" ht="13.5" customHeight="1" thickBot="1">
      <c r="A40" s="384"/>
      <c r="B40" s="375"/>
      <c r="C40" s="376"/>
      <c r="D40" s="255" t="s">
        <v>265</v>
      </c>
      <c r="E40" s="255"/>
      <c r="F40" s="255"/>
      <c r="G40" s="255"/>
      <c r="H40" s="255"/>
      <c r="I40" s="255"/>
      <c r="J40" s="255"/>
      <c r="K40" s="255"/>
      <c r="L40" s="255"/>
      <c r="M40" s="255"/>
      <c r="N40" s="255"/>
      <c r="O40" s="255"/>
      <c r="P40" s="255"/>
      <c r="Q40" s="255"/>
      <c r="R40" s="255"/>
      <c r="S40" s="255"/>
      <c r="T40" s="377"/>
      <c r="U40" s="357"/>
      <c r="V40" s="358"/>
    </row>
    <row r="41" spans="1:31" ht="13.5" customHeight="1" thickBot="1" thickTop="1">
      <c r="A41" s="384"/>
      <c r="B41" s="375"/>
      <c r="C41" s="791" t="s">
        <v>1794</v>
      </c>
      <c r="D41" s="255"/>
      <c r="E41" s="255"/>
      <c r="F41" s="255" t="s">
        <v>1408</v>
      </c>
      <c r="G41" s="945"/>
      <c r="H41" s="945"/>
      <c r="I41" s="945"/>
      <c r="J41" s="945"/>
      <c r="K41" s="945"/>
      <c r="L41" s="945"/>
      <c r="M41" s="945"/>
      <c r="N41" s="945"/>
      <c r="O41" s="945"/>
      <c r="P41" s="945"/>
      <c r="Q41" s="945"/>
      <c r="R41" s="255" t="s">
        <v>1409</v>
      </c>
      <c r="S41" s="255"/>
      <c r="T41" s="393"/>
      <c r="U41" s="394"/>
      <c r="V41" s="395"/>
      <c r="X41" s="291"/>
      <c r="Y41" s="186" t="s">
        <v>1965</v>
      </c>
      <c r="Z41" s="40" t="s">
        <v>1031</v>
      </c>
      <c r="AA41" s="40" t="s">
        <v>1032</v>
      </c>
      <c r="AB41" s="40" t="s">
        <v>1033</v>
      </c>
      <c r="AC41" s="40" t="s">
        <v>1034</v>
      </c>
      <c r="AD41" s="40" t="s">
        <v>1035</v>
      </c>
      <c r="AE41" s="41" t="s">
        <v>1036</v>
      </c>
    </row>
    <row r="42" spans="1:22" ht="13.5" customHeight="1" thickBot="1" thickTop="1">
      <c r="A42" s="384"/>
      <c r="B42" s="378" t="s">
        <v>1382</v>
      </c>
      <c r="C42" s="379"/>
      <c r="D42" s="380"/>
      <c r="E42" s="43" t="s">
        <v>239</v>
      </c>
      <c r="F42" s="380" t="s">
        <v>267</v>
      </c>
      <c r="G42" s="380"/>
      <c r="H42" s="380"/>
      <c r="I42" s="380"/>
      <c r="J42" s="380"/>
      <c r="K42" s="380"/>
      <c r="L42" s="380"/>
      <c r="M42" s="380"/>
      <c r="N42" s="380"/>
      <c r="O42" s="380"/>
      <c r="P42" s="380"/>
      <c r="Q42" s="380"/>
      <c r="R42" s="380"/>
      <c r="S42" s="381"/>
      <c r="T42" s="382"/>
      <c r="U42" s="359" t="s">
        <v>260</v>
      </c>
      <c r="V42" s="360"/>
    </row>
    <row r="43" spans="1:27" ht="13.5" customHeight="1" thickBot="1" thickTop="1">
      <c r="A43" s="384"/>
      <c r="B43" s="375" t="s">
        <v>268</v>
      </c>
      <c r="C43" s="376"/>
      <c r="D43" s="255"/>
      <c r="E43" s="255"/>
      <c r="F43" s="392" t="s">
        <v>269</v>
      </c>
      <c r="G43" s="255"/>
      <c r="H43" s="255"/>
      <c r="I43" s="255" t="s">
        <v>715</v>
      </c>
      <c r="J43" s="943"/>
      <c r="K43" s="943"/>
      <c r="L43" s="943"/>
      <c r="M43" s="943"/>
      <c r="N43" s="943"/>
      <c r="O43" s="943"/>
      <c r="P43" s="943"/>
      <c r="Q43" s="943"/>
      <c r="R43" s="255" t="s">
        <v>1410</v>
      </c>
      <c r="S43" s="255"/>
      <c r="T43" s="377"/>
      <c r="U43" s="357"/>
      <c r="V43" s="358"/>
      <c r="X43" s="291"/>
      <c r="Y43" s="186" t="s">
        <v>1037</v>
      </c>
      <c r="Z43" s="40" t="s">
        <v>1038</v>
      </c>
      <c r="AA43" s="187"/>
    </row>
    <row r="44" spans="1:26" ht="13.5" customHeight="1" thickBot="1" thickTop="1">
      <c r="A44" s="384"/>
      <c r="B44" s="375"/>
      <c r="C44" s="376"/>
      <c r="D44" s="255"/>
      <c r="E44" s="255"/>
      <c r="F44" s="392" t="s">
        <v>272</v>
      </c>
      <c r="G44" s="255"/>
      <c r="H44" s="255"/>
      <c r="I44" s="255" t="s">
        <v>955</v>
      </c>
      <c r="J44" s="943"/>
      <c r="K44" s="943"/>
      <c r="L44" s="943"/>
      <c r="M44" s="943"/>
      <c r="N44" s="943"/>
      <c r="O44" s="943"/>
      <c r="P44" s="943"/>
      <c r="Q44" s="943"/>
      <c r="R44" s="255" t="s">
        <v>1572</v>
      </c>
      <c r="S44" s="255"/>
      <c r="T44" s="377"/>
      <c r="U44" s="357"/>
      <c r="V44" s="358"/>
      <c r="X44" s="291"/>
      <c r="Y44" s="186" t="s">
        <v>1305</v>
      </c>
      <c r="Z44" s="41" t="s">
        <v>1306</v>
      </c>
    </row>
    <row r="45" spans="1:22" ht="13.5" customHeight="1" thickTop="1">
      <c r="A45" s="384"/>
      <c r="B45" s="375"/>
      <c r="C45" s="376"/>
      <c r="D45" s="255"/>
      <c r="E45" s="44" t="s">
        <v>239</v>
      </c>
      <c r="F45" s="392" t="s">
        <v>273</v>
      </c>
      <c r="G45" s="255"/>
      <c r="H45" s="255"/>
      <c r="I45" s="255"/>
      <c r="J45" s="255"/>
      <c r="K45" s="255"/>
      <c r="L45" s="255"/>
      <c r="M45" s="255"/>
      <c r="N45" s="255"/>
      <c r="O45" s="255"/>
      <c r="P45" s="255"/>
      <c r="Q45" s="255"/>
      <c r="R45" s="255"/>
      <c r="S45" s="255"/>
      <c r="T45" s="377"/>
      <c r="U45" s="357"/>
      <c r="V45" s="358"/>
    </row>
    <row r="46" spans="1:22" ht="13.5" customHeight="1" thickBot="1">
      <c r="A46" s="384"/>
      <c r="B46" s="375"/>
      <c r="C46" s="376"/>
      <c r="D46" s="255"/>
      <c r="E46" s="255"/>
      <c r="F46" s="392" t="s">
        <v>274</v>
      </c>
      <c r="G46" s="255"/>
      <c r="H46" s="255"/>
      <c r="I46" s="255"/>
      <c r="J46" s="255"/>
      <c r="K46" s="255"/>
      <c r="L46" s="255"/>
      <c r="M46" s="255"/>
      <c r="N46" s="255"/>
      <c r="O46" s="255"/>
      <c r="P46" s="255"/>
      <c r="Q46" s="255"/>
      <c r="R46" s="255"/>
      <c r="S46" s="255"/>
      <c r="T46" s="377"/>
      <c r="U46" s="357"/>
      <c r="V46" s="358"/>
    </row>
    <row r="47" spans="1:34" ht="13.5" customHeight="1" thickBot="1" thickTop="1">
      <c r="A47" s="384"/>
      <c r="B47" s="375"/>
      <c r="C47" s="376"/>
      <c r="D47" s="255"/>
      <c r="E47" s="255"/>
      <c r="F47" s="392" t="s">
        <v>1232</v>
      </c>
      <c r="G47" s="943"/>
      <c r="H47" s="943"/>
      <c r="I47" s="943"/>
      <c r="J47" s="255" t="s">
        <v>1232</v>
      </c>
      <c r="K47" s="943"/>
      <c r="L47" s="943"/>
      <c r="M47" s="943"/>
      <c r="N47" s="943"/>
      <c r="O47" s="943"/>
      <c r="P47" s="943"/>
      <c r="Q47" s="943"/>
      <c r="R47" s="392" t="s">
        <v>1411</v>
      </c>
      <c r="S47" s="255"/>
      <c r="T47" s="377"/>
      <c r="U47" s="357"/>
      <c r="V47" s="358"/>
      <c r="X47" s="291"/>
      <c r="Y47" s="186" t="s">
        <v>1039</v>
      </c>
      <c r="Z47" s="41" t="s">
        <v>1040</v>
      </c>
      <c r="AB47" s="291"/>
      <c r="AC47" s="186" t="s">
        <v>1041</v>
      </c>
      <c r="AD47" s="40" t="s">
        <v>1042</v>
      </c>
      <c r="AE47" s="40" t="s">
        <v>1043</v>
      </c>
      <c r="AF47" s="188" t="s">
        <v>1044</v>
      </c>
      <c r="AG47" s="40" t="s">
        <v>1045</v>
      </c>
      <c r="AH47" s="41" t="s">
        <v>1046</v>
      </c>
    </row>
    <row r="48" spans="1:22" ht="13.5" customHeight="1" thickTop="1">
      <c r="A48" s="384"/>
      <c r="B48" s="375"/>
      <c r="C48" s="376"/>
      <c r="D48" s="255"/>
      <c r="E48" s="255"/>
      <c r="F48" s="392" t="s">
        <v>275</v>
      </c>
      <c r="G48" s="255"/>
      <c r="H48" s="255"/>
      <c r="I48" s="392" t="s">
        <v>1232</v>
      </c>
      <c r="J48" s="944"/>
      <c r="K48" s="944"/>
      <c r="L48" s="944"/>
      <c r="M48" s="255" t="s">
        <v>1412</v>
      </c>
      <c r="N48" s="944"/>
      <c r="O48" s="944"/>
      <c r="P48" s="944"/>
      <c r="Q48" s="255" t="s">
        <v>1413</v>
      </c>
      <c r="R48" s="255"/>
      <c r="S48" s="255"/>
      <c r="T48" s="377"/>
      <c r="U48" s="357"/>
      <c r="V48" s="358"/>
    </row>
    <row r="49" spans="1:22" ht="13.5" customHeight="1">
      <c r="A49" s="384"/>
      <c r="B49" s="375"/>
      <c r="C49" s="376"/>
      <c r="D49" s="255"/>
      <c r="E49" s="255"/>
      <c r="F49" s="392" t="s">
        <v>276</v>
      </c>
      <c r="G49" s="255"/>
      <c r="H49" s="255"/>
      <c r="I49" s="392" t="s">
        <v>1414</v>
      </c>
      <c r="J49" s="944"/>
      <c r="K49" s="944"/>
      <c r="L49" s="944"/>
      <c r="M49" s="255" t="s">
        <v>1415</v>
      </c>
      <c r="N49" s="944"/>
      <c r="O49" s="944"/>
      <c r="P49" s="944"/>
      <c r="Q49" s="255" t="s">
        <v>1416</v>
      </c>
      <c r="R49" s="255"/>
      <c r="S49" s="255"/>
      <c r="T49" s="377"/>
      <c r="U49" s="357"/>
      <c r="V49" s="358"/>
    </row>
    <row r="50" spans="1:22" ht="13.5" customHeight="1" thickBot="1">
      <c r="A50" s="396"/>
      <c r="B50" s="397"/>
      <c r="C50" s="791" t="s">
        <v>1794</v>
      </c>
      <c r="D50" s="398"/>
      <c r="E50" s="398"/>
      <c r="F50" s="399" t="s">
        <v>278</v>
      </c>
      <c r="G50" s="398"/>
      <c r="H50" s="398"/>
      <c r="I50" s="399" t="s">
        <v>1232</v>
      </c>
      <c r="J50" s="942"/>
      <c r="K50" s="942"/>
      <c r="L50" s="942"/>
      <c r="M50" s="398" t="s">
        <v>1412</v>
      </c>
      <c r="N50" s="942"/>
      <c r="O50" s="942"/>
      <c r="P50" s="942"/>
      <c r="Q50" s="398" t="s">
        <v>1417</v>
      </c>
      <c r="R50" s="398"/>
      <c r="S50" s="398"/>
      <c r="T50" s="400"/>
      <c r="U50" s="401"/>
      <c r="V50" s="402"/>
    </row>
    <row r="51" spans="1:22" ht="13.5" customHeight="1">
      <c r="A51" s="403" t="s">
        <v>279</v>
      </c>
      <c r="B51" s="372" t="s">
        <v>280</v>
      </c>
      <c r="C51" s="373"/>
      <c r="D51" s="404" t="s">
        <v>238</v>
      </c>
      <c r="E51" s="404"/>
      <c r="F51" s="941"/>
      <c r="G51" s="941"/>
      <c r="H51" s="941"/>
      <c r="I51" s="941"/>
      <c r="J51" s="941"/>
      <c r="K51" s="404"/>
      <c r="L51" s="404"/>
      <c r="M51" s="404"/>
      <c r="N51" s="404"/>
      <c r="O51" s="404"/>
      <c r="P51" s="404"/>
      <c r="Q51" s="404"/>
      <c r="R51" s="404"/>
      <c r="S51" s="405"/>
      <c r="T51" s="306" t="s">
        <v>378</v>
      </c>
      <c r="U51" s="355" t="s">
        <v>281</v>
      </c>
      <c r="V51" s="356"/>
    </row>
    <row r="52" spans="1:22" ht="13.5" customHeight="1">
      <c r="A52" s="384" t="s">
        <v>282</v>
      </c>
      <c r="B52" s="375" t="s">
        <v>283</v>
      </c>
      <c r="C52" s="376"/>
      <c r="D52" s="255"/>
      <c r="E52" s="255"/>
      <c r="F52" s="255"/>
      <c r="G52" s="255"/>
      <c r="H52" s="255"/>
      <c r="I52" s="255"/>
      <c r="J52" s="255"/>
      <c r="K52" s="255"/>
      <c r="L52" s="255"/>
      <c r="M52" s="255"/>
      <c r="N52" s="255"/>
      <c r="O52" s="255"/>
      <c r="P52" s="255"/>
      <c r="Q52" s="255"/>
      <c r="R52" s="255"/>
      <c r="S52" s="383"/>
      <c r="T52" s="310" t="s">
        <v>239</v>
      </c>
      <c r="U52" s="357" t="s">
        <v>284</v>
      </c>
      <c r="V52" s="358"/>
    </row>
    <row r="53" spans="1:22" ht="13.5" customHeight="1">
      <c r="A53" s="374"/>
      <c r="B53" s="375" t="s">
        <v>285</v>
      </c>
      <c r="C53" s="376"/>
      <c r="D53" s="255"/>
      <c r="E53" s="255"/>
      <c r="F53" s="255"/>
      <c r="G53" s="255"/>
      <c r="H53" s="255"/>
      <c r="I53" s="255"/>
      <c r="J53" s="255"/>
      <c r="K53" s="255"/>
      <c r="L53" s="255"/>
      <c r="M53" s="255"/>
      <c r="N53" s="255"/>
      <c r="O53" s="255"/>
      <c r="P53" s="255"/>
      <c r="Q53" s="255"/>
      <c r="R53" s="255"/>
      <c r="S53" s="383"/>
      <c r="T53" s="310" t="s">
        <v>239</v>
      </c>
      <c r="U53" s="357" t="s">
        <v>286</v>
      </c>
      <c r="V53" s="358"/>
    </row>
    <row r="54" spans="1:22" ht="13.5" customHeight="1">
      <c r="A54" s="374"/>
      <c r="B54" s="375"/>
      <c r="C54" s="376"/>
      <c r="D54" s="255"/>
      <c r="E54" s="255"/>
      <c r="F54" s="255"/>
      <c r="G54" s="255"/>
      <c r="H54" s="255"/>
      <c r="I54" s="255"/>
      <c r="J54" s="255"/>
      <c r="K54" s="255"/>
      <c r="L54" s="255"/>
      <c r="M54" s="255"/>
      <c r="N54" s="255"/>
      <c r="O54" s="255"/>
      <c r="P54" s="255"/>
      <c r="Q54" s="255"/>
      <c r="R54" s="255"/>
      <c r="S54" s="383"/>
      <c r="T54" s="310" t="s">
        <v>239</v>
      </c>
      <c r="U54" s="357" t="s">
        <v>287</v>
      </c>
      <c r="V54" s="358"/>
    </row>
    <row r="55" spans="1:22" ht="13.5" customHeight="1">
      <c r="A55" s="384"/>
      <c r="B55" s="387" t="s">
        <v>288</v>
      </c>
      <c r="C55" s="388"/>
      <c r="D55" s="380"/>
      <c r="E55" s="43" t="s">
        <v>239</v>
      </c>
      <c r="F55" s="380" t="s">
        <v>289</v>
      </c>
      <c r="G55" s="380"/>
      <c r="H55" s="380"/>
      <c r="I55" s="380"/>
      <c r="J55" s="380"/>
      <c r="K55" s="380"/>
      <c r="L55" s="380"/>
      <c r="M55" s="380"/>
      <c r="N55" s="380"/>
      <c r="O55" s="380"/>
      <c r="P55" s="380"/>
      <c r="Q55" s="380"/>
      <c r="R55" s="380"/>
      <c r="S55" s="381"/>
      <c r="T55" s="324" t="s">
        <v>378</v>
      </c>
      <c r="U55" s="359" t="s">
        <v>281</v>
      </c>
      <c r="V55" s="360"/>
    </row>
    <row r="56" spans="1:22" ht="13.5" customHeight="1" thickBot="1">
      <c r="A56" s="384"/>
      <c r="B56" s="389" t="s">
        <v>290</v>
      </c>
      <c r="C56" s="390"/>
      <c r="D56" s="255"/>
      <c r="E56" s="44" t="s">
        <v>239</v>
      </c>
      <c r="F56" s="392" t="s">
        <v>291</v>
      </c>
      <c r="G56" s="255"/>
      <c r="H56" s="255"/>
      <c r="I56" s="255"/>
      <c r="J56" s="255"/>
      <c r="K56" s="255"/>
      <c r="L56" s="255"/>
      <c r="M56" s="255"/>
      <c r="N56" s="255"/>
      <c r="O56" s="255"/>
      <c r="P56" s="255"/>
      <c r="Q56" s="255"/>
      <c r="R56" s="255"/>
      <c r="S56" s="383"/>
      <c r="T56" s="310" t="s">
        <v>239</v>
      </c>
      <c r="U56" s="357" t="s">
        <v>284</v>
      </c>
      <c r="V56" s="358"/>
    </row>
    <row r="57" spans="1:32" ht="13.5" customHeight="1" thickBot="1" thickTop="1">
      <c r="A57" s="384"/>
      <c r="B57" s="320" t="s">
        <v>239</v>
      </c>
      <c r="C57" s="390" t="s">
        <v>292</v>
      </c>
      <c r="D57" s="255"/>
      <c r="E57" s="44" t="s">
        <v>239</v>
      </c>
      <c r="F57" s="392" t="s">
        <v>293</v>
      </c>
      <c r="G57" s="255"/>
      <c r="H57" s="255"/>
      <c r="I57" s="255" t="s">
        <v>1414</v>
      </c>
      <c r="J57" s="943"/>
      <c r="K57" s="943"/>
      <c r="L57" s="943"/>
      <c r="M57" s="943"/>
      <c r="N57" s="943"/>
      <c r="O57" s="943"/>
      <c r="P57" s="943"/>
      <c r="Q57" s="943"/>
      <c r="R57" s="255" t="s">
        <v>1418</v>
      </c>
      <c r="S57" s="383"/>
      <c r="T57" s="310" t="s">
        <v>239</v>
      </c>
      <c r="U57" s="357" t="s">
        <v>286</v>
      </c>
      <c r="V57" s="358"/>
      <c r="X57" s="291"/>
      <c r="Y57" s="186" t="s">
        <v>1047</v>
      </c>
      <c r="Z57" s="40" t="s">
        <v>1048</v>
      </c>
      <c r="AA57" s="40" t="s">
        <v>529</v>
      </c>
      <c r="AB57" s="188" t="s">
        <v>1049</v>
      </c>
      <c r="AC57" s="188" t="s">
        <v>525</v>
      </c>
      <c r="AD57" s="188" t="s">
        <v>1050</v>
      </c>
      <c r="AE57" s="188" t="s">
        <v>1051</v>
      </c>
      <c r="AF57" s="189" t="s">
        <v>1052</v>
      </c>
    </row>
    <row r="58" spans="1:22" ht="13.5" customHeight="1" thickTop="1">
      <c r="A58" s="384"/>
      <c r="B58" s="389"/>
      <c r="C58" s="390"/>
      <c r="D58" s="255"/>
      <c r="E58" s="44" t="s">
        <v>239</v>
      </c>
      <c r="F58" s="392" t="s">
        <v>294</v>
      </c>
      <c r="G58" s="255"/>
      <c r="H58" s="255"/>
      <c r="I58" s="255" t="s">
        <v>270</v>
      </c>
      <c r="J58" s="939"/>
      <c r="K58" s="939"/>
      <c r="L58" s="939"/>
      <c r="M58" s="939"/>
      <c r="N58" s="939"/>
      <c r="O58" s="939"/>
      <c r="P58" s="939"/>
      <c r="Q58" s="939"/>
      <c r="R58" s="255" t="s">
        <v>271</v>
      </c>
      <c r="S58" s="255"/>
      <c r="T58" s="310" t="s">
        <v>239</v>
      </c>
      <c r="U58" s="357" t="s">
        <v>287</v>
      </c>
      <c r="V58" s="395"/>
    </row>
    <row r="59" spans="1:22" ht="13.5" customHeight="1">
      <c r="A59" s="374"/>
      <c r="B59" s="387" t="s">
        <v>295</v>
      </c>
      <c r="C59" s="388"/>
      <c r="D59" s="380" t="s">
        <v>238</v>
      </c>
      <c r="E59" s="380"/>
      <c r="F59" s="940"/>
      <c r="G59" s="940"/>
      <c r="H59" s="940"/>
      <c r="I59" s="940"/>
      <c r="J59" s="940"/>
      <c r="K59" s="380"/>
      <c r="L59" s="380"/>
      <c r="M59" s="380"/>
      <c r="N59" s="380"/>
      <c r="O59" s="380"/>
      <c r="P59" s="380"/>
      <c r="Q59" s="380"/>
      <c r="R59" s="380"/>
      <c r="S59" s="381"/>
      <c r="T59" s="324" t="s">
        <v>378</v>
      </c>
      <c r="U59" s="359" t="s">
        <v>240</v>
      </c>
      <c r="V59" s="360"/>
    </row>
    <row r="60" spans="1:22" ht="13.5" customHeight="1">
      <c r="A60" s="384"/>
      <c r="B60" s="389" t="s">
        <v>296</v>
      </c>
      <c r="C60" s="390"/>
      <c r="D60" s="255"/>
      <c r="E60" s="255"/>
      <c r="F60" s="255"/>
      <c r="G60" s="255"/>
      <c r="H60" s="255"/>
      <c r="I60" s="255"/>
      <c r="J60" s="255"/>
      <c r="K60" s="255"/>
      <c r="L60" s="255"/>
      <c r="M60" s="255"/>
      <c r="N60" s="255"/>
      <c r="O60" s="255"/>
      <c r="P60" s="255"/>
      <c r="Q60" s="255"/>
      <c r="R60" s="255"/>
      <c r="S60" s="383"/>
      <c r="T60" s="310" t="s">
        <v>239</v>
      </c>
      <c r="U60" s="357" t="s">
        <v>251</v>
      </c>
      <c r="V60" s="358"/>
    </row>
    <row r="61" spans="1:22" ht="13.5" customHeight="1">
      <c r="A61" s="384"/>
      <c r="B61" s="389" t="s">
        <v>1105</v>
      </c>
      <c r="C61" s="390"/>
      <c r="D61" s="255"/>
      <c r="E61" s="255"/>
      <c r="F61" s="255"/>
      <c r="G61" s="255"/>
      <c r="H61" s="255"/>
      <c r="I61" s="255"/>
      <c r="J61" s="255"/>
      <c r="K61" s="255"/>
      <c r="L61" s="255"/>
      <c r="M61" s="255"/>
      <c r="N61" s="255"/>
      <c r="O61" s="255"/>
      <c r="P61" s="255"/>
      <c r="Q61" s="255"/>
      <c r="R61" s="255"/>
      <c r="S61" s="383"/>
      <c r="T61" s="310" t="s">
        <v>239</v>
      </c>
      <c r="U61" s="357" t="s">
        <v>1419</v>
      </c>
      <c r="V61" s="358"/>
    </row>
    <row r="62" spans="1:22" ht="13.5" customHeight="1">
      <c r="A62" s="384"/>
      <c r="B62" s="389" t="s">
        <v>1106</v>
      </c>
      <c r="C62" s="390"/>
      <c r="D62" s="255"/>
      <c r="E62" s="255"/>
      <c r="F62" s="255"/>
      <c r="G62" s="255"/>
      <c r="H62" s="255"/>
      <c r="I62" s="255"/>
      <c r="J62" s="255"/>
      <c r="K62" s="255"/>
      <c r="L62" s="255"/>
      <c r="M62" s="255"/>
      <c r="N62" s="255"/>
      <c r="O62" s="255"/>
      <c r="P62" s="255"/>
      <c r="Q62" s="255"/>
      <c r="R62" s="255"/>
      <c r="S62" s="383"/>
      <c r="T62" s="310" t="s">
        <v>239</v>
      </c>
      <c r="U62" s="357" t="s">
        <v>254</v>
      </c>
      <c r="V62" s="358"/>
    </row>
    <row r="63" spans="1:22" ht="13.5" customHeight="1">
      <c r="A63" s="384"/>
      <c r="B63" s="347" t="s">
        <v>239</v>
      </c>
      <c r="C63" s="390" t="s">
        <v>292</v>
      </c>
      <c r="D63" s="255"/>
      <c r="E63" s="255"/>
      <c r="F63" s="255"/>
      <c r="G63" s="255"/>
      <c r="H63" s="255"/>
      <c r="I63" s="255"/>
      <c r="J63" s="255"/>
      <c r="K63" s="255"/>
      <c r="L63" s="255"/>
      <c r="M63" s="255"/>
      <c r="N63" s="255"/>
      <c r="O63" s="255"/>
      <c r="P63" s="255"/>
      <c r="Q63" s="255"/>
      <c r="R63" s="255"/>
      <c r="S63" s="383"/>
      <c r="T63" s="310"/>
      <c r="U63" s="357"/>
      <c r="V63" s="358"/>
    </row>
    <row r="64" spans="1:22" ht="13.5" customHeight="1">
      <c r="A64" s="384"/>
      <c r="B64" s="387" t="s">
        <v>1107</v>
      </c>
      <c r="C64" s="388"/>
      <c r="D64" s="380" t="s">
        <v>238</v>
      </c>
      <c r="E64" s="380"/>
      <c r="F64" s="940"/>
      <c r="G64" s="940"/>
      <c r="H64" s="940"/>
      <c r="I64" s="940"/>
      <c r="J64" s="940"/>
      <c r="K64" s="380"/>
      <c r="L64" s="380"/>
      <c r="M64" s="380"/>
      <c r="N64" s="380"/>
      <c r="O64" s="380"/>
      <c r="P64" s="380"/>
      <c r="Q64" s="380"/>
      <c r="R64" s="380"/>
      <c r="S64" s="381"/>
      <c r="T64" s="324" t="s">
        <v>378</v>
      </c>
      <c r="U64" s="359" t="s">
        <v>240</v>
      </c>
      <c r="V64" s="360"/>
    </row>
    <row r="65" spans="1:22" ht="13.5" customHeight="1">
      <c r="A65" s="384"/>
      <c r="B65" s="389" t="s">
        <v>296</v>
      </c>
      <c r="C65" s="390"/>
      <c r="D65" s="255"/>
      <c r="E65" s="255"/>
      <c r="F65" s="255"/>
      <c r="G65" s="255"/>
      <c r="H65" s="255"/>
      <c r="I65" s="255"/>
      <c r="J65" s="255"/>
      <c r="K65" s="255"/>
      <c r="L65" s="255"/>
      <c r="M65" s="255"/>
      <c r="N65" s="255"/>
      <c r="O65" s="255"/>
      <c r="P65" s="255"/>
      <c r="Q65" s="255"/>
      <c r="R65" s="255"/>
      <c r="S65" s="383"/>
      <c r="T65" s="310" t="s">
        <v>239</v>
      </c>
      <c r="U65" s="357" t="s">
        <v>251</v>
      </c>
      <c r="V65" s="358"/>
    </row>
    <row r="66" spans="1:22" ht="13.5" customHeight="1">
      <c r="A66" s="384"/>
      <c r="B66" s="389" t="s">
        <v>1105</v>
      </c>
      <c r="C66" s="390"/>
      <c r="D66" s="255"/>
      <c r="E66" s="255"/>
      <c r="F66" s="255"/>
      <c r="G66" s="255"/>
      <c r="H66" s="255"/>
      <c r="I66" s="255"/>
      <c r="J66" s="255"/>
      <c r="K66" s="255"/>
      <c r="L66" s="255"/>
      <c r="M66" s="255"/>
      <c r="N66" s="255"/>
      <c r="O66" s="255"/>
      <c r="P66" s="255"/>
      <c r="Q66" s="255"/>
      <c r="R66" s="255"/>
      <c r="S66" s="383"/>
      <c r="T66" s="310" t="s">
        <v>239</v>
      </c>
      <c r="U66" s="357" t="s">
        <v>253</v>
      </c>
      <c r="V66" s="358"/>
    </row>
    <row r="67" spans="1:22" ht="13.5" customHeight="1">
      <c r="A67" s="384"/>
      <c r="B67" s="389" t="s">
        <v>1108</v>
      </c>
      <c r="C67" s="390"/>
      <c r="D67" s="255"/>
      <c r="E67" s="255"/>
      <c r="F67" s="255"/>
      <c r="G67" s="255"/>
      <c r="H67" s="255"/>
      <c r="I67" s="255"/>
      <c r="J67" s="255"/>
      <c r="K67" s="255"/>
      <c r="L67" s="255"/>
      <c r="M67" s="255"/>
      <c r="N67" s="255"/>
      <c r="O67" s="255"/>
      <c r="P67" s="255"/>
      <c r="Q67" s="255"/>
      <c r="R67" s="255"/>
      <c r="S67" s="383"/>
      <c r="T67" s="310" t="s">
        <v>239</v>
      </c>
      <c r="U67" s="357" t="s">
        <v>254</v>
      </c>
      <c r="V67" s="358"/>
    </row>
    <row r="68" spans="1:22" ht="13.5" customHeight="1" thickBot="1">
      <c r="A68" s="396"/>
      <c r="B68" s="313" t="s">
        <v>239</v>
      </c>
      <c r="C68" s="406" t="s">
        <v>292</v>
      </c>
      <c r="D68" s="398"/>
      <c r="E68" s="398"/>
      <c r="F68" s="398"/>
      <c r="G68" s="398"/>
      <c r="H68" s="398"/>
      <c r="I68" s="398"/>
      <c r="J68" s="398"/>
      <c r="K68" s="398"/>
      <c r="L68" s="398"/>
      <c r="M68" s="398"/>
      <c r="N68" s="398"/>
      <c r="O68" s="398"/>
      <c r="P68" s="398"/>
      <c r="Q68" s="398"/>
      <c r="R68" s="398"/>
      <c r="S68" s="407"/>
      <c r="T68" s="315"/>
      <c r="U68" s="401"/>
      <c r="V68" s="402"/>
    </row>
    <row r="69" spans="1:22" ht="13.5" customHeight="1">
      <c r="A69" s="403" t="s">
        <v>1109</v>
      </c>
      <c r="B69" s="408" t="s">
        <v>1110</v>
      </c>
      <c r="C69" s="409"/>
      <c r="D69" s="404" t="s">
        <v>238</v>
      </c>
      <c r="E69" s="404"/>
      <c r="F69" s="941"/>
      <c r="G69" s="941"/>
      <c r="H69" s="941"/>
      <c r="I69" s="941"/>
      <c r="J69" s="941"/>
      <c r="K69" s="404"/>
      <c r="L69" s="404"/>
      <c r="M69" s="404"/>
      <c r="N69" s="404"/>
      <c r="O69" s="404"/>
      <c r="P69" s="404"/>
      <c r="Q69" s="404"/>
      <c r="R69" s="404"/>
      <c r="S69" s="405"/>
      <c r="T69" s="306" t="s">
        <v>378</v>
      </c>
      <c r="U69" s="355" t="s">
        <v>240</v>
      </c>
      <c r="V69" s="356"/>
    </row>
    <row r="70" spans="1:22" ht="13.5" customHeight="1">
      <c r="A70" s="384" t="s">
        <v>241</v>
      </c>
      <c r="B70" s="389" t="s">
        <v>1111</v>
      </c>
      <c r="C70" s="390"/>
      <c r="D70" s="255"/>
      <c r="E70" s="255"/>
      <c r="F70" s="255"/>
      <c r="G70" s="255"/>
      <c r="H70" s="255"/>
      <c r="I70" s="255"/>
      <c r="J70" s="255"/>
      <c r="K70" s="255"/>
      <c r="L70" s="255"/>
      <c r="M70" s="255"/>
      <c r="N70" s="255"/>
      <c r="O70" s="255"/>
      <c r="P70" s="255"/>
      <c r="Q70" s="255"/>
      <c r="R70" s="255"/>
      <c r="S70" s="383"/>
      <c r="T70" s="310" t="s">
        <v>239</v>
      </c>
      <c r="U70" s="357" t="s">
        <v>251</v>
      </c>
      <c r="V70" s="358"/>
    </row>
    <row r="71" spans="1:22" ht="13.5" customHeight="1">
      <c r="A71" s="384"/>
      <c r="B71" s="389"/>
      <c r="C71" s="390"/>
      <c r="D71" s="255"/>
      <c r="E71" s="255"/>
      <c r="F71" s="255"/>
      <c r="G71" s="255"/>
      <c r="H71" s="255"/>
      <c r="I71" s="255"/>
      <c r="J71" s="255"/>
      <c r="K71" s="255"/>
      <c r="L71" s="255"/>
      <c r="M71" s="255"/>
      <c r="N71" s="255"/>
      <c r="O71" s="255"/>
      <c r="P71" s="255"/>
      <c r="Q71" s="255"/>
      <c r="R71" s="255"/>
      <c r="S71" s="383"/>
      <c r="T71" s="310" t="s">
        <v>239</v>
      </c>
      <c r="U71" s="357" t="s">
        <v>253</v>
      </c>
      <c r="V71" s="358"/>
    </row>
    <row r="72" spans="1:22" ht="13.5" customHeight="1" thickBot="1">
      <c r="A72" s="792"/>
      <c r="B72" s="410"/>
      <c r="C72" s="934" t="s">
        <v>1794</v>
      </c>
      <c r="D72" s="398"/>
      <c r="E72" s="398"/>
      <c r="F72" s="398"/>
      <c r="G72" s="398"/>
      <c r="H72" s="398"/>
      <c r="I72" s="398"/>
      <c r="J72" s="398"/>
      <c r="K72" s="398"/>
      <c r="L72" s="398"/>
      <c r="M72" s="398"/>
      <c r="N72" s="398"/>
      <c r="O72" s="398"/>
      <c r="P72" s="398"/>
      <c r="Q72" s="398"/>
      <c r="R72" s="398"/>
      <c r="S72" s="407"/>
      <c r="T72" s="315" t="s">
        <v>239</v>
      </c>
      <c r="U72" s="401" t="s">
        <v>254</v>
      </c>
      <c r="V72" s="402"/>
    </row>
    <row r="73" spans="1:22" ht="13.5">
      <c r="A73" s="354"/>
      <c r="B73" s="354"/>
      <c r="C73" s="354"/>
      <c r="D73" s="354"/>
      <c r="E73" s="354"/>
      <c r="F73" s="354"/>
      <c r="G73" s="354"/>
      <c r="H73" s="354"/>
      <c r="I73" s="354"/>
      <c r="J73" s="354"/>
      <c r="K73" s="354"/>
      <c r="L73" s="354"/>
      <c r="M73" s="354"/>
      <c r="N73" s="354"/>
      <c r="O73" s="354"/>
      <c r="P73" s="354"/>
      <c r="Q73" s="354"/>
      <c r="R73" s="354"/>
      <c r="S73" s="354"/>
      <c r="T73" s="354"/>
      <c r="U73" s="354"/>
      <c r="V73" s="354"/>
    </row>
  </sheetData>
  <sheetProtection/>
  <mergeCells count="31">
    <mergeCell ref="U9:V9"/>
    <mergeCell ref="F11:J11"/>
    <mergeCell ref="F15:J15"/>
    <mergeCell ref="F24:J24"/>
    <mergeCell ref="B3:V3"/>
    <mergeCell ref="B4:V4"/>
    <mergeCell ref="B5:V5"/>
    <mergeCell ref="B6:V6"/>
    <mergeCell ref="G47:I47"/>
    <mergeCell ref="K47:Q47"/>
    <mergeCell ref="F28:J28"/>
    <mergeCell ref="G41:Q41"/>
    <mergeCell ref="M33:P33"/>
    <mergeCell ref="J34:Q34"/>
    <mergeCell ref="M35:P35"/>
    <mergeCell ref="M37:P37"/>
    <mergeCell ref="M39:P39"/>
    <mergeCell ref="J48:L48"/>
    <mergeCell ref="N48:P48"/>
    <mergeCell ref="J49:L49"/>
    <mergeCell ref="N49:P49"/>
    <mergeCell ref="J43:Q43"/>
    <mergeCell ref="J44:Q44"/>
    <mergeCell ref="J58:Q58"/>
    <mergeCell ref="F59:J59"/>
    <mergeCell ref="F64:J64"/>
    <mergeCell ref="F69:J69"/>
    <mergeCell ref="J50:L50"/>
    <mergeCell ref="N50:P50"/>
    <mergeCell ref="F51:J51"/>
    <mergeCell ref="J57:Q57"/>
  </mergeCells>
  <conditionalFormatting sqref="D11:V18">
    <cfRule type="expression" priority="1" dxfId="52" stopIfTrue="1">
      <formula>$E$20="免震建築物"</formula>
    </cfRule>
    <cfRule type="expression" priority="2" dxfId="53" stopIfTrue="1">
      <formula>$E$20&lt;&gt;"免震建築物"</formula>
    </cfRule>
  </conditionalFormatting>
  <dataValidations count="14">
    <dataValidation type="list" allowBlank="1" showInputMessage="1" showErrorMessage="1" sqref="F16 T25:T27 T29:T32 T56:T58 T34:T41 T12:T14 E45 E42 T60:T63 T65:T68 T70:T72 B32 B63 B68 T43:T50 T52:T54 B57 E55:E58 E19:E20 T16:T18 T20:T23 F12 E33:E39">
      <formula1>"■,□"</formula1>
    </dataValidation>
    <dataValidation type="list" showInputMessage="1" showErrorMessage="1" sqref="T42 T33">
      <formula1>"　,■,□"</formula1>
    </dataValidation>
    <dataValidation type="list" allowBlank="1" showInputMessage="1" sqref="F15 F69 F59 F11:J11">
      <formula1>"3,2,1"</formula1>
    </dataValidation>
    <dataValidation type="list" allowBlank="1" showInputMessage="1" sqref="F24 F28">
      <formula1>"2,1"</formula1>
    </dataValidation>
    <dataValidation type="list" allowBlank="1" showInputMessage="1" sqref="G41">
      <formula1>$X$41:$AE$41</formula1>
    </dataValidation>
    <dataValidation type="list" allowBlank="1" showInputMessage="1" sqref="G47">
      <formula1>$X$47:$Z$47</formula1>
    </dataValidation>
    <dataValidation type="list" allowBlank="1" showInputMessage="1" sqref="K47:Q47">
      <formula1>$AB$47:$AH$47</formula1>
    </dataValidation>
    <dataValidation type="list" allowBlank="1" showInputMessage="1" sqref="F51 F64">
      <formula1>"4,3,2,1"</formula1>
    </dataValidation>
    <dataValidation type="list" showInputMessage="1" showErrorMessage="1" sqref="T11 T15 T24 T28 T59 T64 T69 T51 T55 T19">
      <formula1>"■,□"</formula1>
    </dataValidation>
    <dataValidation type="list" allowBlank="1" showInputMessage="1" sqref="J43:Q43">
      <formula1>$X$43:$Z$43</formula1>
    </dataValidation>
    <dataValidation type="list" allowBlank="1" showInputMessage="1" sqref="J44:Q44">
      <formula1>$X$44:$Z$44</formula1>
    </dataValidation>
    <dataValidation type="list" allowBlank="1" showInputMessage="1" sqref="J57:Q57">
      <formula1>$X$57:$AF$57</formula1>
    </dataValidation>
    <dataValidation allowBlank="1" showInputMessage="1" sqref="J58:Q58"/>
    <dataValidation type="list" allowBlank="1" showInputMessage="1" sqref="J34:Q34">
      <formula1>"　,なし,攪拌工法,鋼管杭による改良,置換工法"</formula1>
    </dataValidation>
  </dataValidations>
  <printOptions horizontalCentered="1"/>
  <pageMargins left="0.5905511811023623" right="0" top="0.31496062992125984" bottom="0" header="0.03937007874015748" footer="0"/>
  <pageSetup fitToHeight="1" fitToWidth="1" horizontalDpi="300" verticalDpi="300" orientation="portrait" paperSize="9" scale="93" r:id="rId1"/>
  <headerFooter alignWithMargins="0">
    <oddFooter>&amp;R&amp;9関西住宅品質保証株式会社&amp;11
</oddFooter>
  </headerFooter>
</worksheet>
</file>

<file path=xl/worksheets/sheet20.xml><?xml version="1.0" encoding="utf-8"?>
<worksheet xmlns="http://schemas.openxmlformats.org/spreadsheetml/2006/main" xmlns:r="http://schemas.openxmlformats.org/officeDocument/2006/relationships">
  <dimension ref="A1:AM81"/>
  <sheetViews>
    <sheetView showGridLines="0" view="pageBreakPreview" zoomScale="115" zoomScaleSheetLayoutView="115" zoomScalePageLayoutView="0" workbookViewId="0" topLeftCell="A1">
      <selection activeCell="G15" sqref="G15"/>
    </sheetView>
  </sheetViews>
  <sheetFormatPr defaultColWidth="9.00390625" defaultRowHeight="13.5"/>
  <cols>
    <col min="1" max="39" width="2.375" style="0" customWidth="1"/>
    <col min="40" max="55" width="2.375" style="18" customWidth="1"/>
    <col min="56" max="72" width="2.375" style="0" customWidth="1"/>
  </cols>
  <sheetData>
    <row r="1" spans="1:36" ht="14.25">
      <c r="A1" s="937" t="s">
        <v>1587</v>
      </c>
      <c r="B1" s="937"/>
      <c r="C1" s="937"/>
      <c r="D1" s="937"/>
      <c r="E1" s="937"/>
      <c r="F1" s="937"/>
      <c r="G1" s="937"/>
      <c r="H1" s="937"/>
      <c r="I1" s="937"/>
      <c r="J1" s="937"/>
      <c r="K1" s="937"/>
      <c r="L1" s="937"/>
      <c r="M1" s="937"/>
      <c r="N1" s="937"/>
      <c r="O1" s="937"/>
      <c r="P1" s="937"/>
      <c r="Q1" s="937"/>
      <c r="R1" s="937"/>
      <c r="S1" s="937"/>
      <c r="T1" s="937"/>
      <c r="U1" s="937"/>
      <c r="V1" s="937"/>
      <c r="W1" s="937"/>
      <c r="X1" s="937"/>
      <c r="Y1" s="1"/>
      <c r="Z1" s="1"/>
      <c r="AA1" s="1"/>
      <c r="AB1" s="1"/>
      <c r="AC1" s="1"/>
      <c r="AJ1" t="s">
        <v>68</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349"/>
      <c r="B4" s="1352" t="s">
        <v>1148</v>
      </c>
      <c r="C4" s="1134"/>
      <c r="D4" s="1135"/>
      <c r="E4" s="1352" t="s">
        <v>140</v>
      </c>
      <c r="F4" s="1358"/>
      <c r="G4" s="1358"/>
      <c r="H4" s="1358"/>
      <c r="I4" s="1359"/>
      <c r="J4" s="1366" t="s">
        <v>141</v>
      </c>
      <c r="K4" s="1134"/>
      <c r="L4" s="1134"/>
      <c r="M4" s="1134"/>
      <c r="N4" s="1134"/>
      <c r="O4" s="1134"/>
      <c r="P4" s="1134"/>
      <c r="Q4" s="1134"/>
      <c r="R4" s="1134"/>
      <c r="S4" s="1134"/>
      <c r="T4" s="1134"/>
      <c r="U4" s="1134"/>
      <c r="V4" s="1134"/>
      <c r="W4" s="1134"/>
      <c r="X4" s="1293"/>
      <c r="Y4" s="1367" t="s">
        <v>142</v>
      </c>
      <c r="Z4" s="1366"/>
      <c r="AA4" s="1366"/>
      <c r="AB4" s="1366"/>
      <c r="AC4" s="1366"/>
      <c r="AD4" s="1366"/>
      <c r="AE4" s="1366"/>
      <c r="AF4" s="1366"/>
      <c r="AG4" s="1366"/>
      <c r="AH4" s="1366"/>
      <c r="AI4" s="1366"/>
      <c r="AJ4" s="1366"/>
      <c r="AK4" s="1366"/>
      <c r="AL4" s="1366"/>
      <c r="AM4" s="1368"/>
    </row>
    <row r="5" spans="1:39" ht="14.25" thickBot="1">
      <c r="A5" s="1350"/>
      <c r="B5" s="1353"/>
      <c r="C5" s="1354"/>
      <c r="D5" s="1355"/>
      <c r="E5" s="1360"/>
      <c r="F5" s="1361"/>
      <c r="G5" s="1361"/>
      <c r="H5" s="1361"/>
      <c r="I5" s="1362"/>
      <c r="J5" s="1306"/>
      <c r="K5" s="1306"/>
      <c r="L5" s="1306"/>
      <c r="M5" s="1306"/>
      <c r="N5" s="1306"/>
      <c r="O5" s="1306"/>
      <c r="P5" s="1306"/>
      <c r="Q5" s="1306"/>
      <c r="R5" s="1306"/>
      <c r="S5" s="1306"/>
      <c r="T5" s="1306"/>
      <c r="U5" s="1306"/>
      <c r="V5" s="1306"/>
      <c r="W5" s="1306"/>
      <c r="X5" s="1307"/>
      <c r="Y5" s="1369"/>
      <c r="Z5" s="1370"/>
      <c r="AA5" s="1370"/>
      <c r="AB5" s="1370"/>
      <c r="AC5" s="1370"/>
      <c r="AD5" s="1370"/>
      <c r="AE5" s="1370"/>
      <c r="AF5" s="1370"/>
      <c r="AG5" s="1370"/>
      <c r="AH5" s="1370"/>
      <c r="AI5" s="1370"/>
      <c r="AJ5" s="1370"/>
      <c r="AK5" s="1370"/>
      <c r="AL5" s="1370"/>
      <c r="AM5" s="1371"/>
    </row>
    <row r="6" spans="1:39" ht="12" customHeight="1">
      <c r="A6" s="1350"/>
      <c r="B6" s="1353"/>
      <c r="C6" s="1354"/>
      <c r="D6" s="1355"/>
      <c r="E6" s="1360"/>
      <c r="F6" s="1361"/>
      <c r="G6" s="1361"/>
      <c r="H6" s="1361"/>
      <c r="I6" s="1362"/>
      <c r="J6" s="1372" t="s">
        <v>143</v>
      </c>
      <c r="K6" s="1373"/>
      <c r="L6" s="1376" t="s">
        <v>144</v>
      </c>
      <c r="M6" s="1372"/>
      <c r="N6" s="1372"/>
      <c r="O6" s="1372"/>
      <c r="P6" s="1373"/>
      <c r="Q6" s="1376" t="s">
        <v>145</v>
      </c>
      <c r="R6" s="1372"/>
      <c r="S6" s="1372"/>
      <c r="T6" s="1372"/>
      <c r="U6" s="1372"/>
      <c r="V6" s="1372"/>
      <c r="W6" s="1372"/>
      <c r="X6" s="1378"/>
      <c r="Y6" s="1372" t="s">
        <v>146</v>
      </c>
      <c r="Z6" s="1372"/>
      <c r="AA6" s="1372"/>
      <c r="AB6" s="1372"/>
      <c r="AC6" s="1381" t="s">
        <v>147</v>
      </c>
      <c r="AD6" s="1372"/>
      <c r="AE6" s="1372"/>
      <c r="AF6" s="1372"/>
      <c r="AG6" s="1372"/>
      <c r="AH6" s="1372"/>
      <c r="AI6" s="1378"/>
      <c r="AJ6" s="1384" t="s">
        <v>148</v>
      </c>
      <c r="AK6" s="1385"/>
      <c r="AL6" s="1385"/>
      <c r="AM6" s="1386"/>
    </row>
    <row r="7" spans="1:39" ht="13.5">
      <c r="A7" s="1350"/>
      <c r="B7" s="1353"/>
      <c r="C7" s="1354"/>
      <c r="D7" s="1355"/>
      <c r="E7" s="1360"/>
      <c r="F7" s="1361"/>
      <c r="G7" s="1361"/>
      <c r="H7" s="1361"/>
      <c r="I7" s="1362"/>
      <c r="J7" s="1372"/>
      <c r="K7" s="1373"/>
      <c r="L7" s="1376"/>
      <c r="M7" s="1372"/>
      <c r="N7" s="1372"/>
      <c r="O7" s="1372"/>
      <c r="P7" s="1373"/>
      <c r="Q7" s="1376"/>
      <c r="R7" s="1372"/>
      <c r="S7" s="1372"/>
      <c r="T7" s="1372"/>
      <c r="U7" s="1372"/>
      <c r="V7" s="1372"/>
      <c r="W7" s="1372"/>
      <c r="X7" s="1378"/>
      <c r="Y7" s="1380"/>
      <c r="Z7" s="1380"/>
      <c r="AA7" s="1380"/>
      <c r="AB7" s="1380"/>
      <c r="AC7" s="1382"/>
      <c r="AD7" s="1380"/>
      <c r="AE7" s="1380"/>
      <c r="AF7" s="1380"/>
      <c r="AG7" s="1380"/>
      <c r="AH7" s="1380"/>
      <c r="AI7" s="1383"/>
      <c r="AJ7" s="1382"/>
      <c r="AK7" s="1380"/>
      <c r="AL7" s="1380"/>
      <c r="AM7" s="1383"/>
    </row>
    <row r="8" spans="1:39" ht="13.5">
      <c r="A8" s="1350"/>
      <c r="B8" s="1353"/>
      <c r="C8" s="1354"/>
      <c r="D8" s="1355"/>
      <c r="E8" s="1360"/>
      <c r="F8" s="1361"/>
      <c r="G8" s="1361"/>
      <c r="H8" s="1361"/>
      <c r="I8" s="1362"/>
      <c r="J8" s="1374"/>
      <c r="K8" s="1375"/>
      <c r="L8" s="1377"/>
      <c r="M8" s="1374"/>
      <c r="N8" s="1374"/>
      <c r="O8" s="1374"/>
      <c r="P8" s="1375"/>
      <c r="Q8" s="1377"/>
      <c r="R8" s="1374"/>
      <c r="S8" s="1374"/>
      <c r="T8" s="1374"/>
      <c r="U8" s="1374"/>
      <c r="V8" s="1374"/>
      <c r="W8" s="1374"/>
      <c r="X8" s="1379"/>
      <c r="Y8" s="1387" t="s">
        <v>149</v>
      </c>
      <c r="Z8" s="1388"/>
      <c r="AA8" s="1391" t="s">
        <v>150</v>
      </c>
      <c r="AB8" s="1394" t="s">
        <v>151</v>
      </c>
      <c r="AC8" s="1398" t="s">
        <v>152</v>
      </c>
      <c r="AD8" s="1401" t="s">
        <v>153</v>
      </c>
      <c r="AE8" s="1401" t="s">
        <v>154</v>
      </c>
      <c r="AF8" s="1391" t="s">
        <v>155</v>
      </c>
      <c r="AG8" s="1391" t="s">
        <v>156</v>
      </c>
      <c r="AH8" s="1411" t="s">
        <v>157</v>
      </c>
      <c r="AI8" s="1409" t="s">
        <v>158</v>
      </c>
      <c r="AJ8" s="1387" t="s">
        <v>159</v>
      </c>
      <c r="AK8" s="1397"/>
      <c r="AL8" s="1387" t="s">
        <v>160</v>
      </c>
      <c r="AM8" s="1404"/>
    </row>
    <row r="9" spans="1:39" ht="13.5">
      <c r="A9" s="1350"/>
      <c r="B9" s="1353"/>
      <c r="C9" s="1354"/>
      <c r="D9" s="1355"/>
      <c r="E9" s="1360"/>
      <c r="F9" s="1361"/>
      <c r="G9" s="1361"/>
      <c r="H9" s="1361"/>
      <c r="I9" s="1362"/>
      <c r="J9" s="1374"/>
      <c r="K9" s="1375"/>
      <c r="L9" s="1377"/>
      <c r="M9" s="1374"/>
      <c r="N9" s="1374"/>
      <c r="O9" s="1374"/>
      <c r="P9" s="1375"/>
      <c r="Q9" s="1377"/>
      <c r="R9" s="1374"/>
      <c r="S9" s="1374"/>
      <c r="T9" s="1374"/>
      <c r="U9" s="1374"/>
      <c r="V9" s="1374"/>
      <c r="W9" s="1374"/>
      <c r="X9" s="1379"/>
      <c r="Y9" s="1389"/>
      <c r="Z9" s="1390"/>
      <c r="AA9" s="1392"/>
      <c r="AB9" s="1395"/>
      <c r="AC9" s="1399"/>
      <c r="AD9" s="1402"/>
      <c r="AE9" s="1402"/>
      <c r="AF9" s="1392"/>
      <c r="AG9" s="1392"/>
      <c r="AH9" s="1412"/>
      <c r="AI9" s="1414"/>
      <c r="AJ9" s="1382"/>
      <c r="AK9" s="1380"/>
      <c r="AL9" s="1382"/>
      <c r="AM9" s="1383"/>
    </row>
    <row r="10" spans="1:39" ht="13.5">
      <c r="A10" s="1350"/>
      <c r="B10" s="1353"/>
      <c r="C10" s="1354"/>
      <c r="D10" s="1355"/>
      <c r="E10" s="1360"/>
      <c r="F10" s="1361"/>
      <c r="G10" s="1361"/>
      <c r="H10" s="1361"/>
      <c r="I10" s="1362"/>
      <c r="J10" s="1374"/>
      <c r="K10" s="1375"/>
      <c r="L10" s="1377"/>
      <c r="M10" s="1374"/>
      <c r="N10" s="1374"/>
      <c r="O10" s="1374"/>
      <c r="P10" s="1375"/>
      <c r="Q10" s="1377"/>
      <c r="R10" s="1374"/>
      <c r="S10" s="1374"/>
      <c r="T10" s="1374"/>
      <c r="U10" s="1374"/>
      <c r="V10" s="1374"/>
      <c r="W10" s="1374"/>
      <c r="X10" s="1379"/>
      <c r="Y10" s="1398" t="s">
        <v>161</v>
      </c>
      <c r="Z10" s="1406" t="s">
        <v>162</v>
      </c>
      <c r="AA10" s="1392"/>
      <c r="AB10" s="1395"/>
      <c r="AC10" s="1399"/>
      <c r="AD10" s="1402"/>
      <c r="AE10" s="1402"/>
      <c r="AF10" s="1392"/>
      <c r="AG10" s="1392"/>
      <c r="AH10" s="1412"/>
      <c r="AI10" s="1414"/>
      <c r="AJ10" s="1387" t="s">
        <v>163</v>
      </c>
      <c r="AK10" s="1401" t="s">
        <v>164</v>
      </c>
      <c r="AL10" s="1387" t="s">
        <v>163</v>
      </c>
      <c r="AM10" s="1409" t="s">
        <v>164</v>
      </c>
    </row>
    <row r="11" spans="1:39" ht="14.25" thickBot="1">
      <c r="A11" s="1351"/>
      <c r="B11" s="1356"/>
      <c r="C11" s="1306"/>
      <c r="D11" s="1357"/>
      <c r="E11" s="1363"/>
      <c r="F11" s="1364"/>
      <c r="G11" s="1364"/>
      <c r="H11" s="1364"/>
      <c r="I11" s="1365"/>
      <c r="J11" s="1315"/>
      <c r="K11" s="1316"/>
      <c r="L11" s="1314"/>
      <c r="M11" s="1315"/>
      <c r="N11" s="1315"/>
      <c r="O11" s="1315"/>
      <c r="P11" s="1316"/>
      <c r="Q11" s="1314"/>
      <c r="R11" s="1315"/>
      <c r="S11" s="1315"/>
      <c r="T11" s="1315"/>
      <c r="U11" s="1315"/>
      <c r="V11" s="1315"/>
      <c r="W11" s="1315"/>
      <c r="X11" s="1317"/>
      <c r="Y11" s="1405"/>
      <c r="Z11" s="1407"/>
      <c r="AA11" s="1393"/>
      <c r="AB11" s="1396"/>
      <c r="AC11" s="1400"/>
      <c r="AD11" s="1403"/>
      <c r="AE11" s="1403"/>
      <c r="AF11" s="1393"/>
      <c r="AG11" s="1393"/>
      <c r="AH11" s="1413"/>
      <c r="AI11" s="1410"/>
      <c r="AJ11" s="1408"/>
      <c r="AK11" s="1403"/>
      <c r="AL11" s="1408"/>
      <c r="AM11" s="1410"/>
    </row>
    <row r="12" spans="1:39" ht="13.5">
      <c r="A12" s="1415" t="s">
        <v>562</v>
      </c>
      <c r="B12" s="89" t="s">
        <v>563</v>
      </c>
      <c r="C12" s="85"/>
      <c r="D12" s="90"/>
      <c r="E12" s="57" t="s">
        <v>335</v>
      </c>
      <c r="F12" s="57"/>
      <c r="G12" s="57"/>
      <c r="H12" s="57"/>
      <c r="I12" s="58"/>
      <c r="J12" s="74" t="s">
        <v>166</v>
      </c>
      <c r="K12" s="60" t="s">
        <v>167</v>
      </c>
      <c r="L12" s="1435" t="s">
        <v>331</v>
      </c>
      <c r="M12" s="1436"/>
      <c r="N12" s="1436"/>
      <c r="O12" s="1436"/>
      <c r="P12" s="1437"/>
      <c r="Q12" s="1454">
        <f>'設４'!$L$23</f>
        <v>0</v>
      </c>
      <c r="R12" s="1686"/>
      <c r="S12" s="1686"/>
      <c r="T12" s="1686"/>
      <c r="U12" s="1686"/>
      <c r="V12" s="1686"/>
      <c r="W12" s="1686"/>
      <c r="X12" s="1687"/>
      <c r="Y12" s="1444" t="s">
        <v>1003</v>
      </c>
      <c r="Z12" s="1485" t="s">
        <v>1004</v>
      </c>
      <c r="AA12" s="1486" t="s">
        <v>1005</v>
      </c>
      <c r="AB12" s="1487" t="s">
        <v>671</v>
      </c>
      <c r="AC12" s="1444" t="s">
        <v>172</v>
      </c>
      <c r="AD12" s="1485" t="s">
        <v>173</v>
      </c>
      <c r="AE12" s="1485" t="s">
        <v>973</v>
      </c>
      <c r="AF12" s="1486" t="s">
        <v>964</v>
      </c>
      <c r="AG12" s="1486" t="s">
        <v>996</v>
      </c>
      <c r="AH12" s="1488" t="s">
        <v>966</v>
      </c>
      <c r="AI12" s="1487" t="s">
        <v>967</v>
      </c>
      <c r="AJ12" s="1489"/>
      <c r="AK12" s="1490"/>
      <c r="AL12" s="1489"/>
      <c r="AM12" s="1490"/>
    </row>
    <row r="13" spans="1:39" ht="13.5">
      <c r="A13" s="1714"/>
      <c r="B13" s="48" t="s">
        <v>1111</v>
      </c>
      <c r="C13" s="49"/>
      <c r="D13" s="50"/>
      <c r="E13" s="78">
        <v>1</v>
      </c>
      <c r="F13" s="100">
        <v>2</v>
      </c>
      <c r="G13" s="100">
        <v>3</v>
      </c>
      <c r="H13" s="78">
        <v>4</v>
      </c>
      <c r="I13" s="52"/>
      <c r="J13" s="75" t="s">
        <v>674</v>
      </c>
      <c r="K13" s="73" t="s">
        <v>674</v>
      </c>
      <c r="L13" s="1424"/>
      <c r="M13" s="1425"/>
      <c r="N13" s="1425"/>
      <c r="O13" s="1425"/>
      <c r="P13" s="1426"/>
      <c r="Q13" s="1502"/>
      <c r="R13" s="1500"/>
      <c r="S13" s="1500"/>
      <c r="T13" s="1500"/>
      <c r="U13" s="1500"/>
      <c r="V13" s="1500"/>
      <c r="W13" s="1500"/>
      <c r="X13" s="1501"/>
      <c r="Y13" s="1445"/>
      <c r="Z13" s="1479"/>
      <c r="AA13" s="1480"/>
      <c r="AB13" s="1481"/>
      <c r="AC13" s="1445"/>
      <c r="AD13" s="1479"/>
      <c r="AE13" s="1479"/>
      <c r="AF13" s="1480"/>
      <c r="AG13" s="1480"/>
      <c r="AH13" s="1482"/>
      <c r="AI13" s="1481"/>
      <c r="AJ13" s="1483"/>
      <c r="AK13" s="1484"/>
      <c r="AL13" s="1483"/>
      <c r="AM13" s="1484"/>
    </row>
    <row r="14" spans="1:39" ht="12" customHeight="1">
      <c r="A14" s="1714"/>
      <c r="B14" s="48"/>
      <c r="C14" s="54"/>
      <c r="D14" s="50"/>
      <c r="E14" s="49"/>
      <c r="F14" s="49"/>
      <c r="G14" s="49"/>
      <c r="H14" s="49"/>
      <c r="I14" s="52"/>
      <c r="J14" s="67" t="s">
        <v>166</v>
      </c>
      <c r="K14" s="68" t="s">
        <v>167</v>
      </c>
      <c r="L14" s="1491" t="s">
        <v>323</v>
      </c>
      <c r="M14" s="1492"/>
      <c r="N14" s="1492"/>
      <c r="O14" s="1492"/>
      <c r="P14" s="1493"/>
      <c r="Q14" s="1520">
        <f>'設４'!$N$24</f>
        <v>0</v>
      </c>
      <c r="R14" s="1658"/>
      <c r="S14" s="1658"/>
      <c r="T14" s="1658"/>
      <c r="U14" s="1658"/>
      <c r="V14" s="1658"/>
      <c r="W14" s="1658"/>
      <c r="X14" s="1659"/>
      <c r="Y14" s="1445" t="s">
        <v>168</v>
      </c>
      <c r="Z14" s="1479" t="s">
        <v>169</v>
      </c>
      <c r="AA14" s="1480" t="s">
        <v>170</v>
      </c>
      <c r="AB14" s="1481" t="s">
        <v>171</v>
      </c>
      <c r="AC14" s="1445" t="s">
        <v>172</v>
      </c>
      <c r="AD14" s="1479" t="s">
        <v>173</v>
      </c>
      <c r="AE14" s="1479" t="s">
        <v>973</v>
      </c>
      <c r="AF14" s="1480" t="s">
        <v>964</v>
      </c>
      <c r="AG14" s="1480" t="s">
        <v>996</v>
      </c>
      <c r="AH14" s="1482" t="s">
        <v>966</v>
      </c>
      <c r="AI14" s="1481" t="s">
        <v>967</v>
      </c>
      <c r="AJ14" s="1483"/>
      <c r="AK14" s="1484"/>
      <c r="AL14" s="1483"/>
      <c r="AM14" s="1484"/>
    </row>
    <row r="15" spans="1:39" ht="13.5">
      <c r="A15" s="1714"/>
      <c r="B15" s="48"/>
      <c r="C15" s="49"/>
      <c r="D15" s="50"/>
      <c r="E15" s="49"/>
      <c r="F15" s="49"/>
      <c r="G15" s="49"/>
      <c r="H15" s="49"/>
      <c r="I15" s="52"/>
      <c r="J15" s="53" t="s">
        <v>44</v>
      </c>
      <c r="K15" s="66" t="s">
        <v>44</v>
      </c>
      <c r="L15" s="1417"/>
      <c r="M15" s="1418"/>
      <c r="N15" s="1418"/>
      <c r="O15" s="1418"/>
      <c r="P15" s="1419"/>
      <c r="Q15" s="1717"/>
      <c r="R15" s="1515"/>
      <c r="S15" s="1515"/>
      <c r="T15" s="1515"/>
      <c r="U15" s="1515"/>
      <c r="V15" s="1515"/>
      <c r="W15" s="1515"/>
      <c r="X15" s="1516"/>
      <c r="Y15" s="1433"/>
      <c r="Z15" s="1473"/>
      <c r="AA15" s="1474"/>
      <c r="AB15" s="1475"/>
      <c r="AC15" s="1433"/>
      <c r="AD15" s="1473"/>
      <c r="AE15" s="1473"/>
      <c r="AF15" s="1474"/>
      <c r="AG15" s="1474"/>
      <c r="AH15" s="1476"/>
      <c r="AI15" s="1475"/>
      <c r="AJ15" s="1477"/>
      <c r="AK15" s="1478"/>
      <c r="AL15" s="1477"/>
      <c r="AM15" s="1478"/>
    </row>
    <row r="16" spans="1:39" ht="13.5">
      <c r="A16" s="1714"/>
      <c r="B16" s="48"/>
      <c r="C16" s="49"/>
      <c r="D16" s="50"/>
      <c r="E16" s="49"/>
      <c r="F16" s="49"/>
      <c r="G16" s="49"/>
      <c r="H16" s="49"/>
      <c r="I16" s="52"/>
      <c r="J16" s="76" t="s">
        <v>166</v>
      </c>
      <c r="K16" s="68" t="s">
        <v>167</v>
      </c>
      <c r="L16" s="1491" t="s">
        <v>1347</v>
      </c>
      <c r="M16" s="1492"/>
      <c r="N16" s="1492"/>
      <c r="O16" s="1492"/>
      <c r="P16" s="1493"/>
      <c r="Q16" s="1494"/>
      <c r="R16" s="1495"/>
      <c r="S16" s="1495"/>
      <c r="T16" s="1495"/>
      <c r="U16" s="1495"/>
      <c r="V16" s="1495"/>
      <c r="W16" s="1495"/>
      <c r="X16" s="1496"/>
      <c r="Y16" s="1445" t="s">
        <v>168</v>
      </c>
      <c r="Z16" s="1479" t="s">
        <v>169</v>
      </c>
      <c r="AA16" s="1480" t="s">
        <v>170</v>
      </c>
      <c r="AB16" s="1481" t="s">
        <v>171</v>
      </c>
      <c r="AC16" s="1445" t="s">
        <v>172</v>
      </c>
      <c r="AD16" s="1479" t="s">
        <v>173</v>
      </c>
      <c r="AE16" s="1479" t="s">
        <v>973</v>
      </c>
      <c r="AF16" s="1480" t="s">
        <v>964</v>
      </c>
      <c r="AG16" s="1480" t="s">
        <v>996</v>
      </c>
      <c r="AH16" s="1482" t="s">
        <v>966</v>
      </c>
      <c r="AI16" s="1481" t="s">
        <v>967</v>
      </c>
      <c r="AJ16" s="1483"/>
      <c r="AK16" s="1484"/>
      <c r="AL16" s="1483"/>
      <c r="AM16" s="1484"/>
    </row>
    <row r="17" spans="1:39" ht="13.5">
      <c r="A17" s="1714"/>
      <c r="B17" s="48"/>
      <c r="C17" s="49"/>
      <c r="D17" s="50"/>
      <c r="E17" s="49"/>
      <c r="F17" s="49"/>
      <c r="G17" s="49"/>
      <c r="H17" s="49"/>
      <c r="I17" s="52"/>
      <c r="J17" s="79" t="s">
        <v>44</v>
      </c>
      <c r="K17" s="66" t="s">
        <v>44</v>
      </c>
      <c r="L17" s="1417"/>
      <c r="M17" s="1418"/>
      <c r="N17" s="1418"/>
      <c r="O17" s="1418"/>
      <c r="P17" s="1419"/>
      <c r="Q17" s="1420"/>
      <c r="R17" s="1421"/>
      <c r="S17" s="1421"/>
      <c r="T17" s="1421"/>
      <c r="U17" s="1421"/>
      <c r="V17" s="1421"/>
      <c r="W17" s="1421"/>
      <c r="X17" s="1422"/>
      <c r="Y17" s="1433"/>
      <c r="Z17" s="1473"/>
      <c r="AA17" s="1474"/>
      <c r="AB17" s="1475"/>
      <c r="AC17" s="1433"/>
      <c r="AD17" s="1473"/>
      <c r="AE17" s="1473"/>
      <c r="AF17" s="1474"/>
      <c r="AG17" s="1474"/>
      <c r="AH17" s="1476"/>
      <c r="AI17" s="1475"/>
      <c r="AJ17" s="1477"/>
      <c r="AK17" s="1478"/>
      <c r="AL17" s="1477"/>
      <c r="AM17" s="1478"/>
    </row>
    <row r="18" spans="1:39" ht="13.5">
      <c r="A18" s="1714"/>
      <c r="B18" s="48"/>
      <c r="C18" s="49"/>
      <c r="D18" s="50"/>
      <c r="E18" s="56" t="s">
        <v>336</v>
      </c>
      <c r="F18" s="57"/>
      <c r="G18" s="57"/>
      <c r="H18" s="57"/>
      <c r="I18" s="58"/>
      <c r="J18" s="59" t="s">
        <v>166</v>
      </c>
      <c r="K18" s="60" t="s">
        <v>167</v>
      </c>
      <c r="L18" s="1435" t="s">
        <v>337</v>
      </c>
      <c r="M18" s="1436"/>
      <c r="N18" s="1436"/>
      <c r="O18" s="1436"/>
      <c r="P18" s="1437"/>
      <c r="Q18" s="1623">
        <f>IF('設４'!$J$26="■","浴室ﾕﾆｯﾄ",IF('設４'!Q26="■","防水上有効仕上げ",IF('設４'!J27="■","その他防水措置",IF('設４'!Q27="","防腐措置",""))))</f>
      </c>
      <c r="R18" s="1715"/>
      <c r="S18" s="1715"/>
      <c r="T18" s="1715"/>
      <c r="U18" s="1715"/>
      <c r="V18" s="1715"/>
      <c r="W18" s="1715"/>
      <c r="X18" s="1716"/>
      <c r="Y18" s="1444" t="s">
        <v>978</v>
      </c>
      <c r="Z18" s="1485" t="s">
        <v>979</v>
      </c>
      <c r="AA18" s="1486" t="s">
        <v>980</v>
      </c>
      <c r="AB18" s="1487" t="s">
        <v>981</v>
      </c>
      <c r="AC18" s="1444" t="s">
        <v>172</v>
      </c>
      <c r="AD18" s="1485" t="s">
        <v>173</v>
      </c>
      <c r="AE18" s="1485" t="s">
        <v>973</v>
      </c>
      <c r="AF18" s="1486" t="s">
        <v>964</v>
      </c>
      <c r="AG18" s="1486" t="s">
        <v>965</v>
      </c>
      <c r="AH18" s="1488" t="s">
        <v>966</v>
      </c>
      <c r="AI18" s="1487" t="s">
        <v>967</v>
      </c>
      <c r="AJ18" s="1489"/>
      <c r="AK18" s="1490"/>
      <c r="AL18" s="1489"/>
      <c r="AM18" s="1490"/>
    </row>
    <row r="19" spans="1:39" ht="13.5">
      <c r="A19" s="1714"/>
      <c r="B19" s="48"/>
      <c r="C19" s="49"/>
      <c r="D19" s="50"/>
      <c r="E19" s="48" t="s">
        <v>338</v>
      </c>
      <c r="F19" s="49"/>
      <c r="G19" s="49"/>
      <c r="H19" s="49"/>
      <c r="I19" s="52"/>
      <c r="J19" s="72" t="s">
        <v>339</v>
      </c>
      <c r="K19" s="73" t="s">
        <v>339</v>
      </c>
      <c r="L19" s="1424"/>
      <c r="M19" s="1425"/>
      <c r="N19" s="1425"/>
      <c r="O19" s="1425"/>
      <c r="P19" s="1426"/>
      <c r="Q19" s="1517">
        <f>'設４'!$J$28</f>
        <v>0</v>
      </c>
      <c r="R19" s="1515"/>
      <c r="S19" s="1515"/>
      <c r="T19" s="1515"/>
      <c r="U19" s="1515"/>
      <c r="V19" s="1515"/>
      <c r="W19" s="1515"/>
      <c r="X19" s="1516"/>
      <c r="Y19" s="1445"/>
      <c r="Z19" s="1479"/>
      <c r="AA19" s="1480"/>
      <c r="AB19" s="1481"/>
      <c r="AC19" s="1445"/>
      <c r="AD19" s="1479"/>
      <c r="AE19" s="1479"/>
      <c r="AF19" s="1480"/>
      <c r="AG19" s="1480"/>
      <c r="AH19" s="1482"/>
      <c r="AI19" s="1481"/>
      <c r="AJ19" s="1483"/>
      <c r="AK19" s="1484"/>
      <c r="AL19" s="1483"/>
      <c r="AM19" s="1484"/>
    </row>
    <row r="20" spans="1:39" ht="13.5">
      <c r="A20" s="1714"/>
      <c r="B20" s="48"/>
      <c r="C20" s="49"/>
      <c r="D20" s="50"/>
      <c r="E20" s="78">
        <v>1</v>
      </c>
      <c r="F20" s="100">
        <v>2</v>
      </c>
      <c r="G20" s="100">
        <v>3</v>
      </c>
      <c r="H20" s="100">
        <v>4</v>
      </c>
      <c r="I20" s="52"/>
      <c r="J20" s="76" t="s">
        <v>166</v>
      </c>
      <c r="K20" s="68" t="s">
        <v>167</v>
      </c>
      <c r="L20" s="1417" t="s">
        <v>340</v>
      </c>
      <c r="M20" s="1418"/>
      <c r="N20" s="1418"/>
      <c r="O20" s="1418"/>
      <c r="P20" s="1419"/>
      <c r="Q20" s="1718">
        <f>IF('設４'!J29="■","防水上有効仕上げ",IF('設４'!Q29="■","その他防水措置",IF('設４'!J30="","防腐措置","")))</f>
      </c>
      <c r="R20" s="1719"/>
      <c r="S20" s="1719"/>
      <c r="T20" s="1719"/>
      <c r="U20" s="1719"/>
      <c r="V20" s="1719"/>
      <c r="W20" s="1719"/>
      <c r="X20" s="1720"/>
      <c r="Y20" s="1445" t="s">
        <v>168</v>
      </c>
      <c r="Z20" s="1479" t="s">
        <v>169</v>
      </c>
      <c r="AA20" s="1480" t="s">
        <v>170</v>
      </c>
      <c r="AB20" s="1481" t="s">
        <v>171</v>
      </c>
      <c r="AC20" s="1445" t="s">
        <v>172</v>
      </c>
      <c r="AD20" s="1479" t="s">
        <v>173</v>
      </c>
      <c r="AE20" s="1479" t="s">
        <v>973</v>
      </c>
      <c r="AF20" s="1480" t="s">
        <v>964</v>
      </c>
      <c r="AG20" s="1480" t="s">
        <v>965</v>
      </c>
      <c r="AH20" s="1482" t="s">
        <v>966</v>
      </c>
      <c r="AI20" s="1481" t="s">
        <v>967</v>
      </c>
      <c r="AJ20" s="1483"/>
      <c r="AK20" s="1484"/>
      <c r="AL20" s="1483"/>
      <c r="AM20" s="1484"/>
    </row>
    <row r="21" spans="1:39" ht="13.5">
      <c r="A21" s="1714"/>
      <c r="B21" s="48"/>
      <c r="C21" s="49"/>
      <c r="D21" s="50"/>
      <c r="E21" s="49"/>
      <c r="F21" s="49"/>
      <c r="G21" s="49"/>
      <c r="H21" s="49"/>
      <c r="I21" s="52"/>
      <c r="J21" s="79" t="s">
        <v>77</v>
      </c>
      <c r="K21" s="66" t="s">
        <v>77</v>
      </c>
      <c r="L21" s="1417"/>
      <c r="M21" s="1418"/>
      <c r="N21" s="1418"/>
      <c r="O21" s="1418"/>
      <c r="P21" s="1419"/>
      <c r="Q21" s="1526">
        <f>'設４'!$J$31</f>
        <v>0</v>
      </c>
      <c r="R21" s="1532"/>
      <c r="S21" s="1532"/>
      <c r="T21" s="1532"/>
      <c r="U21" s="1532"/>
      <c r="V21" s="1532"/>
      <c r="W21" s="1532"/>
      <c r="X21" s="1533"/>
      <c r="Y21" s="1433"/>
      <c r="Z21" s="1473"/>
      <c r="AA21" s="1474"/>
      <c r="AB21" s="1475"/>
      <c r="AC21" s="1433"/>
      <c r="AD21" s="1473"/>
      <c r="AE21" s="1473"/>
      <c r="AF21" s="1474"/>
      <c r="AG21" s="1474"/>
      <c r="AH21" s="1476"/>
      <c r="AI21" s="1475"/>
      <c r="AJ21" s="1477"/>
      <c r="AK21" s="1478"/>
      <c r="AL21" s="1477"/>
      <c r="AM21" s="1478"/>
    </row>
    <row r="22" spans="1:39" ht="12" customHeight="1">
      <c r="A22" s="1714"/>
      <c r="B22" s="48"/>
      <c r="C22" s="49"/>
      <c r="D22" s="50"/>
      <c r="E22" s="56" t="s">
        <v>341</v>
      </c>
      <c r="F22" s="57"/>
      <c r="G22" s="57"/>
      <c r="H22" s="57"/>
      <c r="I22" s="58"/>
      <c r="J22" s="74" t="s">
        <v>166</v>
      </c>
      <c r="K22" s="60" t="s">
        <v>167</v>
      </c>
      <c r="L22" s="1435" t="s">
        <v>342</v>
      </c>
      <c r="M22" s="1436"/>
      <c r="N22" s="1436"/>
      <c r="O22" s="1436"/>
      <c r="P22" s="1437"/>
      <c r="Q22" s="1438"/>
      <c r="R22" s="1537"/>
      <c r="S22" s="1537"/>
      <c r="T22" s="1537"/>
      <c r="U22" s="1537"/>
      <c r="V22" s="1537"/>
      <c r="W22" s="1537"/>
      <c r="X22" s="1538"/>
      <c r="Y22" s="1444" t="s">
        <v>1003</v>
      </c>
      <c r="Z22" s="1485" t="s">
        <v>1004</v>
      </c>
      <c r="AA22" s="1486" t="s">
        <v>1005</v>
      </c>
      <c r="AB22" s="1487" t="s">
        <v>671</v>
      </c>
      <c r="AC22" s="1444" t="s">
        <v>172</v>
      </c>
      <c r="AD22" s="1485" t="s">
        <v>173</v>
      </c>
      <c r="AE22" s="1485" t="s">
        <v>973</v>
      </c>
      <c r="AF22" s="1486" t="s">
        <v>964</v>
      </c>
      <c r="AG22" s="1486" t="s">
        <v>965</v>
      </c>
      <c r="AH22" s="1488" t="s">
        <v>966</v>
      </c>
      <c r="AI22" s="1487" t="s">
        <v>967</v>
      </c>
      <c r="AJ22" s="1489"/>
      <c r="AK22" s="1490"/>
      <c r="AL22" s="1489"/>
      <c r="AM22" s="1490"/>
    </row>
    <row r="23" spans="1:39" ht="13.5">
      <c r="A23" s="1714"/>
      <c r="B23" s="48"/>
      <c r="C23" s="49"/>
      <c r="D23" s="50"/>
      <c r="E23" s="78">
        <v>1</v>
      </c>
      <c r="F23" s="100">
        <v>2</v>
      </c>
      <c r="G23" s="78">
        <v>3</v>
      </c>
      <c r="H23" s="78">
        <v>4</v>
      </c>
      <c r="I23" s="78"/>
      <c r="J23" s="79" t="s">
        <v>77</v>
      </c>
      <c r="K23" s="66" t="s">
        <v>77</v>
      </c>
      <c r="L23" s="1417"/>
      <c r="M23" s="1418"/>
      <c r="N23" s="1418"/>
      <c r="O23" s="1418"/>
      <c r="P23" s="1419"/>
      <c r="Q23" s="1657"/>
      <c r="R23" s="1640"/>
      <c r="S23" s="1640"/>
      <c r="T23" s="1640"/>
      <c r="U23" s="1640"/>
      <c r="V23" s="1640"/>
      <c r="W23" s="1640"/>
      <c r="X23" s="1641"/>
      <c r="Y23" s="1433"/>
      <c r="Z23" s="1473"/>
      <c r="AA23" s="1474"/>
      <c r="AB23" s="1475"/>
      <c r="AC23" s="1433"/>
      <c r="AD23" s="1473"/>
      <c r="AE23" s="1473"/>
      <c r="AF23" s="1474"/>
      <c r="AG23" s="1474"/>
      <c r="AH23" s="1476"/>
      <c r="AI23" s="1475"/>
      <c r="AJ23" s="1477"/>
      <c r="AK23" s="1478"/>
      <c r="AL23" s="1477"/>
      <c r="AM23" s="1478"/>
    </row>
    <row r="24" spans="1:39" ht="12" customHeight="1">
      <c r="A24" s="1714"/>
      <c r="B24" s="101"/>
      <c r="C24" s="81"/>
      <c r="D24" s="102"/>
      <c r="E24" s="101"/>
      <c r="F24" s="81"/>
      <c r="G24" s="81"/>
      <c r="H24" s="81"/>
      <c r="I24" s="103"/>
      <c r="J24" s="76" t="s">
        <v>166</v>
      </c>
      <c r="K24" s="68" t="s">
        <v>167</v>
      </c>
      <c r="L24" s="1491" t="s">
        <v>343</v>
      </c>
      <c r="M24" s="1492"/>
      <c r="N24" s="1492"/>
      <c r="O24" s="1492"/>
      <c r="P24" s="1493"/>
      <c r="Q24" s="1520">
        <f>'設４'!$N$33</f>
        <v>0</v>
      </c>
      <c r="R24" s="1658"/>
      <c r="S24" s="1658"/>
      <c r="T24" s="1658"/>
      <c r="U24" s="1658"/>
      <c r="V24" s="1658"/>
      <c r="W24" s="1658"/>
      <c r="X24" s="1659"/>
      <c r="Y24" s="1445" t="s">
        <v>168</v>
      </c>
      <c r="Z24" s="1479" t="s">
        <v>169</v>
      </c>
      <c r="AA24" s="1480" t="s">
        <v>170</v>
      </c>
      <c r="AB24" s="1481" t="s">
        <v>171</v>
      </c>
      <c r="AC24" s="1445" t="s">
        <v>172</v>
      </c>
      <c r="AD24" s="1479" t="s">
        <v>173</v>
      </c>
      <c r="AE24" s="1479" t="s">
        <v>973</v>
      </c>
      <c r="AF24" s="1480" t="s">
        <v>964</v>
      </c>
      <c r="AG24" s="1480" t="s">
        <v>965</v>
      </c>
      <c r="AH24" s="1482" t="s">
        <v>966</v>
      </c>
      <c r="AI24" s="1481" t="s">
        <v>967</v>
      </c>
      <c r="AJ24" s="1483"/>
      <c r="AK24" s="1484"/>
      <c r="AL24" s="1483"/>
      <c r="AM24" s="1484"/>
    </row>
    <row r="25" spans="1:39" ht="13.5">
      <c r="A25" s="1714"/>
      <c r="B25" s="101"/>
      <c r="C25" s="81"/>
      <c r="D25" s="102"/>
      <c r="E25" s="101"/>
      <c r="F25" s="81"/>
      <c r="G25" s="81"/>
      <c r="H25" s="81"/>
      <c r="I25" s="103"/>
      <c r="J25" s="75" t="s">
        <v>77</v>
      </c>
      <c r="K25" s="73" t="s">
        <v>77</v>
      </c>
      <c r="L25" s="1424"/>
      <c r="M25" s="1425"/>
      <c r="N25" s="1425"/>
      <c r="O25" s="1425"/>
      <c r="P25" s="1426"/>
      <c r="Q25" s="1668"/>
      <c r="R25" s="1678"/>
      <c r="S25" s="1678"/>
      <c r="T25" s="1678"/>
      <c r="U25" s="1678"/>
      <c r="V25" s="1678"/>
      <c r="W25" s="1678"/>
      <c r="X25" s="1679"/>
      <c r="Y25" s="1445"/>
      <c r="Z25" s="1479"/>
      <c r="AA25" s="1480"/>
      <c r="AB25" s="1481"/>
      <c r="AC25" s="1445"/>
      <c r="AD25" s="1479"/>
      <c r="AE25" s="1479"/>
      <c r="AF25" s="1480"/>
      <c r="AG25" s="1480"/>
      <c r="AH25" s="1482"/>
      <c r="AI25" s="1481"/>
      <c r="AJ25" s="1483"/>
      <c r="AK25" s="1484"/>
      <c r="AL25" s="1483"/>
      <c r="AM25" s="1484"/>
    </row>
    <row r="26" spans="1:39" ht="13.5">
      <c r="A26" s="1714"/>
      <c r="B26" s="101"/>
      <c r="C26" s="81"/>
      <c r="D26" s="102"/>
      <c r="E26" s="104"/>
      <c r="F26" s="104"/>
      <c r="G26" s="104"/>
      <c r="H26" s="104"/>
      <c r="I26" s="104"/>
      <c r="J26" s="76" t="s">
        <v>166</v>
      </c>
      <c r="K26" s="68" t="s">
        <v>167</v>
      </c>
      <c r="L26" s="1417" t="s">
        <v>344</v>
      </c>
      <c r="M26" s="1418"/>
      <c r="N26" s="1418"/>
      <c r="O26" s="1418"/>
      <c r="P26" s="1419"/>
      <c r="Q26" s="1494"/>
      <c r="R26" s="1635"/>
      <c r="S26" s="1635"/>
      <c r="T26" s="1635"/>
      <c r="U26" s="1635"/>
      <c r="V26" s="1635"/>
      <c r="W26" s="1635"/>
      <c r="X26" s="1636"/>
      <c r="Y26" s="1445" t="s">
        <v>168</v>
      </c>
      <c r="Z26" s="1479" t="s">
        <v>169</v>
      </c>
      <c r="AA26" s="1480" t="s">
        <v>170</v>
      </c>
      <c r="AB26" s="1481" t="s">
        <v>171</v>
      </c>
      <c r="AC26" s="1445" t="s">
        <v>172</v>
      </c>
      <c r="AD26" s="1479" t="s">
        <v>173</v>
      </c>
      <c r="AE26" s="1479" t="s">
        <v>973</v>
      </c>
      <c r="AF26" s="1480" t="s">
        <v>964</v>
      </c>
      <c r="AG26" s="1480" t="s">
        <v>965</v>
      </c>
      <c r="AH26" s="1482" t="s">
        <v>966</v>
      </c>
      <c r="AI26" s="1481" t="s">
        <v>967</v>
      </c>
      <c r="AJ26" s="1483"/>
      <c r="AK26" s="1484"/>
      <c r="AL26" s="1483"/>
      <c r="AM26" s="1484"/>
    </row>
    <row r="27" spans="1:39" ht="13.5">
      <c r="A27" s="1714"/>
      <c r="B27" s="101"/>
      <c r="C27" s="81"/>
      <c r="D27" s="102"/>
      <c r="E27" s="104"/>
      <c r="F27" s="104"/>
      <c r="G27" s="104"/>
      <c r="H27" s="104"/>
      <c r="I27" s="104"/>
      <c r="J27" s="79" t="s">
        <v>77</v>
      </c>
      <c r="K27" s="66" t="s">
        <v>77</v>
      </c>
      <c r="L27" s="1417"/>
      <c r="M27" s="1418"/>
      <c r="N27" s="1418"/>
      <c r="O27" s="1418"/>
      <c r="P27" s="1419"/>
      <c r="Q27" s="1657"/>
      <c r="R27" s="1640"/>
      <c r="S27" s="1640"/>
      <c r="T27" s="1640"/>
      <c r="U27" s="1640"/>
      <c r="V27" s="1640"/>
      <c r="W27" s="1640"/>
      <c r="X27" s="1641"/>
      <c r="Y27" s="1433"/>
      <c r="Z27" s="1473"/>
      <c r="AA27" s="1474"/>
      <c r="AB27" s="1475"/>
      <c r="AC27" s="1433"/>
      <c r="AD27" s="1473"/>
      <c r="AE27" s="1473"/>
      <c r="AF27" s="1474"/>
      <c r="AG27" s="1474"/>
      <c r="AH27" s="1476"/>
      <c r="AI27" s="1475"/>
      <c r="AJ27" s="1477"/>
      <c r="AK27" s="1478"/>
      <c r="AL27" s="1477"/>
      <c r="AM27" s="1478"/>
    </row>
    <row r="28" spans="1:39" ht="13.5">
      <c r="A28" s="1714"/>
      <c r="B28" s="101"/>
      <c r="C28" s="81"/>
      <c r="D28" s="102"/>
      <c r="E28" s="105" t="s">
        <v>345</v>
      </c>
      <c r="F28" s="106"/>
      <c r="G28" s="106"/>
      <c r="H28" s="106"/>
      <c r="I28" s="107"/>
      <c r="J28" s="74" t="s">
        <v>166</v>
      </c>
      <c r="K28" s="60" t="s">
        <v>167</v>
      </c>
      <c r="L28" s="1435" t="s">
        <v>345</v>
      </c>
      <c r="M28" s="1436"/>
      <c r="N28" s="1436"/>
      <c r="O28" s="1436"/>
      <c r="P28" s="1437"/>
      <c r="Q28" s="1454">
        <f>'設４'!H36</f>
        <v>0</v>
      </c>
      <c r="R28" s="1686"/>
      <c r="S28" s="1686"/>
      <c r="T28" s="1686"/>
      <c r="U28" s="1686"/>
      <c r="V28" s="1686"/>
      <c r="W28" s="1686"/>
      <c r="X28" s="1687"/>
      <c r="Y28" s="1444" t="s">
        <v>346</v>
      </c>
      <c r="Z28" s="1485" t="s">
        <v>347</v>
      </c>
      <c r="AA28" s="1486" t="s">
        <v>348</v>
      </c>
      <c r="AB28" s="1487" t="s">
        <v>349</v>
      </c>
      <c r="AC28" s="1444" t="s">
        <v>172</v>
      </c>
      <c r="AD28" s="1485" t="s">
        <v>173</v>
      </c>
      <c r="AE28" s="1485" t="s">
        <v>973</v>
      </c>
      <c r="AF28" s="1486" t="s">
        <v>964</v>
      </c>
      <c r="AG28" s="1486" t="s">
        <v>996</v>
      </c>
      <c r="AH28" s="1488" t="s">
        <v>966</v>
      </c>
      <c r="AI28" s="1487" t="s">
        <v>967</v>
      </c>
      <c r="AJ28" s="1489"/>
      <c r="AK28" s="1490"/>
      <c r="AL28" s="1489"/>
      <c r="AM28" s="1490"/>
    </row>
    <row r="29" spans="1:39" ht="13.5">
      <c r="A29" s="1714"/>
      <c r="B29" s="101"/>
      <c r="C29" s="81"/>
      <c r="D29" s="102"/>
      <c r="E29" s="78">
        <v>1</v>
      </c>
      <c r="F29" s="100">
        <v>2</v>
      </c>
      <c r="G29" s="100">
        <v>3</v>
      </c>
      <c r="H29" s="78">
        <v>4</v>
      </c>
      <c r="I29" s="52"/>
      <c r="J29" s="79" t="s">
        <v>44</v>
      </c>
      <c r="K29" s="66" t="s">
        <v>44</v>
      </c>
      <c r="L29" s="1417"/>
      <c r="M29" s="1418"/>
      <c r="N29" s="1418"/>
      <c r="O29" s="1418"/>
      <c r="P29" s="1419"/>
      <c r="Q29" s="1619"/>
      <c r="R29" s="1660"/>
      <c r="S29" s="1660"/>
      <c r="T29" s="1660"/>
      <c r="U29" s="1660"/>
      <c r="V29" s="1660"/>
      <c r="W29" s="1660"/>
      <c r="X29" s="1661"/>
      <c r="Y29" s="1433"/>
      <c r="Z29" s="1473"/>
      <c r="AA29" s="1474"/>
      <c r="AB29" s="1475"/>
      <c r="AC29" s="1433"/>
      <c r="AD29" s="1473"/>
      <c r="AE29" s="1473"/>
      <c r="AF29" s="1474"/>
      <c r="AG29" s="1474"/>
      <c r="AH29" s="1476"/>
      <c r="AI29" s="1475"/>
      <c r="AJ29" s="1477"/>
      <c r="AK29" s="1478"/>
      <c r="AL29" s="1477"/>
      <c r="AM29" s="1478"/>
    </row>
    <row r="30" spans="1:39" ht="13.5">
      <c r="A30" s="1714"/>
      <c r="B30" s="101"/>
      <c r="C30" s="81"/>
      <c r="D30" s="102"/>
      <c r="E30" s="105" t="s">
        <v>350</v>
      </c>
      <c r="F30" s="106"/>
      <c r="G30" s="106"/>
      <c r="H30" s="106"/>
      <c r="I30" s="106"/>
      <c r="J30" s="74" t="s">
        <v>166</v>
      </c>
      <c r="K30" s="60" t="s">
        <v>167</v>
      </c>
      <c r="L30" s="1435" t="s">
        <v>342</v>
      </c>
      <c r="M30" s="1436"/>
      <c r="N30" s="1436"/>
      <c r="O30" s="1436"/>
      <c r="P30" s="1437"/>
      <c r="Q30" s="1438"/>
      <c r="R30" s="1537"/>
      <c r="S30" s="1537"/>
      <c r="T30" s="1537"/>
      <c r="U30" s="1537"/>
      <c r="V30" s="1537"/>
      <c r="W30" s="1537"/>
      <c r="X30" s="1538"/>
      <c r="Y30" s="1444" t="s">
        <v>168</v>
      </c>
      <c r="Z30" s="1485" t="s">
        <v>169</v>
      </c>
      <c r="AA30" s="1486" t="s">
        <v>170</v>
      </c>
      <c r="AB30" s="1487" t="s">
        <v>171</v>
      </c>
      <c r="AC30" s="1444" t="s">
        <v>172</v>
      </c>
      <c r="AD30" s="1485" t="s">
        <v>173</v>
      </c>
      <c r="AE30" s="1485" t="s">
        <v>973</v>
      </c>
      <c r="AF30" s="1486" t="s">
        <v>964</v>
      </c>
      <c r="AG30" s="1486" t="s">
        <v>996</v>
      </c>
      <c r="AH30" s="1488" t="s">
        <v>966</v>
      </c>
      <c r="AI30" s="1487" t="s">
        <v>967</v>
      </c>
      <c r="AJ30" s="1489"/>
      <c r="AK30" s="1490"/>
      <c r="AL30" s="1489"/>
      <c r="AM30" s="1490"/>
    </row>
    <row r="31" spans="1:39" ht="13.5">
      <c r="A31" s="1714"/>
      <c r="B31" s="101"/>
      <c r="C31" s="81"/>
      <c r="D31" s="102"/>
      <c r="E31" s="101" t="s">
        <v>351</v>
      </c>
      <c r="F31" s="81"/>
      <c r="G31" s="81"/>
      <c r="H31" s="81"/>
      <c r="I31" s="103"/>
      <c r="J31" s="79" t="s">
        <v>44</v>
      </c>
      <c r="K31" s="66" t="s">
        <v>44</v>
      </c>
      <c r="L31" s="1417"/>
      <c r="M31" s="1418"/>
      <c r="N31" s="1418"/>
      <c r="O31" s="1418"/>
      <c r="P31" s="1419"/>
      <c r="Q31" s="1657"/>
      <c r="R31" s="1640"/>
      <c r="S31" s="1640"/>
      <c r="T31" s="1640"/>
      <c r="U31" s="1640"/>
      <c r="V31" s="1640"/>
      <c r="W31" s="1640"/>
      <c r="X31" s="1641"/>
      <c r="Y31" s="1433"/>
      <c r="Z31" s="1473"/>
      <c r="AA31" s="1474"/>
      <c r="AB31" s="1475"/>
      <c r="AC31" s="1433"/>
      <c r="AD31" s="1473"/>
      <c r="AE31" s="1473"/>
      <c r="AF31" s="1474"/>
      <c r="AG31" s="1474"/>
      <c r="AH31" s="1476"/>
      <c r="AI31" s="1475"/>
      <c r="AJ31" s="1477"/>
      <c r="AK31" s="1478"/>
      <c r="AL31" s="1477"/>
      <c r="AM31" s="1478"/>
    </row>
    <row r="32" spans="1:39" ht="13.5">
      <c r="A32" s="1714"/>
      <c r="B32" s="101"/>
      <c r="C32" s="81"/>
      <c r="D32" s="102"/>
      <c r="E32" s="78">
        <v>1</v>
      </c>
      <c r="F32" s="100">
        <v>2</v>
      </c>
      <c r="G32" s="100">
        <v>3</v>
      </c>
      <c r="H32" s="78">
        <v>4</v>
      </c>
      <c r="I32" s="52"/>
      <c r="J32" s="76" t="s">
        <v>166</v>
      </c>
      <c r="K32" s="68" t="s">
        <v>167</v>
      </c>
      <c r="L32" s="1491" t="s">
        <v>352</v>
      </c>
      <c r="M32" s="1492"/>
      <c r="N32" s="1492"/>
      <c r="O32" s="1492"/>
      <c r="P32" s="1493"/>
      <c r="Q32" s="1520">
        <f>'設４'!N38</f>
        <v>0</v>
      </c>
      <c r="R32" s="1658"/>
      <c r="S32" s="1658"/>
      <c r="T32" s="1658"/>
      <c r="U32" s="1658"/>
      <c r="V32" s="1658"/>
      <c r="W32" s="1658"/>
      <c r="X32" s="1659"/>
      <c r="Y32" s="1445" t="s">
        <v>346</v>
      </c>
      <c r="Z32" s="1479" t="s">
        <v>347</v>
      </c>
      <c r="AA32" s="1480" t="s">
        <v>348</v>
      </c>
      <c r="AB32" s="1481" t="s">
        <v>349</v>
      </c>
      <c r="AC32" s="1445" t="s">
        <v>172</v>
      </c>
      <c r="AD32" s="1479" t="s">
        <v>173</v>
      </c>
      <c r="AE32" s="1479" t="s">
        <v>973</v>
      </c>
      <c r="AF32" s="1480" t="s">
        <v>964</v>
      </c>
      <c r="AG32" s="1480" t="s">
        <v>965</v>
      </c>
      <c r="AH32" s="1482" t="s">
        <v>966</v>
      </c>
      <c r="AI32" s="1481" t="s">
        <v>967</v>
      </c>
      <c r="AJ32" s="1483"/>
      <c r="AK32" s="1484"/>
      <c r="AL32" s="1483"/>
      <c r="AM32" s="1484"/>
    </row>
    <row r="33" spans="1:39" ht="13.5">
      <c r="A33" s="1714"/>
      <c r="B33" s="101"/>
      <c r="C33" s="81"/>
      <c r="D33" s="102"/>
      <c r="E33" s="104"/>
      <c r="F33" s="104"/>
      <c r="G33" s="104"/>
      <c r="H33" s="104"/>
      <c r="I33" s="104"/>
      <c r="J33" s="79" t="s">
        <v>77</v>
      </c>
      <c r="K33" s="66" t="s">
        <v>77</v>
      </c>
      <c r="L33" s="1417"/>
      <c r="M33" s="1418"/>
      <c r="N33" s="1418"/>
      <c r="O33" s="1418"/>
      <c r="P33" s="1419"/>
      <c r="Q33" s="1619"/>
      <c r="R33" s="1660"/>
      <c r="S33" s="1660"/>
      <c r="T33" s="1660"/>
      <c r="U33" s="1660"/>
      <c r="V33" s="1660"/>
      <c r="W33" s="1660"/>
      <c r="X33" s="1661"/>
      <c r="Y33" s="1433"/>
      <c r="Z33" s="1473"/>
      <c r="AA33" s="1474"/>
      <c r="AB33" s="1475"/>
      <c r="AC33" s="1433"/>
      <c r="AD33" s="1473"/>
      <c r="AE33" s="1473"/>
      <c r="AF33" s="1474"/>
      <c r="AG33" s="1474"/>
      <c r="AH33" s="1476"/>
      <c r="AI33" s="1475"/>
      <c r="AJ33" s="1477"/>
      <c r="AK33" s="1478"/>
      <c r="AL33" s="1477"/>
      <c r="AM33" s="1478"/>
    </row>
    <row r="34" spans="1:39" ht="13.5">
      <c r="A34" s="1714"/>
      <c r="B34" s="101"/>
      <c r="C34" s="81"/>
      <c r="D34" s="102"/>
      <c r="E34" s="101"/>
      <c r="F34" s="81"/>
      <c r="G34" s="81"/>
      <c r="H34" s="81"/>
      <c r="I34" s="103"/>
      <c r="J34" s="76" t="s">
        <v>166</v>
      </c>
      <c r="K34" s="68" t="s">
        <v>167</v>
      </c>
      <c r="L34" s="1491" t="s">
        <v>353</v>
      </c>
      <c r="M34" s="1492"/>
      <c r="N34" s="1492"/>
      <c r="O34" s="1492"/>
      <c r="P34" s="1493"/>
      <c r="Q34" s="1497">
        <f>'設４'!N40</f>
        <v>0</v>
      </c>
      <c r="R34" s="1498"/>
      <c r="S34" s="1498"/>
      <c r="T34" s="1498"/>
      <c r="U34" s="1498"/>
      <c r="V34" s="1498"/>
      <c r="W34" s="1498"/>
      <c r="X34" s="1499"/>
      <c r="Y34" s="1445" t="s">
        <v>168</v>
      </c>
      <c r="Z34" s="1479" t="s">
        <v>169</v>
      </c>
      <c r="AA34" s="1480" t="s">
        <v>170</v>
      </c>
      <c r="AB34" s="1481" t="s">
        <v>171</v>
      </c>
      <c r="AC34" s="1445" t="s">
        <v>172</v>
      </c>
      <c r="AD34" s="1479" t="s">
        <v>173</v>
      </c>
      <c r="AE34" s="1479" t="s">
        <v>973</v>
      </c>
      <c r="AF34" s="1480" t="s">
        <v>964</v>
      </c>
      <c r="AG34" s="1480" t="s">
        <v>965</v>
      </c>
      <c r="AH34" s="1482" t="s">
        <v>966</v>
      </c>
      <c r="AI34" s="1481" t="s">
        <v>967</v>
      </c>
      <c r="AJ34" s="1483"/>
      <c r="AK34" s="1484"/>
      <c r="AL34" s="1483"/>
      <c r="AM34" s="1484"/>
    </row>
    <row r="35" spans="1:39" ht="13.5">
      <c r="A35" s="1714"/>
      <c r="B35" s="101"/>
      <c r="C35" s="81"/>
      <c r="D35" s="102"/>
      <c r="E35" s="104"/>
      <c r="F35" s="104"/>
      <c r="G35" s="104"/>
      <c r="H35" s="104"/>
      <c r="I35" s="104"/>
      <c r="J35" s="79" t="s">
        <v>77</v>
      </c>
      <c r="K35" s="66" t="s">
        <v>77</v>
      </c>
      <c r="L35" s="1417"/>
      <c r="M35" s="1418"/>
      <c r="N35" s="1418"/>
      <c r="O35" s="1418"/>
      <c r="P35" s="1419"/>
      <c r="Q35" s="1430">
        <f>'設４'!N39</f>
        <v>0</v>
      </c>
      <c r="R35" s="1500"/>
      <c r="S35" s="1500"/>
      <c r="T35" s="1500"/>
      <c r="U35" s="1500"/>
      <c r="V35" s="1500"/>
      <c r="W35" s="1500"/>
      <c r="X35" s="1501"/>
      <c r="Y35" s="1433"/>
      <c r="Z35" s="1473"/>
      <c r="AA35" s="1474"/>
      <c r="AB35" s="1475"/>
      <c r="AC35" s="1433"/>
      <c r="AD35" s="1473"/>
      <c r="AE35" s="1473"/>
      <c r="AF35" s="1474"/>
      <c r="AG35" s="1474"/>
      <c r="AH35" s="1476"/>
      <c r="AI35" s="1475"/>
      <c r="AJ35" s="1477"/>
      <c r="AK35" s="1478"/>
      <c r="AL35" s="1477"/>
      <c r="AM35" s="1478"/>
    </row>
    <row r="36" spans="1:39" ht="13.5">
      <c r="A36" s="1714"/>
      <c r="B36" s="101"/>
      <c r="C36" s="81"/>
      <c r="D36" s="102"/>
      <c r="E36" s="104"/>
      <c r="F36" s="104"/>
      <c r="G36" s="104"/>
      <c r="H36" s="104"/>
      <c r="I36" s="104"/>
      <c r="J36" s="76" t="s">
        <v>166</v>
      </c>
      <c r="K36" s="68" t="s">
        <v>167</v>
      </c>
      <c r="L36" s="1491" t="s">
        <v>354</v>
      </c>
      <c r="M36" s="1492"/>
      <c r="N36" s="1492"/>
      <c r="O36" s="1492"/>
      <c r="P36" s="1493"/>
      <c r="Q36" s="1494"/>
      <c r="R36" s="1635"/>
      <c r="S36" s="1635"/>
      <c r="T36" s="1635"/>
      <c r="U36" s="1635"/>
      <c r="V36" s="1635"/>
      <c r="W36" s="1635"/>
      <c r="X36" s="1636"/>
      <c r="Y36" s="1445" t="s">
        <v>168</v>
      </c>
      <c r="Z36" s="1479" t="s">
        <v>169</v>
      </c>
      <c r="AA36" s="1480" t="s">
        <v>170</v>
      </c>
      <c r="AB36" s="1481" t="s">
        <v>171</v>
      </c>
      <c r="AC36" s="1445" t="s">
        <v>172</v>
      </c>
      <c r="AD36" s="1479" t="s">
        <v>173</v>
      </c>
      <c r="AE36" s="1479" t="s">
        <v>973</v>
      </c>
      <c r="AF36" s="1480" t="s">
        <v>964</v>
      </c>
      <c r="AG36" s="1480" t="s">
        <v>965</v>
      </c>
      <c r="AH36" s="1482" t="s">
        <v>966</v>
      </c>
      <c r="AI36" s="1481" t="s">
        <v>967</v>
      </c>
      <c r="AJ36" s="1483"/>
      <c r="AK36" s="1484"/>
      <c r="AL36" s="1483"/>
      <c r="AM36" s="1484"/>
    </row>
    <row r="37" spans="1:39" ht="13.5">
      <c r="A37" s="1714"/>
      <c r="B37" s="48"/>
      <c r="C37" s="49"/>
      <c r="D37" s="50"/>
      <c r="E37" s="18"/>
      <c r="F37" s="18"/>
      <c r="G37" s="18"/>
      <c r="H37" s="18"/>
      <c r="I37" s="18"/>
      <c r="J37" s="79" t="s">
        <v>77</v>
      </c>
      <c r="K37" s="66" t="s">
        <v>77</v>
      </c>
      <c r="L37" s="1417"/>
      <c r="M37" s="1418"/>
      <c r="N37" s="1418"/>
      <c r="O37" s="1418"/>
      <c r="P37" s="1419"/>
      <c r="Q37" s="1657"/>
      <c r="R37" s="1640"/>
      <c r="S37" s="1640"/>
      <c r="T37" s="1640"/>
      <c r="U37" s="1640"/>
      <c r="V37" s="1640"/>
      <c r="W37" s="1640"/>
      <c r="X37" s="1641"/>
      <c r="Y37" s="1433"/>
      <c r="Z37" s="1473"/>
      <c r="AA37" s="1474"/>
      <c r="AB37" s="1475"/>
      <c r="AC37" s="1433"/>
      <c r="AD37" s="1473"/>
      <c r="AE37" s="1473"/>
      <c r="AF37" s="1474"/>
      <c r="AG37" s="1474"/>
      <c r="AH37" s="1476"/>
      <c r="AI37" s="1475"/>
      <c r="AJ37" s="1477"/>
      <c r="AK37" s="1478"/>
      <c r="AL37" s="1477"/>
      <c r="AM37" s="1478"/>
    </row>
    <row r="38" spans="1:39" ht="13.5">
      <c r="A38" s="1714"/>
      <c r="B38" s="48"/>
      <c r="C38" s="49"/>
      <c r="D38" s="50"/>
      <c r="E38" s="18"/>
      <c r="F38" s="18"/>
      <c r="G38" s="18"/>
      <c r="H38" s="18"/>
      <c r="I38" s="18"/>
      <c r="J38" s="76" t="s">
        <v>166</v>
      </c>
      <c r="K38" s="68" t="s">
        <v>167</v>
      </c>
      <c r="L38" s="1491" t="s">
        <v>355</v>
      </c>
      <c r="M38" s="1492"/>
      <c r="N38" s="1492"/>
      <c r="O38" s="1492"/>
      <c r="P38" s="1493"/>
      <c r="Q38" s="1520">
        <f>'設４'!S43</f>
        <v>0</v>
      </c>
      <c r="R38" s="1498"/>
      <c r="S38" s="1498"/>
      <c r="T38" s="1498"/>
      <c r="U38" s="1498"/>
      <c r="V38" s="1498"/>
      <c r="W38" s="1498"/>
      <c r="X38" s="1499"/>
      <c r="Y38" s="1445" t="s">
        <v>168</v>
      </c>
      <c r="Z38" s="1479" t="s">
        <v>169</v>
      </c>
      <c r="AA38" s="1480" t="s">
        <v>170</v>
      </c>
      <c r="AB38" s="1481" t="s">
        <v>171</v>
      </c>
      <c r="AC38" s="1445" t="s">
        <v>172</v>
      </c>
      <c r="AD38" s="1479" t="s">
        <v>173</v>
      </c>
      <c r="AE38" s="1479" t="s">
        <v>973</v>
      </c>
      <c r="AF38" s="1480" t="s">
        <v>964</v>
      </c>
      <c r="AG38" s="1480" t="s">
        <v>965</v>
      </c>
      <c r="AH38" s="1482" t="s">
        <v>966</v>
      </c>
      <c r="AI38" s="1481" t="s">
        <v>967</v>
      </c>
      <c r="AJ38" s="1483"/>
      <c r="AK38" s="1484"/>
      <c r="AL38" s="1483"/>
      <c r="AM38" s="1484"/>
    </row>
    <row r="39" spans="1:39" ht="13.5">
      <c r="A39" s="1714"/>
      <c r="B39" s="48"/>
      <c r="C39" s="49"/>
      <c r="D39" s="50"/>
      <c r="E39" s="18"/>
      <c r="F39" s="18"/>
      <c r="G39" s="18"/>
      <c r="H39" s="18"/>
      <c r="I39" s="18"/>
      <c r="J39" s="79" t="s">
        <v>77</v>
      </c>
      <c r="K39" s="66" t="s">
        <v>77</v>
      </c>
      <c r="L39" s="1417"/>
      <c r="M39" s="1418"/>
      <c r="N39" s="1418"/>
      <c r="O39" s="1418"/>
      <c r="P39" s="1419"/>
      <c r="Q39" s="1502"/>
      <c r="R39" s="1500"/>
      <c r="S39" s="1500"/>
      <c r="T39" s="1500"/>
      <c r="U39" s="1500"/>
      <c r="V39" s="1500"/>
      <c r="W39" s="1500"/>
      <c r="X39" s="1501"/>
      <c r="Y39" s="1433"/>
      <c r="Z39" s="1473"/>
      <c r="AA39" s="1474"/>
      <c r="AB39" s="1475"/>
      <c r="AC39" s="1433"/>
      <c r="AD39" s="1473"/>
      <c r="AE39" s="1473"/>
      <c r="AF39" s="1474"/>
      <c r="AG39" s="1474"/>
      <c r="AH39" s="1476"/>
      <c r="AI39" s="1475"/>
      <c r="AJ39" s="1477"/>
      <c r="AK39" s="1478"/>
      <c r="AL39" s="1477"/>
      <c r="AM39" s="1478"/>
    </row>
    <row r="40" spans="1:39" ht="13.5">
      <c r="A40" s="1714"/>
      <c r="B40" s="48"/>
      <c r="C40" s="49"/>
      <c r="D40" s="50"/>
      <c r="E40" s="18"/>
      <c r="F40" s="18"/>
      <c r="G40" s="18"/>
      <c r="H40" s="18"/>
      <c r="I40" s="18"/>
      <c r="J40" s="76" t="s">
        <v>166</v>
      </c>
      <c r="K40" s="68" t="s">
        <v>167</v>
      </c>
      <c r="L40" s="1491" t="s">
        <v>356</v>
      </c>
      <c r="M40" s="1492"/>
      <c r="N40" s="1492"/>
      <c r="O40" s="1492"/>
      <c r="P40" s="1493"/>
      <c r="Q40" s="1520">
        <f>'設４'!S44</f>
        <v>0</v>
      </c>
      <c r="R40" s="1498"/>
      <c r="S40" s="1498"/>
      <c r="T40" s="1498"/>
      <c r="U40" s="1498"/>
      <c r="V40" s="1498"/>
      <c r="W40" s="1498"/>
      <c r="X40" s="1499"/>
      <c r="Y40" s="1445" t="s">
        <v>168</v>
      </c>
      <c r="Z40" s="1479" t="s">
        <v>169</v>
      </c>
      <c r="AA40" s="1480" t="s">
        <v>170</v>
      </c>
      <c r="AB40" s="1481" t="s">
        <v>171</v>
      </c>
      <c r="AC40" s="1445" t="s">
        <v>172</v>
      </c>
      <c r="AD40" s="1479" t="s">
        <v>173</v>
      </c>
      <c r="AE40" s="1479" t="s">
        <v>973</v>
      </c>
      <c r="AF40" s="1480" t="s">
        <v>964</v>
      </c>
      <c r="AG40" s="1480" t="s">
        <v>965</v>
      </c>
      <c r="AH40" s="1482" t="s">
        <v>966</v>
      </c>
      <c r="AI40" s="1481" t="s">
        <v>967</v>
      </c>
      <c r="AJ40" s="1483"/>
      <c r="AK40" s="1484"/>
      <c r="AL40" s="1483"/>
      <c r="AM40" s="1484"/>
    </row>
    <row r="41" spans="1:39" ht="13.5">
      <c r="A41" s="1714"/>
      <c r="B41" s="48"/>
      <c r="C41" s="49"/>
      <c r="D41" s="50"/>
      <c r="E41" s="18"/>
      <c r="F41" s="18"/>
      <c r="G41" s="18"/>
      <c r="H41" s="18"/>
      <c r="I41" s="18"/>
      <c r="J41" s="79" t="s">
        <v>77</v>
      </c>
      <c r="K41" s="66" t="s">
        <v>77</v>
      </c>
      <c r="L41" s="1417"/>
      <c r="M41" s="1418"/>
      <c r="N41" s="1418"/>
      <c r="O41" s="1418"/>
      <c r="P41" s="1419"/>
      <c r="Q41" s="1668">
        <f>'設４'!S45</f>
        <v>0</v>
      </c>
      <c r="R41" s="1500"/>
      <c r="S41" s="1500"/>
      <c r="T41" s="1500"/>
      <c r="U41" s="1500"/>
      <c r="V41" s="1500"/>
      <c r="W41" s="1500"/>
      <c r="X41" s="1501"/>
      <c r="Y41" s="1433"/>
      <c r="Z41" s="1473"/>
      <c r="AA41" s="1474"/>
      <c r="AB41" s="1475"/>
      <c r="AC41" s="1433"/>
      <c r="AD41" s="1473"/>
      <c r="AE41" s="1473"/>
      <c r="AF41" s="1474"/>
      <c r="AG41" s="1474"/>
      <c r="AH41" s="1476"/>
      <c r="AI41" s="1475"/>
      <c r="AJ41" s="1477"/>
      <c r="AK41" s="1478"/>
      <c r="AL41" s="1477"/>
      <c r="AM41" s="1478"/>
    </row>
    <row r="42" spans="1:39" ht="13.5">
      <c r="A42" s="1714"/>
      <c r="B42" s="48"/>
      <c r="C42" s="49"/>
      <c r="D42" s="50"/>
      <c r="E42" s="18"/>
      <c r="F42" s="18"/>
      <c r="G42" s="18"/>
      <c r="H42" s="18"/>
      <c r="I42" s="18"/>
      <c r="J42" s="76" t="s">
        <v>166</v>
      </c>
      <c r="K42" s="68" t="s">
        <v>167</v>
      </c>
      <c r="L42" s="1491" t="s">
        <v>357</v>
      </c>
      <c r="M42" s="1492"/>
      <c r="N42" s="1492"/>
      <c r="O42" s="1492"/>
      <c r="P42" s="1493"/>
      <c r="Q42" s="1520">
        <f>'設４'!S46</f>
        <v>0</v>
      </c>
      <c r="R42" s="1498"/>
      <c r="S42" s="1498"/>
      <c r="T42" s="1498"/>
      <c r="U42" s="1498"/>
      <c r="V42" s="1498"/>
      <c r="W42" s="1498"/>
      <c r="X42" s="1499"/>
      <c r="Y42" s="1445" t="s">
        <v>168</v>
      </c>
      <c r="Z42" s="1479" t="s">
        <v>169</v>
      </c>
      <c r="AA42" s="1480" t="s">
        <v>170</v>
      </c>
      <c r="AB42" s="1481" t="s">
        <v>171</v>
      </c>
      <c r="AC42" s="1445" t="s">
        <v>172</v>
      </c>
      <c r="AD42" s="1479" t="s">
        <v>173</v>
      </c>
      <c r="AE42" s="1479" t="s">
        <v>973</v>
      </c>
      <c r="AF42" s="1480" t="s">
        <v>964</v>
      </c>
      <c r="AG42" s="1480" t="s">
        <v>965</v>
      </c>
      <c r="AH42" s="1482" t="s">
        <v>966</v>
      </c>
      <c r="AI42" s="1481" t="s">
        <v>967</v>
      </c>
      <c r="AJ42" s="1483"/>
      <c r="AK42" s="1484"/>
      <c r="AL42" s="1483"/>
      <c r="AM42" s="1484"/>
    </row>
    <row r="43" spans="1:39" ht="13.5">
      <c r="A43" s="1714"/>
      <c r="B43" s="48"/>
      <c r="C43" s="49"/>
      <c r="D43" s="50"/>
      <c r="E43" s="18"/>
      <c r="F43" s="18"/>
      <c r="G43" s="18"/>
      <c r="H43" s="18"/>
      <c r="I43" s="18"/>
      <c r="J43" s="79" t="s">
        <v>77</v>
      </c>
      <c r="K43" s="66" t="s">
        <v>77</v>
      </c>
      <c r="L43" s="1417"/>
      <c r="M43" s="1418"/>
      <c r="N43" s="1418"/>
      <c r="O43" s="1418"/>
      <c r="P43" s="1419"/>
      <c r="Q43" s="1668">
        <f>'設４'!S47</f>
        <v>0</v>
      </c>
      <c r="R43" s="1500"/>
      <c r="S43" s="1500"/>
      <c r="T43" s="1500"/>
      <c r="U43" s="1500"/>
      <c r="V43" s="1500"/>
      <c r="W43" s="1500"/>
      <c r="X43" s="1501"/>
      <c r="Y43" s="1433"/>
      <c r="Z43" s="1473"/>
      <c r="AA43" s="1474"/>
      <c r="AB43" s="1475"/>
      <c r="AC43" s="1433"/>
      <c r="AD43" s="1473"/>
      <c r="AE43" s="1473"/>
      <c r="AF43" s="1474"/>
      <c r="AG43" s="1474"/>
      <c r="AH43" s="1476"/>
      <c r="AI43" s="1475"/>
      <c r="AJ43" s="1477"/>
      <c r="AK43" s="1478"/>
      <c r="AL43" s="1477"/>
      <c r="AM43" s="1478"/>
    </row>
    <row r="44" spans="1:39" ht="13.5">
      <c r="A44" s="1714"/>
      <c r="B44" s="48"/>
      <c r="C44" s="49"/>
      <c r="D44" s="50"/>
      <c r="E44" s="18"/>
      <c r="F44" s="18"/>
      <c r="G44" s="18"/>
      <c r="H44" s="18"/>
      <c r="I44" s="18"/>
      <c r="J44" s="76" t="s">
        <v>166</v>
      </c>
      <c r="K44" s="68" t="s">
        <v>167</v>
      </c>
      <c r="L44" s="1491" t="s">
        <v>358</v>
      </c>
      <c r="M44" s="1492"/>
      <c r="N44" s="1492"/>
      <c r="O44" s="1492"/>
      <c r="P44" s="1493"/>
      <c r="Q44" s="1494"/>
      <c r="R44" s="1635"/>
      <c r="S44" s="1635"/>
      <c r="T44" s="1635"/>
      <c r="U44" s="1635"/>
      <c r="V44" s="1635"/>
      <c r="W44" s="1635"/>
      <c r="X44" s="1636"/>
      <c r="Y44" s="1445" t="s">
        <v>1003</v>
      </c>
      <c r="Z44" s="1479" t="s">
        <v>1004</v>
      </c>
      <c r="AA44" s="1480" t="s">
        <v>1005</v>
      </c>
      <c r="AB44" s="1481" t="s">
        <v>671</v>
      </c>
      <c r="AC44" s="1445" t="s">
        <v>172</v>
      </c>
      <c r="AD44" s="1479" t="s">
        <v>173</v>
      </c>
      <c r="AE44" s="1479" t="s">
        <v>973</v>
      </c>
      <c r="AF44" s="1480" t="s">
        <v>964</v>
      </c>
      <c r="AG44" s="1480" t="s">
        <v>965</v>
      </c>
      <c r="AH44" s="1482" t="s">
        <v>966</v>
      </c>
      <c r="AI44" s="1481" t="s">
        <v>967</v>
      </c>
      <c r="AJ44" s="1483"/>
      <c r="AK44" s="1484"/>
      <c r="AL44" s="1483"/>
      <c r="AM44" s="1484"/>
    </row>
    <row r="45" spans="1:39" ht="13.5">
      <c r="A45" s="1714"/>
      <c r="B45" s="48"/>
      <c r="C45" s="49"/>
      <c r="D45" s="50"/>
      <c r="E45" s="18"/>
      <c r="F45" s="18"/>
      <c r="G45" s="18"/>
      <c r="H45" s="18"/>
      <c r="I45" s="18"/>
      <c r="J45" s="79" t="s">
        <v>77</v>
      </c>
      <c r="K45" s="66" t="s">
        <v>77</v>
      </c>
      <c r="L45" s="1417"/>
      <c r="M45" s="1418"/>
      <c r="N45" s="1418"/>
      <c r="O45" s="1418"/>
      <c r="P45" s="1419"/>
      <c r="Q45" s="1657"/>
      <c r="R45" s="1640"/>
      <c r="S45" s="1640"/>
      <c r="T45" s="1640"/>
      <c r="U45" s="1640"/>
      <c r="V45" s="1640"/>
      <c r="W45" s="1640"/>
      <c r="X45" s="1641"/>
      <c r="Y45" s="1433"/>
      <c r="Z45" s="1473"/>
      <c r="AA45" s="1474"/>
      <c r="AB45" s="1475"/>
      <c r="AC45" s="1433"/>
      <c r="AD45" s="1473"/>
      <c r="AE45" s="1473"/>
      <c r="AF45" s="1474"/>
      <c r="AG45" s="1474"/>
      <c r="AH45" s="1476"/>
      <c r="AI45" s="1475"/>
      <c r="AJ45" s="1477"/>
      <c r="AK45" s="1478"/>
      <c r="AL45" s="1477"/>
      <c r="AM45" s="1478"/>
    </row>
    <row r="46" spans="1:39" ht="12" customHeight="1">
      <c r="A46" s="1714"/>
      <c r="B46" s="48"/>
      <c r="C46" s="49"/>
      <c r="D46" s="50"/>
      <c r="E46" s="11"/>
      <c r="F46" s="18"/>
      <c r="G46" s="18"/>
      <c r="H46" s="18"/>
      <c r="I46" s="18"/>
      <c r="J46" s="76" t="s">
        <v>166</v>
      </c>
      <c r="K46" s="68" t="s">
        <v>167</v>
      </c>
      <c r="L46" s="1491" t="s">
        <v>359</v>
      </c>
      <c r="M46" s="1492"/>
      <c r="N46" s="1492"/>
      <c r="O46" s="1492"/>
      <c r="P46" s="1493"/>
      <c r="Q46" s="1494"/>
      <c r="R46" s="1635"/>
      <c r="S46" s="1635"/>
      <c r="T46" s="1635"/>
      <c r="U46" s="1635"/>
      <c r="V46" s="1635"/>
      <c r="W46" s="1635"/>
      <c r="X46" s="1636"/>
      <c r="Y46" s="1445" t="s">
        <v>168</v>
      </c>
      <c r="Z46" s="1479" t="s">
        <v>169</v>
      </c>
      <c r="AA46" s="1480" t="s">
        <v>170</v>
      </c>
      <c r="AB46" s="1481" t="s">
        <v>171</v>
      </c>
      <c r="AC46" s="1445" t="s">
        <v>172</v>
      </c>
      <c r="AD46" s="1479" t="s">
        <v>173</v>
      </c>
      <c r="AE46" s="1479" t="s">
        <v>973</v>
      </c>
      <c r="AF46" s="1480" t="s">
        <v>964</v>
      </c>
      <c r="AG46" s="1480" t="s">
        <v>965</v>
      </c>
      <c r="AH46" s="1482" t="s">
        <v>966</v>
      </c>
      <c r="AI46" s="1481" t="s">
        <v>967</v>
      </c>
      <c r="AJ46" s="1483"/>
      <c r="AK46" s="1484"/>
      <c r="AL46" s="1483"/>
      <c r="AM46" s="1484"/>
    </row>
    <row r="47" spans="1:39" ht="13.5">
      <c r="A47" s="1714"/>
      <c r="B47" s="48"/>
      <c r="C47" s="49"/>
      <c r="D47" s="50"/>
      <c r="E47" s="11"/>
      <c r="F47" s="18"/>
      <c r="G47" s="18"/>
      <c r="H47" s="18"/>
      <c r="I47" s="18"/>
      <c r="J47" s="79" t="s">
        <v>77</v>
      </c>
      <c r="K47" s="66" t="s">
        <v>77</v>
      </c>
      <c r="L47" s="1417"/>
      <c r="M47" s="1418"/>
      <c r="N47" s="1418"/>
      <c r="O47" s="1418"/>
      <c r="P47" s="1419"/>
      <c r="Q47" s="1657"/>
      <c r="R47" s="1640"/>
      <c r="S47" s="1640"/>
      <c r="T47" s="1640"/>
      <c r="U47" s="1640"/>
      <c r="V47" s="1640"/>
      <c r="W47" s="1640"/>
      <c r="X47" s="1641"/>
      <c r="Y47" s="1433"/>
      <c r="Z47" s="1473"/>
      <c r="AA47" s="1474"/>
      <c r="AB47" s="1475"/>
      <c r="AC47" s="1433"/>
      <c r="AD47" s="1473"/>
      <c r="AE47" s="1473"/>
      <c r="AF47" s="1474"/>
      <c r="AG47" s="1474"/>
      <c r="AH47" s="1476"/>
      <c r="AI47" s="1475"/>
      <c r="AJ47" s="1477"/>
      <c r="AK47" s="1478"/>
      <c r="AL47" s="1477"/>
      <c r="AM47" s="1478"/>
    </row>
    <row r="48" spans="1:39" ht="12" customHeight="1">
      <c r="A48" s="1274"/>
      <c r="B48" s="48"/>
      <c r="C48" s="49"/>
      <c r="D48" s="50"/>
      <c r="E48" s="56" t="s">
        <v>843</v>
      </c>
      <c r="F48" s="57"/>
      <c r="G48" s="57"/>
      <c r="H48" s="57"/>
      <c r="I48" s="58"/>
      <c r="J48" s="74" t="s">
        <v>166</v>
      </c>
      <c r="K48" s="60" t="s">
        <v>167</v>
      </c>
      <c r="L48" s="1721" t="s">
        <v>1366</v>
      </c>
      <c r="M48" s="1722"/>
      <c r="N48" s="1722"/>
      <c r="O48" s="1722"/>
      <c r="P48" s="1723"/>
      <c r="Q48" s="1454">
        <f>'設４'!P51</f>
        <v>0</v>
      </c>
      <c r="R48" s="1686"/>
      <c r="S48" s="1686"/>
      <c r="T48" s="1686"/>
      <c r="U48" s="1686"/>
      <c r="V48" s="1686"/>
      <c r="W48" s="1686"/>
      <c r="X48" s="1687"/>
      <c r="Y48" s="1444" t="s">
        <v>168</v>
      </c>
      <c r="Z48" s="1485" t="s">
        <v>169</v>
      </c>
      <c r="AA48" s="1486" t="s">
        <v>170</v>
      </c>
      <c r="AB48" s="1487" t="s">
        <v>171</v>
      </c>
      <c r="AC48" s="1444" t="s">
        <v>172</v>
      </c>
      <c r="AD48" s="1485" t="s">
        <v>173</v>
      </c>
      <c r="AE48" s="1485" t="s">
        <v>973</v>
      </c>
      <c r="AF48" s="1486" t="s">
        <v>964</v>
      </c>
      <c r="AG48" s="1486" t="s">
        <v>965</v>
      </c>
      <c r="AH48" s="1488" t="s">
        <v>966</v>
      </c>
      <c r="AI48" s="1487" t="s">
        <v>967</v>
      </c>
      <c r="AJ48" s="1489"/>
      <c r="AK48" s="1490"/>
      <c r="AL48" s="1489"/>
      <c r="AM48" s="1490"/>
    </row>
    <row r="49" spans="1:39" ht="13.5">
      <c r="A49" s="1274"/>
      <c r="B49" s="48"/>
      <c r="C49" s="49"/>
      <c r="D49" s="50"/>
      <c r="E49" s="48">
        <v>1</v>
      </c>
      <c r="F49" s="65">
        <v>2</v>
      </c>
      <c r="G49" s="65">
        <v>3</v>
      </c>
      <c r="H49" s="49">
        <v>4</v>
      </c>
      <c r="I49" s="49"/>
      <c r="J49" s="79" t="s">
        <v>77</v>
      </c>
      <c r="K49" s="66" t="s">
        <v>77</v>
      </c>
      <c r="L49" s="1711" t="s">
        <v>405</v>
      </c>
      <c r="M49" s="1712"/>
      <c r="N49" s="1712"/>
      <c r="O49" s="1712"/>
      <c r="P49" s="1713"/>
      <c r="Q49" s="1517">
        <f>'設４'!P53</f>
        <v>0</v>
      </c>
      <c r="R49" s="1660"/>
      <c r="S49" s="1660"/>
      <c r="T49" s="1660"/>
      <c r="U49" s="1660"/>
      <c r="V49" s="1660"/>
      <c r="W49" s="1660"/>
      <c r="X49" s="1661"/>
      <c r="Y49" s="1433"/>
      <c r="Z49" s="1473"/>
      <c r="AA49" s="1474"/>
      <c r="AB49" s="1475"/>
      <c r="AC49" s="1433"/>
      <c r="AD49" s="1473"/>
      <c r="AE49" s="1473"/>
      <c r="AF49" s="1474"/>
      <c r="AG49" s="1474"/>
      <c r="AH49" s="1476"/>
      <c r="AI49" s="1475"/>
      <c r="AJ49" s="1477"/>
      <c r="AK49" s="1478"/>
      <c r="AL49" s="1477"/>
      <c r="AM49" s="1478"/>
    </row>
    <row r="50" spans="1:39" ht="13.5" customHeight="1">
      <c r="A50" s="1274"/>
      <c r="B50" s="48"/>
      <c r="C50" s="49"/>
      <c r="D50" s="50"/>
      <c r="E50" s="49"/>
      <c r="F50" s="65"/>
      <c r="G50" s="65"/>
      <c r="H50" s="49"/>
      <c r="I50" s="49"/>
      <c r="J50" s="79"/>
      <c r="K50" s="66"/>
      <c r="L50" s="1702" t="s">
        <v>246</v>
      </c>
      <c r="M50" s="1703"/>
      <c r="N50" s="1703"/>
      <c r="O50" s="1703"/>
      <c r="P50" s="1704"/>
      <c r="Q50" s="1705">
        <f>+'設４'!P55</f>
        <v>0</v>
      </c>
      <c r="R50" s="1706"/>
      <c r="S50" s="1706"/>
      <c r="T50" s="1706"/>
      <c r="U50" s="1706"/>
      <c r="V50" s="1706"/>
      <c r="W50" s="1706"/>
      <c r="X50" s="1707"/>
      <c r="Y50" s="428"/>
      <c r="Z50" s="425"/>
      <c r="AA50" s="426"/>
      <c r="AB50" s="427"/>
      <c r="AC50" s="428"/>
      <c r="AD50" s="425"/>
      <c r="AE50" s="425"/>
      <c r="AF50" s="426"/>
      <c r="AG50" s="426"/>
      <c r="AH50" s="423"/>
      <c r="AI50" s="427"/>
      <c r="AJ50" s="429"/>
      <c r="AK50" s="430"/>
      <c r="AL50" s="429"/>
      <c r="AM50" s="430"/>
    </row>
    <row r="51" spans="1:39" ht="12" customHeight="1">
      <c r="A51" s="1274"/>
      <c r="B51" s="48"/>
      <c r="C51" s="49"/>
      <c r="D51" s="50"/>
      <c r="E51" s="49"/>
      <c r="F51" s="49"/>
      <c r="G51" s="49"/>
      <c r="H51" s="49"/>
      <c r="I51" s="49"/>
      <c r="J51" s="76" t="s">
        <v>166</v>
      </c>
      <c r="K51" s="68" t="s">
        <v>167</v>
      </c>
      <c r="L51" s="1491" t="s">
        <v>1746</v>
      </c>
      <c r="M51" s="1492"/>
      <c r="N51" s="1492"/>
      <c r="O51" s="1492"/>
      <c r="P51" s="1493"/>
      <c r="Q51" s="1724"/>
      <c r="R51" s="1725"/>
      <c r="S51" s="1725"/>
      <c r="T51" s="1725"/>
      <c r="U51" s="1725"/>
      <c r="V51" s="1725"/>
      <c r="W51" s="1725"/>
      <c r="X51" s="1726"/>
      <c r="Y51" s="1445" t="s">
        <v>168</v>
      </c>
      <c r="Z51" s="1479" t="s">
        <v>169</v>
      </c>
      <c r="AA51" s="1480" t="s">
        <v>170</v>
      </c>
      <c r="AB51" s="1481" t="s">
        <v>171</v>
      </c>
      <c r="AC51" s="1445" t="s">
        <v>172</v>
      </c>
      <c r="AD51" s="1479" t="s">
        <v>173</v>
      </c>
      <c r="AE51" s="1479" t="s">
        <v>973</v>
      </c>
      <c r="AF51" s="1480" t="s">
        <v>964</v>
      </c>
      <c r="AG51" s="1480" t="s">
        <v>974</v>
      </c>
      <c r="AH51" s="1482" t="s">
        <v>966</v>
      </c>
      <c r="AI51" s="1481" t="s">
        <v>967</v>
      </c>
      <c r="AJ51" s="1483"/>
      <c r="AK51" s="1484"/>
      <c r="AL51" s="1483"/>
      <c r="AM51" s="1484"/>
    </row>
    <row r="52" spans="1:39" ht="13.5">
      <c r="A52" s="1274"/>
      <c r="B52" s="48"/>
      <c r="C52" s="49"/>
      <c r="D52" s="50"/>
      <c r="E52" s="49"/>
      <c r="F52" s="49"/>
      <c r="G52" s="49"/>
      <c r="H52" s="49"/>
      <c r="I52" s="49"/>
      <c r="J52" s="75" t="s">
        <v>42</v>
      </c>
      <c r="K52" s="73" t="s">
        <v>42</v>
      </c>
      <c r="L52" s="1424"/>
      <c r="M52" s="1425"/>
      <c r="N52" s="1425"/>
      <c r="O52" s="1425"/>
      <c r="P52" s="1426"/>
      <c r="Q52" s="1727"/>
      <c r="R52" s="1728"/>
      <c r="S52" s="1728"/>
      <c r="T52" s="1728"/>
      <c r="U52" s="1728"/>
      <c r="V52" s="1728"/>
      <c r="W52" s="1728"/>
      <c r="X52" s="1729"/>
      <c r="Y52" s="1445"/>
      <c r="Z52" s="1479"/>
      <c r="AA52" s="1480"/>
      <c r="AB52" s="1481"/>
      <c r="AC52" s="1445"/>
      <c r="AD52" s="1479"/>
      <c r="AE52" s="1479"/>
      <c r="AF52" s="1480"/>
      <c r="AG52" s="1480"/>
      <c r="AH52" s="1482"/>
      <c r="AI52" s="1481"/>
      <c r="AJ52" s="1483"/>
      <c r="AK52" s="1484"/>
      <c r="AL52" s="1483"/>
      <c r="AM52" s="1484"/>
    </row>
    <row r="53" spans="1:39" ht="12" customHeight="1">
      <c r="A53" s="1274"/>
      <c r="B53" s="48"/>
      <c r="C53" s="49"/>
      <c r="D53" s="50"/>
      <c r="E53" s="49"/>
      <c r="F53" s="49"/>
      <c r="G53" s="49"/>
      <c r="H53" s="49"/>
      <c r="I53" s="49"/>
      <c r="J53" s="76" t="s">
        <v>166</v>
      </c>
      <c r="K53" s="68" t="s">
        <v>167</v>
      </c>
      <c r="L53" s="1708" t="s">
        <v>1367</v>
      </c>
      <c r="M53" s="1709"/>
      <c r="N53" s="1709"/>
      <c r="O53" s="1709"/>
      <c r="P53" s="1710"/>
      <c r="Q53" s="1497">
        <f>'設４'!P52</f>
        <v>0</v>
      </c>
      <c r="R53" s="1498"/>
      <c r="S53" s="1498"/>
      <c r="T53" s="1498"/>
      <c r="U53" s="1498"/>
      <c r="V53" s="1498"/>
      <c r="W53" s="1498"/>
      <c r="X53" s="1499"/>
      <c r="Y53" s="1445" t="s">
        <v>168</v>
      </c>
      <c r="Z53" s="1479" t="s">
        <v>169</v>
      </c>
      <c r="AA53" s="1480" t="s">
        <v>170</v>
      </c>
      <c r="AB53" s="1481" t="s">
        <v>171</v>
      </c>
      <c r="AC53" s="1445" t="s">
        <v>172</v>
      </c>
      <c r="AD53" s="1479" t="s">
        <v>173</v>
      </c>
      <c r="AE53" s="1479" t="s">
        <v>973</v>
      </c>
      <c r="AF53" s="1480" t="s">
        <v>964</v>
      </c>
      <c r="AG53" s="1480" t="s">
        <v>974</v>
      </c>
      <c r="AH53" s="1482" t="s">
        <v>966</v>
      </c>
      <c r="AI53" s="1481" t="s">
        <v>967</v>
      </c>
      <c r="AJ53" s="1483"/>
      <c r="AK53" s="1484"/>
      <c r="AL53" s="1483"/>
      <c r="AM53" s="1484"/>
    </row>
    <row r="54" spans="1:39" ht="13.5" customHeight="1">
      <c r="A54" s="1274"/>
      <c r="B54" s="48"/>
      <c r="C54" s="49"/>
      <c r="D54" s="50"/>
      <c r="E54" s="49"/>
      <c r="F54" s="49"/>
      <c r="G54" s="49"/>
      <c r="H54" s="49"/>
      <c r="I54" s="49"/>
      <c r="J54" s="79" t="s">
        <v>42</v>
      </c>
      <c r="K54" s="66" t="s">
        <v>42</v>
      </c>
      <c r="L54" s="1711" t="s">
        <v>405</v>
      </c>
      <c r="M54" s="1712"/>
      <c r="N54" s="1712"/>
      <c r="O54" s="1712"/>
      <c r="P54" s="1713"/>
      <c r="Q54" s="1427">
        <f>'設４'!P54</f>
        <v>0</v>
      </c>
      <c r="R54" s="1515"/>
      <c r="S54" s="1515"/>
      <c r="T54" s="1515"/>
      <c r="U54" s="1515"/>
      <c r="V54" s="1515"/>
      <c r="W54" s="1515"/>
      <c r="X54" s="1516"/>
      <c r="Y54" s="1433"/>
      <c r="Z54" s="1473"/>
      <c r="AA54" s="1474"/>
      <c r="AB54" s="1475"/>
      <c r="AC54" s="1433"/>
      <c r="AD54" s="1473"/>
      <c r="AE54" s="1473"/>
      <c r="AF54" s="1474"/>
      <c r="AG54" s="1474"/>
      <c r="AH54" s="1476"/>
      <c r="AI54" s="1475"/>
      <c r="AJ54" s="1477"/>
      <c r="AK54" s="1478"/>
      <c r="AL54" s="1477"/>
      <c r="AM54" s="1478"/>
    </row>
    <row r="55" spans="1:39" ht="13.5" customHeight="1">
      <c r="A55" s="1274"/>
      <c r="B55" s="48"/>
      <c r="C55" s="49"/>
      <c r="D55" s="50"/>
      <c r="E55" s="49"/>
      <c r="F55" s="49"/>
      <c r="G55" s="49"/>
      <c r="H55" s="49"/>
      <c r="I55" s="49"/>
      <c r="J55" s="75"/>
      <c r="K55" s="73"/>
      <c r="L55" s="1702" t="s">
        <v>246</v>
      </c>
      <c r="M55" s="1703"/>
      <c r="N55" s="1703"/>
      <c r="O55" s="1703"/>
      <c r="P55" s="1704"/>
      <c r="Q55" s="1430">
        <f>+'設４'!P56</f>
        <v>0</v>
      </c>
      <c r="R55" s="1431"/>
      <c r="S55" s="1431"/>
      <c r="T55" s="1431"/>
      <c r="U55" s="1431"/>
      <c r="V55" s="1431"/>
      <c r="W55" s="1431"/>
      <c r="X55" s="1432"/>
      <c r="Y55" s="424"/>
      <c r="Z55" s="431"/>
      <c r="AA55" s="432"/>
      <c r="AB55" s="433"/>
      <c r="AC55" s="424"/>
      <c r="AD55" s="431"/>
      <c r="AE55" s="431"/>
      <c r="AF55" s="432"/>
      <c r="AG55" s="432"/>
      <c r="AH55" s="434"/>
      <c r="AI55" s="433"/>
      <c r="AJ55" s="435"/>
      <c r="AK55" s="436"/>
      <c r="AL55" s="435"/>
      <c r="AM55" s="436"/>
    </row>
    <row r="56" spans="1:39" ht="12" customHeight="1">
      <c r="A56" s="1274"/>
      <c r="B56" s="48"/>
      <c r="C56" s="49"/>
      <c r="D56" s="50"/>
      <c r="E56" s="49"/>
      <c r="F56" s="49"/>
      <c r="G56" s="49"/>
      <c r="H56" s="49"/>
      <c r="I56" s="49"/>
      <c r="J56" s="79" t="s">
        <v>166</v>
      </c>
      <c r="K56" s="66" t="s">
        <v>167</v>
      </c>
      <c r="L56" s="1417" t="s">
        <v>1747</v>
      </c>
      <c r="M56" s="1418"/>
      <c r="N56" s="1418"/>
      <c r="O56" s="1418"/>
      <c r="P56" s="1419"/>
      <c r="Q56" s="1730"/>
      <c r="R56" s="1731"/>
      <c r="S56" s="1731"/>
      <c r="T56" s="1731"/>
      <c r="U56" s="1731"/>
      <c r="V56" s="1731"/>
      <c r="W56" s="1731"/>
      <c r="X56" s="1732"/>
      <c r="Y56" s="1434" t="s">
        <v>168</v>
      </c>
      <c r="Z56" s="1462" t="s">
        <v>169</v>
      </c>
      <c r="AA56" s="1464" t="s">
        <v>170</v>
      </c>
      <c r="AB56" s="1466" t="s">
        <v>171</v>
      </c>
      <c r="AC56" s="1434" t="s">
        <v>172</v>
      </c>
      <c r="AD56" s="1462" t="s">
        <v>173</v>
      </c>
      <c r="AE56" s="1462" t="s">
        <v>973</v>
      </c>
      <c r="AF56" s="1464" t="s">
        <v>964</v>
      </c>
      <c r="AG56" s="1464" t="s">
        <v>974</v>
      </c>
      <c r="AH56" s="1468" t="s">
        <v>966</v>
      </c>
      <c r="AI56" s="1466" t="s">
        <v>967</v>
      </c>
      <c r="AJ56" s="1470"/>
      <c r="AK56" s="1472"/>
      <c r="AL56" s="1470"/>
      <c r="AM56" s="1472"/>
    </row>
    <row r="57" spans="1:39" ht="13.5">
      <c r="A57" s="1274"/>
      <c r="B57" s="48"/>
      <c r="C57" s="49"/>
      <c r="D57" s="50"/>
      <c r="E57" s="49"/>
      <c r="F57" s="49"/>
      <c r="G57" s="49"/>
      <c r="H57" s="49"/>
      <c r="I57" s="49"/>
      <c r="J57" s="75" t="s">
        <v>42</v>
      </c>
      <c r="K57" s="73" t="s">
        <v>42</v>
      </c>
      <c r="L57" s="1424"/>
      <c r="M57" s="1425"/>
      <c r="N57" s="1425"/>
      <c r="O57" s="1425"/>
      <c r="P57" s="1426"/>
      <c r="Q57" s="1727"/>
      <c r="R57" s="1728"/>
      <c r="S57" s="1728"/>
      <c r="T57" s="1728"/>
      <c r="U57" s="1728"/>
      <c r="V57" s="1728"/>
      <c r="W57" s="1728"/>
      <c r="X57" s="1729"/>
      <c r="Y57" s="1445"/>
      <c r="Z57" s="1479"/>
      <c r="AA57" s="1480"/>
      <c r="AB57" s="1481"/>
      <c r="AC57" s="1445"/>
      <c r="AD57" s="1479"/>
      <c r="AE57" s="1479"/>
      <c r="AF57" s="1480"/>
      <c r="AG57" s="1480"/>
      <c r="AH57" s="1482"/>
      <c r="AI57" s="1481"/>
      <c r="AJ57" s="1483"/>
      <c r="AK57" s="1484"/>
      <c r="AL57" s="1483"/>
      <c r="AM57" s="1484"/>
    </row>
    <row r="58" spans="1:39" ht="12" customHeight="1">
      <c r="A58" s="1274"/>
      <c r="B58" s="48"/>
      <c r="C58" s="49"/>
      <c r="D58" s="50"/>
      <c r="E58" s="49"/>
      <c r="F58" s="49"/>
      <c r="G58" s="49"/>
      <c r="H58" s="49"/>
      <c r="I58" s="49"/>
      <c r="J58" s="76" t="s">
        <v>166</v>
      </c>
      <c r="K58" s="68" t="s">
        <v>167</v>
      </c>
      <c r="L58" s="1417" t="s">
        <v>1308</v>
      </c>
      <c r="M58" s="1418"/>
      <c r="N58" s="1418"/>
      <c r="O58" s="1418"/>
      <c r="P58" s="1419"/>
      <c r="Q58" s="1494"/>
      <c r="R58" s="1635"/>
      <c r="S58" s="1635"/>
      <c r="T58" s="1635"/>
      <c r="U58" s="1635"/>
      <c r="V58" s="1635"/>
      <c r="W58" s="1635"/>
      <c r="X58" s="1636"/>
      <c r="Y58" s="1445" t="s">
        <v>168</v>
      </c>
      <c r="Z58" s="1479" t="s">
        <v>169</v>
      </c>
      <c r="AA58" s="1480" t="s">
        <v>170</v>
      </c>
      <c r="AB58" s="1481" t="s">
        <v>171</v>
      </c>
      <c r="AC58" s="1445" t="s">
        <v>172</v>
      </c>
      <c r="AD58" s="1479" t="s">
        <v>173</v>
      </c>
      <c r="AE58" s="1479" t="s">
        <v>973</v>
      </c>
      <c r="AF58" s="1480" t="s">
        <v>964</v>
      </c>
      <c r="AG58" s="1480" t="s">
        <v>974</v>
      </c>
      <c r="AH58" s="1482" t="s">
        <v>966</v>
      </c>
      <c r="AI58" s="1481" t="s">
        <v>967</v>
      </c>
      <c r="AJ58" s="1483"/>
      <c r="AK58" s="1484"/>
      <c r="AL58" s="1483"/>
      <c r="AM58" s="1484"/>
    </row>
    <row r="59" spans="1:39" ht="14.25" thickBot="1">
      <c r="A59" s="1275"/>
      <c r="B59" s="94"/>
      <c r="C59" s="95"/>
      <c r="D59" s="96"/>
      <c r="E59" s="95"/>
      <c r="F59" s="95"/>
      <c r="G59" s="95"/>
      <c r="H59" s="95"/>
      <c r="I59" s="95"/>
      <c r="J59" s="108" t="s">
        <v>42</v>
      </c>
      <c r="K59" s="99" t="s">
        <v>42</v>
      </c>
      <c r="L59" s="1689"/>
      <c r="M59" s="1690"/>
      <c r="N59" s="1690"/>
      <c r="O59" s="1690"/>
      <c r="P59" s="1691"/>
      <c r="Q59" s="1692"/>
      <c r="R59" s="1693"/>
      <c r="S59" s="1693"/>
      <c r="T59" s="1693"/>
      <c r="U59" s="1693"/>
      <c r="V59" s="1693"/>
      <c r="W59" s="1693"/>
      <c r="X59" s="1694"/>
      <c r="Y59" s="1695"/>
      <c r="Z59" s="1696"/>
      <c r="AA59" s="1697"/>
      <c r="AB59" s="1698"/>
      <c r="AC59" s="1695"/>
      <c r="AD59" s="1696"/>
      <c r="AE59" s="1696"/>
      <c r="AF59" s="1697"/>
      <c r="AG59" s="1697"/>
      <c r="AH59" s="1699"/>
      <c r="AI59" s="1698"/>
      <c r="AJ59" s="1701"/>
      <c r="AK59" s="1700"/>
      <c r="AL59" s="1701"/>
      <c r="AM59" s="1700"/>
    </row>
    <row r="60" spans="1:39" ht="13.5">
      <c r="A60" s="84"/>
      <c r="B60" s="85"/>
      <c r="C60" s="85"/>
      <c r="D60" s="8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1" spans="1:4" ht="13.5">
      <c r="A61" s="86"/>
      <c r="B61" s="78"/>
      <c r="C61" s="78"/>
      <c r="D61" s="78"/>
    </row>
    <row r="62" spans="1:4" ht="13.5">
      <c r="A62" s="86"/>
      <c r="B62" s="78"/>
      <c r="C62" s="78"/>
      <c r="D62" s="78"/>
    </row>
    <row r="63" spans="1:4" ht="13.5">
      <c r="A63" s="86"/>
      <c r="B63" s="78"/>
      <c r="C63" s="78"/>
      <c r="D63" s="78"/>
    </row>
    <row r="64" spans="1:4" ht="13.5">
      <c r="A64" s="86"/>
      <c r="B64" s="78"/>
      <c r="C64" s="78"/>
      <c r="D64" s="78"/>
    </row>
    <row r="65" spans="1:4" ht="13.5">
      <c r="A65" s="86"/>
      <c r="B65" s="78"/>
      <c r="C65" s="78"/>
      <c r="D65" s="78"/>
    </row>
    <row r="66" ht="13.5">
      <c r="A66" s="86"/>
    </row>
    <row r="67" ht="13.5">
      <c r="A67" s="86"/>
    </row>
    <row r="68" ht="13.5">
      <c r="A68" s="86"/>
    </row>
    <row r="69" ht="13.5">
      <c r="A69" s="86"/>
    </row>
    <row r="70" ht="13.5">
      <c r="A70" s="86"/>
    </row>
    <row r="71" ht="13.5">
      <c r="A71" s="86"/>
    </row>
    <row r="72" ht="13.5">
      <c r="A72" s="86"/>
    </row>
    <row r="73" ht="13.5">
      <c r="A73" s="86"/>
    </row>
    <row r="74" ht="13.5">
      <c r="A74" s="86"/>
    </row>
    <row r="75" ht="13.5">
      <c r="A75" s="86"/>
    </row>
    <row r="76" ht="13.5">
      <c r="A76" s="86"/>
    </row>
    <row r="77" ht="13.5">
      <c r="A77" s="86"/>
    </row>
    <row r="78" ht="13.5">
      <c r="A78" s="86"/>
    </row>
    <row r="79" ht="13.5">
      <c r="A79" s="86"/>
    </row>
    <row r="80" ht="13.5">
      <c r="A80" s="86"/>
    </row>
    <row r="81" ht="13.5">
      <c r="A81" s="86"/>
    </row>
  </sheetData>
  <sheetProtection sheet="1"/>
  <mergeCells count="437">
    <mergeCell ref="AM58:AM59"/>
    <mergeCell ref="AI58:AI59"/>
    <mergeCell ref="AJ58:AJ59"/>
    <mergeCell ref="AK58:AK59"/>
    <mergeCell ref="AL58:AL59"/>
    <mergeCell ref="AC58:AC59"/>
    <mergeCell ref="AD58:AD59"/>
    <mergeCell ref="AE58:AE59"/>
    <mergeCell ref="AF58:AF59"/>
    <mergeCell ref="AG58:AG59"/>
    <mergeCell ref="AH58:AH59"/>
    <mergeCell ref="L58:P59"/>
    <mergeCell ref="Q58:X59"/>
    <mergeCell ref="Y58:Y59"/>
    <mergeCell ref="Z58:Z59"/>
    <mergeCell ref="AA58:AA59"/>
    <mergeCell ref="AB58:AB59"/>
    <mergeCell ref="AC56:AC57"/>
    <mergeCell ref="AD56:AD57"/>
    <mergeCell ref="AE56:AE57"/>
    <mergeCell ref="AF56:AF57"/>
    <mergeCell ref="AG56:AG57"/>
    <mergeCell ref="AH56:AH57"/>
    <mergeCell ref="AJ53:AJ54"/>
    <mergeCell ref="AK53:AK54"/>
    <mergeCell ref="AL53:AL54"/>
    <mergeCell ref="AM53:AM54"/>
    <mergeCell ref="AI56:AI57"/>
    <mergeCell ref="AJ56:AJ57"/>
    <mergeCell ref="AK56:AK57"/>
    <mergeCell ref="AL56:AL57"/>
    <mergeCell ref="AM56:AM57"/>
    <mergeCell ref="L56:P57"/>
    <mergeCell ref="Q56:X56"/>
    <mergeCell ref="Y56:Y57"/>
    <mergeCell ref="Z56:Z57"/>
    <mergeCell ref="AA56:AA57"/>
    <mergeCell ref="AB56:AB57"/>
    <mergeCell ref="Q57:X57"/>
    <mergeCell ref="AD53:AD54"/>
    <mergeCell ref="AE53:AE54"/>
    <mergeCell ref="AF53:AF54"/>
    <mergeCell ref="AG53:AG54"/>
    <mergeCell ref="AH53:AH54"/>
    <mergeCell ref="AI53:AI54"/>
    <mergeCell ref="Q53:X53"/>
    <mergeCell ref="Y53:Y54"/>
    <mergeCell ref="Z53:Z54"/>
    <mergeCell ref="AA53:AA54"/>
    <mergeCell ref="AB53:AB54"/>
    <mergeCell ref="AC53:AC54"/>
    <mergeCell ref="AI51:AI52"/>
    <mergeCell ref="AJ51:AJ52"/>
    <mergeCell ref="AK51:AK52"/>
    <mergeCell ref="AL51:AL52"/>
    <mergeCell ref="AM51:AM52"/>
    <mergeCell ref="Q52:X52"/>
    <mergeCell ref="AC51:AC52"/>
    <mergeCell ref="AD51:AD52"/>
    <mergeCell ref="AE51:AE52"/>
    <mergeCell ref="AF51:AF52"/>
    <mergeCell ref="AG51:AG52"/>
    <mergeCell ref="AH51:AH52"/>
    <mergeCell ref="L51:P52"/>
    <mergeCell ref="Q51:X51"/>
    <mergeCell ref="Y51:Y52"/>
    <mergeCell ref="Z51:Z52"/>
    <mergeCell ref="AA51:AA52"/>
    <mergeCell ref="AB51:AB52"/>
    <mergeCell ref="AH48:AH49"/>
    <mergeCell ref="AI48:AI49"/>
    <mergeCell ref="AJ48:AJ49"/>
    <mergeCell ref="AK48:AK49"/>
    <mergeCell ref="AL48:AL49"/>
    <mergeCell ref="AM48:AM49"/>
    <mergeCell ref="AB48:AB49"/>
    <mergeCell ref="AC48:AC49"/>
    <mergeCell ref="AD48:AD49"/>
    <mergeCell ref="AE48:AE49"/>
    <mergeCell ref="AF48:AF49"/>
    <mergeCell ref="AG48:AG49"/>
    <mergeCell ref="Q48:X48"/>
    <mergeCell ref="Y48:Y49"/>
    <mergeCell ref="Z48:Z49"/>
    <mergeCell ref="L48:P48"/>
    <mergeCell ref="L49:P49"/>
    <mergeCell ref="AA48:AA49"/>
    <mergeCell ref="Q49:X49"/>
    <mergeCell ref="AH46:AH47"/>
    <mergeCell ref="AI46:AI47"/>
    <mergeCell ref="AJ46:AJ47"/>
    <mergeCell ref="AK46:AK47"/>
    <mergeCell ref="AL46:AL47"/>
    <mergeCell ref="AM46:AM47"/>
    <mergeCell ref="AB46:AB47"/>
    <mergeCell ref="AC46:AC47"/>
    <mergeCell ref="AD46:AD47"/>
    <mergeCell ref="AE46:AE47"/>
    <mergeCell ref="AF46:AF47"/>
    <mergeCell ref="AG46:AG47"/>
    <mergeCell ref="AI44:AI45"/>
    <mergeCell ref="AJ44:AJ45"/>
    <mergeCell ref="AK44:AK45"/>
    <mergeCell ref="AL44:AL45"/>
    <mergeCell ref="AM44:AM45"/>
    <mergeCell ref="L46:P47"/>
    <mergeCell ref="Q46:X47"/>
    <mergeCell ref="Y46:Y47"/>
    <mergeCell ref="Z46:Z47"/>
    <mergeCell ref="AA46:AA47"/>
    <mergeCell ref="AC44:AC45"/>
    <mergeCell ref="AD44:AD45"/>
    <mergeCell ref="AE44:AE45"/>
    <mergeCell ref="AF44:AF45"/>
    <mergeCell ref="AG44:AG45"/>
    <mergeCell ref="AH44:AH45"/>
    <mergeCell ref="L44:P45"/>
    <mergeCell ref="Q44:X45"/>
    <mergeCell ref="Y44:Y45"/>
    <mergeCell ref="Z44:Z45"/>
    <mergeCell ref="AA44:AA45"/>
    <mergeCell ref="AB44:AB45"/>
    <mergeCell ref="AI42:AI43"/>
    <mergeCell ref="AJ42:AJ43"/>
    <mergeCell ref="AK42:AK43"/>
    <mergeCell ref="AL42:AL43"/>
    <mergeCell ref="AM42:AM43"/>
    <mergeCell ref="Q43:X43"/>
    <mergeCell ref="AC42:AC43"/>
    <mergeCell ref="AD42:AD43"/>
    <mergeCell ref="AE42:AE43"/>
    <mergeCell ref="AF42:AF43"/>
    <mergeCell ref="AG42:AG43"/>
    <mergeCell ref="AH42:AH43"/>
    <mergeCell ref="L42:P43"/>
    <mergeCell ref="Q42:X42"/>
    <mergeCell ref="Y42:Y43"/>
    <mergeCell ref="Z42:Z43"/>
    <mergeCell ref="AA42:AA43"/>
    <mergeCell ref="AB42:AB43"/>
    <mergeCell ref="AI40:AI41"/>
    <mergeCell ref="AJ40:AJ41"/>
    <mergeCell ref="AK40:AK41"/>
    <mergeCell ref="AL40:AL41"/>
    <mergeCell ref="AM40:AM41"/>
    <mergeCell ref="Q41:X41"/>
    <mergeCell ref="AC40:AC41"/>
    <mergeCell ref="AD40:AD41"/>
    <mergeCell ref="AE40:AE41"/>
    <mergeCell ref="AF40:AF41"/>
    <mergeCell ref="AG40:AG41"/>
    <mergeCell ref="AH40:AH41"/>
    <mergeCell ref="L40:P41"/>
    <mergeCell ref="Q40:X40"/>
    <mergeCell ref="Y40:Y41"/>
    <mergeCell ref="Z40:Z41"/>
    <mergeCell ref="AA40:AA41"/>
    <mergeCell ref="AB40:AB41"/>
    <mergeCell ref="AH38:AH39"/>
    <mergeCell ref="AI38:AI39"/>
    <mergeCell ref="AJ38:AJ39"/>
    <mergeCell ref="AK38:AK39"/>
    <mergeCell ref="AL38:AL39"/>
    <mergeCell ref="AM38:AM39"/>
    <mergeCell ref="AB38:AB39"/>
    <mergeCell ref="AC38:AC39"/>
    <mergeCell ref="AD38:AD39"/>
    <mergeCell ref="AE38:AE39"/>
    <mergeCell ref="AF38:AF39"/>
    <mergeCell ref="AG38:AG39"/>
    <mergeCell ref="AI36:AI37"/>
    <mergeCell ref="AJ36:AJ37"/>
    <mergeCell ref="AK36:AK37"/>
    <mergeCell ref="AL36:AL37"/>
    <mergeCell ref="AM36:AM37"/>
    <mergeCell ref="L38:P39"/>
    <mergeCell ref="Q38:X39"/>
    <mergeCell ref="Y38:Y39"/>
    <mergeCell ref="Z38:Z39"/>
    <mergeCell ref="AA38:AA39"/>
    <mergeCell ref="AC36:AC37"/>
    <mergeCell ref="AD36:AD37"/>
    <mergeCell ref="AE36:AE37"/>
    <mergeCell ref="AF36:AF37"/>
    <mergeCell ref="AG36:AG37"/>
    <mergeCell ref="AH36:AH37"/>
    <mergeCell ref="L36:P37"/>
    <mergeCell ref="Q36:X37"/>
    <mergeCell ref="Y36:Y37"/>
    <mergeCell ref="Z36:Z37"/>
    <mergeCell ref="AA36:AA37"/>
    <mergeCell ref="AB36:AB37"/>
    <mergeCell ref="AC34:AC35"/>
    <mergeCell ref="AD34:AD35"/>
    <mergeCell ref="AE34:AE35"/>
    <mergeCell ref="AF34:AF35"/>
    <mergeCell ref="AG34:AG35"/>
    <mergeCell ref="AH34:AH35"/>
    <mergeCell ref="AJ32:AJ33"/>
    <mergeCell ref="AK32:AK33"/>
    <mergeCell ref="AL32:AL33"/>
    <mergeCell ref="AM32:AM33"/>
    <mergeCell ref="AI34:AI35"/>
    <mergeCell ref="AJ34:AJ35"/>
    <mergeCell ref="AK34:AK35"/>
    <mergeCell ref="AL34:AL35"/>
    <mergeCell ref="AM34:AM35"/>
    <mergeCell ref="L34:P35"/>
    <mergeCell ref="Q34:X34"/>
    <mergeCell ref="Y34:Y35"/>
    <mergeCell ref="Z34:Z35"/>
    <mergeCell ref="AA34:AA35"/>
    <mergeCell ref="AB34:AB35"/>
    <mergeCell ref="Q35:X35"/>
    <mergeCell ref="AD32:AD33"/>
    <mergeCell ref="AE32:AE33"/>
    <mergeCell ref="AF32:AF33"/>
    <mergeCell ref="AG32:AG33"/>
    <mergeCell ref="AH32:AH33"/>
    <mergeCell ref="AI32:AI33"/>
    <mergeCell ref="AK30:AK31"/>
    <mergeCell ref="AL30:AL31"/>
    <mergeCell ref="AM30:AM31"/>
    <mergeCell ref="L32:P33"/>
    <mergeCell ref="Q32:X33"/>
    <mergeCell ref="Y32:Y33"/>
    <mergeCell ref="Z32:Z33"/>
    <mergeCell ref="AA32:AA33"/>
    <mergeCell ref="AB32:AB33"/>
    <mergeCell ref="AC32:AC33"/>
    <mergeCell ref="AE30:AE31"/>
    <mergeCell ref="AF30:AF31"/>
    <mergeCell ref="AG30:AG31"/>
    <mergeCell ref="AH30:AH31"/>
    <mergeCell ref="AI30:AI31"/>
    <mergeCell ref="AJ30:AJ31"/>
    <mergeCell ref="AL28:AL29"/>
    <mergeCell ref="AM28:AM29"/>
    <mergeCell ref="L30:P31"/>
    <mergeCell ref="Q30:X31"/>
    <mergeCell ref="Y30:Y31"/>
    <mergeCell ref="Z30:Z31"/>
    <mergeCell ref="AA30:AA31"/>
    <mergeCell ref="AB30:AB31"/>
    <mergeCell ref="AC30:AC31"/>
    <mergeCell ref="AD30:AD31"/>
    <mergeCell ref="AF28:AF29"/>
    <mergeCell ref="AG28:AG29"/>
    <mergeCell ref="AH28:AH29"/>
    <mergeCell ref="AI28:AI29"/>
    <mergeCell ref="AJ28:AJ29"/>
    <mergeCell ref="AK28:AK29"/>
    <mergeCell ref="Z28:Z29"/>
    <mergeCell ref="AA28:AA29"/>
    <mergeCell ref="AB28:AB29"/>
    <mergeCell ref="AC28:AC29"/>
    <mergeCell ref="AD28:AD29"/>
    <mergeCell ref="AE28:AE29"/>
    <mergeCell ref="AH26:AH27"/>
    <mergeCell ref="AI26:AI27"/>
    <mergeCell ref="AJ26:AJ27"/>
    <mergeCell ref="AK26:AK27"/>
    <mergeCell ref="AL26:AL27"/>
    <mergeCell ref="AM26:AM27"/>
    <mergeCell ref="AB26:AB27"/>
    <mergeCell ref="AC26:AC27"/>
    <mergeCell ref="AD26:AD27"/>
    <mergeCell ref="AE26:AE27"/>
    <mergeCell ref="AF26:AF27"/>
    <mergeCell ref="AG26:AG27"/>
    <mergeCell ref="AI24:AI25"/>
    <mergeCell ref="AJ24:AJ25"/>
    <mergeCell ref="AK24:AK25"/>
    <mergeCell ref="AL24:AL25"/>
    <mergeCell ref="AM24:AM25"/>
    <mergeCell ref="L26:P27"/>
    <mergeCell ref="Q26:X27"/>
    <mergeCell ref="Y26:Y27"/>
    <mergeCell ref="Z26:Z27"/>
    <mergeCell ref="AA26:AA27"/>
    <mergeCell ref="AC24:AC25"/>
    <mergeCell ref="AD24:AD25"/>
    <mergeCell ref="AE24:AE25"/>
    <mergeCell ref="AF24:AF25"/>
    <mergeCell ref="AG24:AG25"/>
    <mergeCell ref="AH24:AH25"/>
    <mergeCell ref="L24:P25"/>
    <mergeCell ref="Q24:X25"/>
    <mergeCell ref="Y24:Y25"/>
    <mergeCell ref="Z24:Z25"/>
    <mergeCell ref="AA24:AA25"/>
    <mergeCell ref="AB24:AB25"/>
    <mergeCell ref="AH22:AH23"/>
    <mergeCell ref="AI22:AI23"/>
    <mergeCell ref="AJ22:AJ23"/>
    <mergeCell ref="AK22:AK23"/>
    <mergeCell ref="AL22:AL23"/>
    <mergeCell ref="AM22:AM23"/>
    <mergeCell ref="AB22:AB23"/>
    <mergeCell ref="AC22:AC23"/>
    <mergeCell ref="AD22:AD23"/>
    <mergeCell ref="AE22:AE23"/>
    <mergeCell ref="AF22:AF23"/>
    <mergeCell ref="AG22:AG23"/>
    <mergeCell ref="AJ20:AJ21"/>
    <mergeCell ref="AK20:AK21"/>
    <mergeCell ref="AL20:AL21"/>
    <mergeCell ref="AM20:AM21"/>
    <mergeCell ref="Q21:X21"/>
    <mergeCell ref="L22:P23"/>
    <mergeCell ref="Q22:X23"/>
    <mergeCell ref="Y22:Y23"/>
    <mergeCell ref="Z22:Z23"/>
    <mergeCell ref="AA22:AA23"/>
    <mergeCell ref="AD20:AD21"/>
    <mergeCell ref="AE20:AE21"/>
    <mergeCell ref="AF20:AF21"/>
    <mergeCell ref="AG20:AG21"/>
    <mergeCell ref="AH20:AH21"/>
    <mergeCell ref="AI20:AI21"/>
    <mergeCell ref="AL18:AL19"/>
    <mergeCell ref="AM18:AM19"/>
    <mergeCell ref="Q19:X19"/>
    <mergeCell ref="L20:P21"/>
    <mergeCell ref="Q20:X20"/>
    <mergeCell ref="Y20:Y21"/>
    <mergeCell ref="Z20:Z21"/>
    <mergeCell ref="AA20:AA21"/>
    <mergeCell ref="AB20:AB21"/>
    <mergeCell ref="AC20:AC21"/>
    <mergeCell ref="AF18:AF19"/>
    <mergeCell ref="AG18:AG19"/>
    <mergeCell ref="AH18:AH19"/>
    <mergeCell ref="AI18:AI19"/>
    <mergeCell ref="AJ18:AJ19"/>
    <mergeCell ref="AK18:AK19"/>
    <mergeCell ref="AJ16:AJ17"/>
    <mergeCell ref="AK16:AK17"/>
    <mergeCell ref="AL16:AL17"/>
    <mergeCell ref="AM16:AM17"/>
    <mergeCell ref="Z18:Z19"/>
    <mergeCell ref="AA18:AA19"/>
    <mergeCell ref="AB18:AB19"/>
    <mergeCell ref="AC18:AC19"/>
    <mergeCell ref="AD18:AD19"/>
    <mergeCell ref="AE18:AE19"/>
    <mergeCell ref="AD16:AD17"/>
    <mergeCell ref="AE16:AE17"/>
    <mergeCell ref="AF16:AF17"/>
    <mergeCell ref="AG16:AG17"/>
    <mergeCell ref="AH16:AH17"/>
    <mergeCell ref="AI16:AI17"/>
    <mergeCell ref="AK14:AK15"/>
    <mergeCell ref="AL14:AL15"/>
    <mergeCell ref="AM14:AM15"/>
    <mergeCell ref="L16:P17"/>
    <mergeCell ref="Q16:X17"/>
    <mergeCell ref="Y16:Y17"/>
    <mergeCell ref="Z16:Z17"/>
    <mergeCell ref="AA16:AA17"/>
    <mergeCell ref="AB16:AB17"/>
    <mergeCell ref="AC16:AC17"/>
    <mergeCell ref="AE14:AE15"/>
    <mergeCell ref="AF14:AF15"/>
    <mergeCell ref="AG14:AG15"/>
    <mergeCell ref="AH14:AH15"/>
    <mergeCell ref="AI14:AI15"/>
    <mergeCell ref="AJ14:AJ15"/>
    <mergeCell ref="AL12:AL13"/>
    <mergeCell ref="AM12:AM13"/>
    <mergeCell ref="L14:P15"/>
    <mergeCell ref="Q14:X15"/>
    <mergeCell ref="Y14:Y15"/>
    <mergeCell ref="Z14:Z15"/>
    <mergeCell ref="AA14:AA15"/>
    <mergeCell ref="AB14:AB15"/>
    <mergeCell ref="AC14:AC15"/>
    <mergeCell ref="AD14:AD15"/>
    <mergeCell ref="AF12:AF13"/>
    <mergeCell ref="AG12:AG13"/>
    <mergeCell ref="AH12:AH13"/>
    <mergeCell ref="AI12:AI13"/>
    <mergeCell ref="AJ12:AJ13"/>
    <mergeCell ref="AK12:AK13"/>
    <mergeCell ref="Z12:Z13"/>
    <mergeCell ref="AA12:AA13"/>
    <mergeCell ref="AB12:AB13"/>
    <mergeCell ref="AC12:AC13"/>
    <mergeCell ref="AD12:AD13"/>
    <mergeCell ref="AE12:AE13"/>
    <mergeCell ref="A12:A59"/>
    <mergeCell ref="L12:P13"/>
    <mergeCell ref="Q12:X13"/>
    <mergeCell ref="Y12:Y13"/>
    <mergeCell ref="L18:P19"/>
    <mergeCell ref="Q18:X18"/>
    <mergeCell ref="Y18:Y19"/>
    <mergeCell ref="L28:P29"/>
    <mergeCell ref="Q28:X29"/>
    <mergeCell ref="Y28:Y29"/>
    <mergeCell ref="AL8:AM9"/>
    <mergeCell ref="Y10:Y11"/>
    <mergeCell ref="Z10:Z11"/>
    <mergeCell ref="AJ10:AJ11"/>
    <mergeCell ref="AK10:AK11"/>
    <mergeCell ref="AL10:AL11"/>
    <mergeCell ref="AM10:AM11"/>
    <mergeCell ref="AG8:AG11"/>
    <mergeCell ref="AH8:AH11"/>
    <mergeCell ref="AI8:AI11"/>
    <mergeCell ref="AA8:AA11"/>
    <mergeCell ref="AB8:AB11"/>
    <mergeCell ref="AJ8:AK9"/>
    <mergeCell ref="AC8:AC11"/>
    <mergeCell ref="AD8:AD11"/>
    <mergeCell ref="AE8:AE11"/>
    <mergeCell ref="AF8:AF11"/>
    <mergeCell ref="E4:I11"/>
    <mergeCell ref="J4:X5"/>
    <mergeCell ref="Y4:AM5"/>
    <mergeCell ref="J6:K11"/>
    <mergeCell ref="L6:P11"/>
    <mergeCell ref="Q6:X11"/>
    <mergeCell ref="Y6:AB7"/>
    <mergeCell ref="AC6:AI7"/>
    <mergeCell ref="AJ6:AM7"/>
    <mergeCell ref="Y8:Z9"/>
    <mergeCell ref="A1:X1"/>
    <mergeCell ref="L55:P55"/>
    <mergeCell ref="Q55:X55"/>
    <mergeCell ref="L50:P50"/>
    <mergeCell ref="Q50:X50"/>
    <mergeCell ref="L53:P53"/>
    <mergeCell ref="L54:P54"/>
    <mergeCell ref="Q54:X54"/>
    <mergeCell ref="A4:A11"/>
    <mergeCell ref="B4:D11"/>
  </mergeCells>
  <conditionalFormatting sqref="L31:L50 M31:P47 D31:K52 L51:P52 Q31:Q52 Y31:Z52 R31:X49 R51:X52">
    <cfRule type="expression" priority="1" dxfId="0" stopIfTrue="1">
      <formula>IF($C$6=1,TRUE,IF($C$6=2,TRUE,FALSE))</formula>
    </cfRule>
  </conditionalFormatting>
  <dataValidations count="1">
    <dataValidation type="list" allowBlank="1" showInputMessage="1" sqref="C14">
      <formula1>"３,２,１"</formula1>
    </dataValidation>
  </dataValidations>
  <printOptions/>
  <pageMargins left="0.75" right="0.75" top="1" bottom="1" header="0.512" footer="0.512"/>
  <pageSetup horizontalDpi="300" verticalDpi="300" orientation="portrait" paperSize="9" scale="94" r:id="rId1"/>
  <headerFooter alignWithMargins="0">
    <oddFooter>&amp;R関西住宅品質保証株式会社
</oddFooter>
  </headerFooter>
</worksheet>
</file>

<file path=xl/worksheets/sheet21.xml><?xml version="1.0" encoding="utf-8"?>
<worksheet xmlns="http://schemas.openxmlformats.org/spreadsheetml/2006/main" xmlns:r="http://schemas.openxmlformats.org/officeDocument/2006/relationships">
  <dimension ref="A1:AM79"/>
  <sheetViews>
    <sheetView showGridLines="0" view="pageBreakPreview" zoomScaleSheetLayoutView="100" zoomScalePageLayoutView="0" workbookViewId="0" topLeftCell="A1">
      <selection activeCell="G19" sqref="G19"/>
    </sheetView>
  </sheetViews>
  <sheetFormatPr defaultColWidth="9.00390625" defaultRowHeight="13.5"/>
  <cols>
    <col min="1" max="39" width="2.375" style="0" customWidth="1"/>
    <col min="40" max="55" width="2.375" style="18" customWidth="1"/>
    <col min="56" max="72" width="2.375" style="0" customWidth="1"/>
  </cols>
  <sheetData>
    <row r="1" spans="1:36" ht="14.25">
      <c r="A1" s="937" t="s">
        <v>1587</v>
      </c>
      <c r="B1" s="937"/>
      <c r="C1" s="937"/>
      <c r="D1" s="937"/>
      <c r="E1" s="937"/>
      <c r="F1" s="937"/>
      <c r="G1" s="937"/>
      <c r="H1" s="937"/>
      <c r="I1" s="937"/>
      <c r="J1" s="937"/>
      <c r="K1" s="937"/>
      <c r="L1" s="937"/>
      <c r="M1" s="937"/>
      <c r="N1" s="937"/>
      <c r="O1" s="937"/>
      <c r="P1" s="937"/>
      <c r="Q1" s="937"/>
      <c r="R1" s="937"/>
      <c r="S1" s="937"/>
      <c r="T1" s="937"/>
      <c r="U1" s="937"/>
      <c r="V1" s="937"/>
      <c r="W1" s="937"/>
      <c r="X1" s="937"/>
      <c r="Y1" s="1"/>
      <c r="Z1" s="1"/>
      <c r="AA1" s="1"/>
      <c r="AB1" s="1"/>
      <c r="AC1" s="1"/>
      <c r="AJ1" t="s">
        <v>110</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349"/>
      <c r="B4" s="1352" t="s">
        <v>1148</v>
      </c>
      <c r="C4" s="1385"/>
      <c r="D4" s="1733"/>
      <c r="E4" s="1352" t="s">
        <v>140</v>
      </c>
      <c r="F4" s="1385"/>
      <c r="G4" s="1385"/>
      <c r="H4" s="1385"/>
      <c r="I4" s="1386"/>
      <c r="J4" s="1367" t="s">
        <v>141</v>
      </c>
      <c r="K4" s="1366"/>
      <c r="L4" s="1366"/>
      <c r="M4" s="1366"/>
      <c r="N4" s="1366"/>
      <c r="O4" s="1366"/>
      <c r="P4" s="1366"/>
      <c r="Q4" s="1366"/>
      <c r="R4" s="1366"/>
      <c r="S4" s="1366"/>
      <c r="T4" s="1366"/>
      <c r="U4" s="1366"/>
      <c r="V4" s="1366"/>
      <c r="W4" s="1366"/>
      <c r="X4" s="1368"/>
      <c r="Y4" s="1367" t="s">
        <v>142</v>
      </c>
      <c r="Z4" s="1366"/>
      <c r="AA4" s="1366"/>
      <c r="AB4" s="1366"/>
      <c r="AC4" s="1366"/>
      <c r="AD4" s="1366"/>
      <c r="AE4" s="1366"/>
      <c r="AF4" s="1366"/>
      <c r="AG4" s="1366"/>
      <c r="AH4" s="1366"/>
      <c r="AI4" s="1366"/>
      <c r="AJ4" s="1366"/>
      <c r="AK4" s="1366"/>
      <c r="AL4" s="1366"/>
      <c r="AM4" s="1368"/>
    </row>
    <row r="5" spans="1:39" ht="14.25" thickBot="1">
      <c r="A5" s="1350"/>
      <c r="B5" s="1376"/>
      <c r="C5" s="1372"/>
      <c r="D5" s="1373"/>
      <c r="E5" s="1376"/>
      <c r="F5" s="1372"/>
      <c r="G5" s="1372"/>
      <c r="H5" s="1372"/>
      <c r="I5" s="1378"/>
      <c r="J5" s="1369"/>
      <c r="K5" s="1370"/>
      <c r="L5" s="1370"/>
      <c r="M5" s="1370"/>
      <c r="N5" s="1370"/>
      <c r="O5" s="1370"/>
      <c r="P5" s="1370"/>
      <c r="Q5" s="1370"/>
      <c r="R5" s="1370"/>
      <c r="S5" s="1370"/>
      <c r="T5" s="1370"/>
      <c r="U5" s="1370"/>
      <c r="V5" s="1370"/>
      <c r="W5" s="1370"/>
      <c r="X5" s="1371"/>
      <c r="Y5" s="1369"/>
      <c r="Z5" s="1370"/>
      <c r="AA5" s="1370"/>
      <c r="AB5" s="1370"/>
      <c r="AC5" s="1370"/>
      <c r="AD5" s="1370"/>
      <c r="AE5" s="1370"/>
      <c r="AF5" s="1370"/>
      <c r="AG5" s="1370"/>
      <c r="AH5" s="1370"/>
      <c r="AI5" s="1370"/>
      <c r="AJ5" s="1370"/>
      <c r="AK5" s="1370"/>
      <c r="AL5" s="1370"/>
      <c r="AM5" s="1371"/>
    </row>
    <row r="6" spans="1:39" ht="12" customHeight="1">
      <c r="A6" s="1350"/>
      <c r="B6" s="1376"/>
      <c r="C6" s="1372"/>
      <c r="D6" s="1373"/>
      <c r="E6" s="1376"/>
      <c r="F6" s="1372"/>
      <c r="G6" s="1372"/>
      <c r="H6" s="1372"/>
      <c r="I6" s="1378"/>
      <c r="J6" s="1384" t="s">
        <v>143</v>
      </c>
      <c r="K6" s="1733"/>
      <c r="L6" s="1352" t="s">
        <v>144</v>
      </c>
      <c r="M6" s="1385"/>
      <c r="N6" s="1385"/>
      <c r="O6" s="1385"/>
      <c r="P6" s="1733"/>
      <c r="Q6" s="1352" t="s">
        <v>145</v>
      </c>
      <c r="R6" s="1385"/>
      <c r="S6" s="1385"/>
      <c r="T6" s="1385"/>
      <c r="U6" s="1385"/>
      <c r="V6" s="1385"/>
      <c r="W6" s="1385"/>
      <c r="X6" s="1386"/>
      <c r="Y6" s="1384" t="s">
        <v>146</v>
      </c>
      <c r="Z6" s="1385"/>
      <c r="AA6" s="1385"/>
      <c r="AB6" s="1386"/>
      <c r="AC6" s="1384" t="s">
        <v>147</v>
      </c>
      <c r="AD6" s="1385"/>
      <c r="AE6" s="1385"/>
      <c r="AF6" s="1385"/>
      <c r="AG6" s="1385"/>
      <c r="AH6" s="1385"/>
      <c r="AI6" s="1386"/>
      <c r="AJ6" s="1384" t="s">
        <v>148</v>
      </c>
      <c r="AK6" s="1385"/>
      <c r="AL6" s="1385"/>
      <c r="AM6" s="1386"/>
    </row>
    <row r="7" spans="1:39" ht="13.5">
      <c r="A7" s="1350"/>
      <c r="B7" s="1376"/>
      <c r="C7" s="1372"/>
      <c r="D7" s="1373"/>
      <c r="E7" s="1376"/>
      <c r="F7" s="1372"/>
      <c r="G7" s="1372"/>
      <c r="H7" s="1372"/>
      <c r="I7" s="1378"/>
      <c r="J7" s="1381"/>
      <c r="K7" s="1373"/>
      <c r="L7" s="1376"/>
      <c r="M7" s="1372"/>
      <c r="N7" s="1372"/>
      <c r="O7" s="1372"/>
      <c r="P7" s="1373"/>
      <c r="Q7" s="1376"/>
      <c r="R7" s="1372"/>
      <c r="S7" s="1372"/>
      <c r="T7" s="1372"/>
      <c r="U7" s="1372"/>
      <c r="V7" s="1372"/>
      <c r="W7" s="1372"/>
      <c r="X7" s="1378"/>
      <c r="Y7" s="1382"/>
      <c r="Z7" s="1380"/>
      <c r="AA7" s="1380"/>
      <c r="AB7" s="1383"/>
      <c r="AC7" s="1382"/>
      <c r="AD7" s="1380"/>
      <c r="AE7" s="1380"/>
      <c r="AF7" s="1380"/>
      <c r="AG7" s="1380"/>
      <c r="AH7" s="1380"/>
      <c r="AI7" s="1383"/>
      <c r="AJ7" s="1382"/>
      <c r="AK7" s="1380"/>
      <c r="AL7" s="1380"/>
      <c r="AM7" s="1383"/>
    </row>
    <row r="8" spans="1:39" ht="13.5" customHeight="1">
      <c r="A8" s="1350"/>
      <c r="B8" s="1376"/>
      <c r="C8" s="1372"/>
      <c r="D8" s="1373"/>
      <c r="E8" s="1376"/>
      <c r="F8" s="1372"/>
      <c r="G8" s="1372"/>
      <c r="H8" s="1372"/>
      <c r="I8" s="1378"/>
      <c r="J8" s="1381"/>
      <c r="K8" s="1373"/>
      <c r="L8" s="1376"/>
      <c r="M8" s="1372"/>
      <c r="N8" s="1372"/>
      <c r="O8" s="1372"/>
      <c r="P8" s="1373"/>
      <c r="Q8" s="1376"/>
      <c r="R8" s="1372"/>
      <c r="S8" s="1372"/>
      <c r="T8" s="1372"/>
      <c r="U8" s="1372"/>
      <c r="V8" s="1372"/>
      <c r="W8" s="1372"/>
      <c r="X8" s="1378"/>
      <c r="Y8" s="1387" t="s">
        <v>149</v>
      </c>
      <c r="Z8" s="1738"/>
      <c r="AA8" s="1391" t="s">
        <v>150</v>
      </c>
      <c r="AB8" s="1409" t="s">
        <v>151</v>
      </c>
      <c r="AC8" s="1398" t="s">
        <v>152</v>
      </c>
      <c r="AD8" s="1391" t="s">
        <v>153</v>
      </c>
      <c r="AE8" s="1391" t="s">
        <v>154</v>
      </c>
      <c r="AF8" s="1391" t="s">
        <v>155</v>
      </c>
      <c r="AG8" s="1391" t="s">
        <v>1309</v>
      </c>
      <c r="AH8" s="1391" t="s">
        <v>157</v>
      </c>
      <c r="AI8" s="1409"/>
      <c r="AJ8" s="1387" t="s">
        <v>159</v>
      </c>
      <c r="AK8" s="1404"/>
      <c r="AL8" s="1387" t="s">
        <v>160</v>
      </c>
      <c r="AM8" s="1404"/>
    </row>
    <row r="9" spans="1:39" ht="13.5">
      <c r="A9" s="1350"/>
      <c r="B9" s="1376"/>
      <c r="C9" s="1372"/>
      <c r="D9" s="1373"/>
      <c r="E9" s="1376"/>
      <c r="F9" s="1372"/>
      <c r="G9" s="1372"/>
      <c r="H9" s="1372"/>
      <c r="I9" s="1378"/>
      <c r="J9" s="1381"/>
      <c r="K9" s="1373"/>
      <c r="L9" s="1376"/>
      <c r="M9" s="1372"/>
      <c r="N9" s="1372"/>
      <c r="O9" s="1372"/>
      <c r="P9" s="1373"/>
      <c r="Q9" s="1376"/>
      <c r="R9" s="1372"/>
      <c r="S9" s="1372"/>
      <c r="T9" s="1372"/>
      <c r="U9" s="1372"/>
      <c r="V9" s="1372"/>
      <c r="W9" s="1372"/>
      <c r="X9" s="1378"/>
      <c r="Y9" s="1382"/>
      <c r="Z9" s="1739"/>
      <c r="AA9" s="1392"/>
      <c r="AB9" s="1414"/>
      <c r="AC9" s="1399"/>
      <c r="AD9" s="1392"/>
      <c r="AE9" s="1392"/>
      <c r="AF9" s="1392"/>
      <c r="AG9" s="1392"/>
      <c r="AH9" s="1392"/>
      <c r="AI9" s="1414"/>
      <c r="AJ9" s="1382"/>
      <c r="AK9" s="1383"/>
      <c r="AL9" s="1382"/>
      <c r="AM9" s="1383"/>
    </row>
    <row r="10" spans="1:39" ht="13.5">
      <c r="A10" s="1350"/>
      <c r="B10" s="1376"/>
      <c r="C10" s="1372"/>
      <c r="D10" s="1373"/>
      <c r="E10" s="1376"/>
      <c r="F10" s="1372"/>
      <c r="G10" s="1372"/>
      <c r="H10" s="1372"/>
      <c r="I10" s="1378"/>
      <c r="J10" s="1381"/>
      <c r="K10" s="1373"/>
      <c r="L10" s="1376"/>
      <c r="M10" s="1372"/>
      <c r="N10" s="1372"/>
      <c r="O10" s="1372"/>
      <c r="P10" s="1373"/>
      <c r="Q10" s="1376"/>
      <c r="R10" s="1372"/>
      <c r="S10" s="1372"/>
      <c r="T10" s="1372"/>
      <c r="U10" s="1372"/>
      <c r="V10" s="1372"/>
      <c r="W10" s="1372"/>
      <c r="X10" s="1378"/>
      <c r="Y10" s="1398" t="s">
        <v>161</v>
      </c>
      <c r="Z10" s="1740" t="s">
        <v>1310</v>
      </c>
      <c r="AA10" s="1392"/>
      <c r="AB10" s="1414"/>
      <c r="AC10" s="1399"/>
      <c r="AD10" s="1392"/>
      <c r="AE10" s="1392"/>
      <c r="AF10" s="1392"/>
      <c r="AG10" s="1392"/>
      <c r="AH10" s="1392"/>
      <c r="AI10" s="1414"/>
      <c r="AJ10" s="1742" t="s">
        <v>163</v>
      </c>
      <c r="AK10" s="1409" t="s">
        <v>164</v>
      </c>
      <c r="AL10" s="1742" t="s">
        <v>163</v>
      </c>
      <c r="AM10" s="1409" t="s">
        <v>164</v>
      </c>
    </row>
    <row r="11" spans="1:39" ht="14.25" thickBot="1">
      <c r="A11" s="1351"/>
      <c r="B11" s="1734"/>
      <c r="C11" s="1735"/>
      <c r="D11" s="1736"/>
      <c r="E11" s="1734"/>
      <c r="F11" s="1735"/>
      <c r="G11" s="1735"/>
      <c r="H11" s="1735"/>
      <c r="I11" s="1737"/>
      <c r="J11" s="1408"/>
      <c r="K11" s="1736"/>
      <c r="L11" s="1734"/>
      <c r="M11" s="1735"/>
      <c r="N11" s="1735"/>
      <c r="O11" s="1735"/>
      <c r="P11" s="1736"/>
      <c r="Q11" s="1734"/>
      <c r="R11" s="1735"/>
      <c r="S11" s="1735"/>
      <c r="T11" s="1735"/>
      <c r="U11" s="1735"/>
      <c r="V11" s="1735"/>
      <c r="W11" s="1735"/>
      <c r="X11" s="1737"/>
      <c r="Y11" s="1400"/>
      <c r="Z11" s="1741"/>
      <c r="AA11" s="1393"/>
      <c r="AB11" s="1410"/>
      <c r="AC11" s="1400"/>
      <c r="AD11" s="1393"/>
      <c r="AE11" s="1393"/>
      <c r="AF11" s="1393"/>
      <c r="AG11" s="1393"/>
      <c r="AH11" s="1393"/>
      <c r="AI11" s="1410"/>
      <c r="AJ11" s="1743"/>
      <c r="AK11" s="1410"/>
      <c r="AL11" s="1743"/>
      <c r="AM11" s="1410"/>
    </row>
    <row r="12" spans="1:39" ht="12" customHeight="1">
      <c r="A12" s="1415" t="s">
        <v>2</v>
      </c>
      <c r="B12" s="89" t="s">
        <v>3</v>
      </c>
      <c r="C12" s="85"/>
      <c r="D12" s="90"/>
      <c r="E12" s="56" t="s">
        <v>4</v>
      </c>
      <c r="F12" s="57"/>
      <c r="G12" s="57"/>
      <c r="H12" s="57"/>
      <c r="I12" s="58"/>
      <c r="J12" s="74" t="s">
        <v>166</v>
      </c>
      <c r="K12" s="60" t="s">
        <v>167</v>
      </c>
      <c r="L12" s="1674" t="s">
        <v>1311</v>
      </c>
      <c r="M12" s="1675"/>
      <c r="N12" s="1675"/>
      <c r="O12" s="1675"/>
      <c r="P12" s="1676"/>
      <c r="Q12" s="1620"/>
      <c r="R12" s="1745"/>
      <c r="S12" s="1745"/>
      <c r="T12" s="1745"/>
      <c r="U12" s="1745"/>
      <c r="V12" s="1745"/>
      <c r="W12" s="1745"/>
      <c r="X12" s="1746"/>
      <c r="Y12" s="1750" t="s">
        <v>969</v>
      </c>
      <c r="Z12" s="1759" t="s">
        <v>970</v>
      </c>
      <c r="AA12" s="1759" t="s">
        <v>971</v>
      </c>
      <c r="AB12" s="1761" t="s">
        <v>972</v>
      </c>
      <c r="AC12" s="1750" t="s">
        <v>172</v>
      </c>
      <c r="AD12" s="1759" t="s">
        <v>173</v>
      </c>
      <c r="AE12" s="1759" t="s">
        <v>973</v>
      </c>
      <c r="AF12" s="1759" t="s">
        <v>964</v>
      </c>
      <c r="AG12" s="1759" t="s">
        <v>1019</v>
      </c>
      <c r="AH12" s="1759" t="s">
        <v>966</v>
      </c>
      <c r="AI12" s="1761"/>
      <c r="AJ12" s="1450"/>
      <c r="AK12" s="1452"/>
      <c r="AL12" s="1450"/>
      <c r="AM12" s="1452"/>
    </row>
    <row r="13" spans="1:39" ht="13.5">
      <c r="A13" s="1714"/>
      <c r="B13" s="48" t="s">
        <v>1118</v>
      </c>
      <c r="C13" s="49"/>
      <c r="D13" s="50"/>
      <c r="E13" s="48">
        <v>1</v>
      </c>
      <c r="F13" s="65">
        <v>2</v>
      </c>
      <c r="G13" s="65">
        <v>3</v>
      </c>
      <c r="H13" s="65">
        <v>4</v>
      </c>
      <c r="I13" s="78"/>
      <c r="J13" s="79" t="s">
        <v>672</v>
      </c>
      <c r="K13" s="66" t="s">
        <v>672</v>
      </c>
      <c r="L13" s="1586"/>
      <c r="M13" s="1587"/>
      <c r="N13" s="1587"/>
      <c r="O13" s="1587"/>
      <c r="P13" s="1588"/>
      <c r="Q13" s="1747"/>
      <c r="R13" s="1748"/>
      <c r="S13" s="1748"/>
      <c r="T13" s="1748"/>
      <c r="U13" s="1748"/>
      <c r="V13" s="1748"/>
      <c r="W13" s="1748"/>
      <c r="X13" s="1749"/>
      <c r="Y13" s="1751"/>
      <c r="Z13" s="1760"/>
      <c r="AA13" s="1760"/>
      <c r="AB13" s="1762"/>
      <c r="AC13" s="1751"/>
      <c r="AD13" s="1760"/>
      <c r="AE13" s="1760"/>
      <c r="AF13" s="1760"/>
      <c r="AG13" s="1760"/>
      <c r="AH13" s="1760"/>
      <c r="AI13" s="1762"/>
      <c r="AJ13" s="1763"/>
      <c r="AK13" s="1764"/>
      <c r="AL13" s="1763"/>
      <c r="AM13" s="1764"/>
    </row>
    <row r="14" spans="1:39" ht="12" customHeight="1">
      <c r="A14" s="1714"/>
      <c r="B14" s="48" t="s">
        <v>1312</v>
      </c>
      <c r="C14" s="49"/>
      <c r="D14" s="50"/>
      <c r="E14" s="56" t="s">
        <v>1313</v>
      </c>
      <c r="F14" s="57"/>
      <c r="G14" s="57"/>
      <c r="H14" s="57"/>
      <c r="I14" s="57"/>
      <c r="J14" s="74" t="s">
        <v>166</v>
      </c>
      <c r="K14" s="60" t="s">
        <v>167</v>
      </c>
      <c r="L14" s="1435" t="s">
        <v>1314</v>
      </c>
      <c r="M14" s="1436"/>
      <c r="N14" s="1436"/>
      <c r="O14" s="1436"/>
      <c r="P14" s="1437"/>
      <c r="Q14" s="1438"/>
      <c r="R14" s="1439"/>
      <c r="S14" s="1439"/>
      <c r="T14" s="1439"/>
      <c r="U14" s="1439"/>
      <c r="V14" s="1439"/>
      <c r="W14" s="1439"/>
      <c r="X14" s="1440"/>
      <c r="Y14" s="1460" t="s">
        <v>969</v>
      </c>
      <c r="Z14" s="1463" t="s">
        <v>970</v>
      </c>
      <c r="AA14" s="1463" t="s">
        <v>971</v>
      </c>
      <c r="AB14" s="1465" t="s">
        <v>972</v>
      </c>
      <c r="AC14" s="1460" t="s">
        <v>172</v>
      </c>
      <c r="AD14" s="1463" t="s">
        <v>173</v>
      </c>
      <c r="AE14" s="1463" t="s">
        <v>973</v>
      </c>
      <c r="AF14" s="1463" t="s">
        <v>964</v>
      </c>
      <c r="AG14" s="1463" t="s">
        <v>1019</v>
      </c>
      <c r="AH14" s="1463" t="s">
        <v>966</v>
      </c>
      <c r="AI14" s="1465"/>
      <c r="AJ14" s="1469"/>
      <c r="AK14" s="1471"/>
      <c r="AL14" s="1469"/>
      <c r="AM14" s="1471"/>
    </row>
    <row r="15" spans="1:39" ht="13.5">
      <c r="A15" s="1714"/>
      <c r="B15" s="48"/>
      <c r="C15" s="54"/>
      <c r="D15" s="50"/>
      <c r="E15" s="48">
        <v>1</v>
      </c>
      <c r="F15" s="65">
        <v>2</v>
      </c>
      <c r="G15" s="65">
        <v>3</v>
      </c>
      <c r="H15" s="65">
        <v>4</v>
      </c>
      <c r="I15" s="49"/>
      <c r="J15" s="79" t="s">
        <v>672</v>
      </c>
      <c r="K15" s="66" t="s">
        <v>672</v>
      </c>
      <c r="L15" s="1586"/>
      <c r="M15" s="1587"/>
      <c r="N15" s="1587"/>
      <c r="O15" s="1587"/>
      <c r="P15" s="1588"/>
      <c r="Q15" s="1747"/>
      <c r="R15" s="1748"/>
      <c r="S15" s="1748"/>
      <c r="T15" s="1748"/>
      <c r="U15" s="1748"/>
      <c r="V15" s="1748"/>
      <c r="W15" s="1748"/>
      <c r="X15" s="1749"/>
      <c r="Y15" s="1751"/>
      <c r="Z15" s="1760"/>
      <c r="AA15" s="1760"/>
      <c r="AB15" s="1762"/>
      <c r="AC15" s="1751"/>
      <c r="AD15" s="1760"/>
      <c r="AE15" s="1760"/>
      <c r="AF15" s="1760"/>
      <c r="AG15" s="1760"/>
      <c r="AH15" s="1760"/>
      <c r="AI15" s="1762"/>
      <c r="AJ15" s="1763"/>
      <c r="AK15" s="1764"/>
      <c r="AL15" s="1763"/>
      <c r="AM15" s="1764"/>
    </row>
    <row r="16" spans="1:39" ht="13.5" customHeight="1">
      <c r="A16" s="1714"/>
      <c r="B16" s="48"/>
      <c r="C16" s="49"/>
      <c r="D16" s="50"/>
      <c r="E16" s="56" t="s">
        <v>1315</v>
      </c>
      <c r="F16" s="57"/>
      <c r="G16" s="57"/>
      <c r="H16" s="57"/>
      <c r="I16" s="57"/>
      <c r="J16" s="74" t="s">
        <v>166</v>
      </c>
      <c r="K16" s="60" t="s">
        <v>167</v>
      </c>
      <c r="L16" s="1435" t="s">
        <v>1316</v>
      </c>
      <c r="M16" s="1436"/>
      <c r="N16" s="1436"/>
      <c r="O16" s="1436"/>
      <c r="P16" s="1437"/>
      <c r="Q16" s="1506">
        <f>'設５'!M15</f>
        <v>0</v>
      </c>
      <c r="R16" s="1765"/>
      <c r="S16" s="1765"/>
      <c r="T16" s="1765"/>
      <c r="U16" s="1765"/>
      <c r="V16" s="1765"/>
      <c r="W16" s="1765"/>
      <c r="X16" s="1766"/>
      <c r="Y16" s="1460" t="s">
        <v>969</v>
      </c>
      <c r="Z16" s="1463" t="s">
        <v>970</v>
      </c>
      <c r="AA16" s="1463" t="s">
        <v>971</v>
      </c>
      <c r="AB16" s="1465" t="s">
        <v>972</v>
      </c>
      <c r="AC16" s="1460" t="s">
        <v>172</v>
      </c>
      <c r="AD16" s="1463" t="s">
        <v>173</v>
      </c>
      <c r="AE16" s="1463" t="s">
        <v>973</v>
      </c>
      <c r="AF16" s="1463" t="s">
        <v>964</v>
      </c>
      <c r="AG16" s="1463" t="s">
        <v>1019</v>
      </c>
      <c r="AH16" s="1463" t="s">
        <v>966</v>
      </c>
      <c r="AI16" s="1465"/>
      <c r="AJ16" s="1469"/>
      <c r="AK16" s="1471"/>
      <c r="AL16" s="1469"/>
      <c r="AM16" s="1471"/>
    </row>
    <row r="17" spans="1:39" ht="13.5">
      <c r="A17" s="1714"/>
      <c r="B17" s="48"/>
      <c r="C17" s="49"/>
      <c r="D17" s="50"/>
      <c r="E17" s="64">
        <v>1</v>
      </c>
      <c r="F17" s="65">
        <v>2</v>
      </c>
      <c r="G17" s="81">
        <v>3</v>
      </c>
      <c r="H17" s="81">
        <v>4</v>
      </c>
      <c r="I17" s="49"/>
      <c r="J17" s="79" t="s">
        <v>672</v>
      </c>
      <c r="K17" s="66" t="s">
        <v>672</v>
      </c>
      <c r="L17" s="1424"/>
      <c r="M17" s="1425"/>
      <c r="N17" s="1425"/>
      <c r="O17" s="1425"/>
      <c r="P17" s="1426"/>
      <c r="Q17" s="1430"/>
      <c r="R17" s="1431"/>
      <c r="S17" s="1431"/>
      <c r="T17" s="1431"/>
      <c r="U17" s="1431"/>
      <c r="V17" s="1431"/>
      <c r="W17" s="1431"/>
      <c r="X17" s="1432"/>
      <c r="Y17" s="1434"/>
      <c r="Z17" s="1464"/>
      <c r="AA17" s="1464"/>
      <c r="AB17" s="1466"/>
      <c r="AC17" s="1434"/>
      <c r="AD17" s="1464"/>
      <c r="AE17" s="1464"/>
      <c r="AF17" s="1464"/>
      <c r="AG17" s="1464"/>
      <c r="AH17" s="1464"/>
      <c r="AI17" s="1466"/>
      <c r="AJ17" s="1470"/>
      <c r="AK17" s="1472"/>
      <c r="AL17" s="1470"/>
      <c r="AM17" s="1472"/>
    </row>
    <row r="18" spans="1:39" ht="13.5" customHeight="1">
      <c r="A18" s="1714"/>
      <c r="B18" s="48"/>
      <c r="C18" s="49"/>
      <c r="D18" s="50"/>
      <c r="E18" s="78"/>
      <c r="F18" s="78"/>
      <c r="G18" s="78"/>
      <c r="H18" s="78"/>
      <c r="I18" s="78"/>
      <c r="J18" s="76" t="s">
        <v>166</v>
      </c>
      <c r="K18" s="68" t="s">
        <v>167</v>
      </c>
      <c r="L18" s="1491" t="s">
        <v>1317</v>
      </c>
      <c r="M18" s="1492"/>
      <c r="N18" s="1492"/>
      <c r="O18" s="1492"/>
      <c r="P18" s="1493"/>
      <c r="Q18" s="1497">
        <f>'設５'!K19</f>
        <v>0</v>
      </c>
      <c r="R18" s="1752"/>
      <c r="S18" s="1752"/>
      <c r="T18" s="1752"/>
      <c r="U18" s="1752"/>
      <c r="V18" s="1752"/>
      <c r="W18" s="1752"/>
      <c r="X18" s="1753"/>
      <c r="Y18" s="1433" t="s">
        <v>969</v>
      </c>
      <c r="Z18" s="1474" t="s">
        <v>970</v>
      </c>
      <c r="AA18" s="1474" t="s">
        <v>971</v>
      </c>
      <c r="AB18" s="1475" t="s">
        <v>972</v>
      </c>
      <c r="AC18" s="1433" t="s">
        <v>172</v>
      </c>
      <c r="AD18" s="1474" t="s">
        <v>173</v>
      </c>
      <c r="AE18" s="1474" t="s">
        <v>973</v>
      </c>
      <c r="AF18" s="1474" t="s">
        <v>964</v>
      </c>
      <c r="AG18" s="1474" t="s">
        <v>1019</v>
      </c>
      <c r="AH18" s="1474" t="s">
        <v>966</v>
      </c>
      <c r="AI18" s="1475"/>
      <c r="AJ18" s="1477"/>
      <c r="AK18" s="1478"/>
      <c r="AL18" s="1477"/>
      <c r="AM18" s="1478"/>
    </row>
    <row r="19" spans="1:39" ht="13.5">
      <c r="A19" s="1714"/>
      <c r="B19" s="48"/>
      <c r="C19" s="49"/>
      <c r="D19" s="50"/>
      <c r="E19" s="78"/>
      <c r="F19" s="78"/>
      <c r="G19" s="78"/>
      <c r="H19" s="78"/>
      <c r="I19" s="78"/>
      <c r="J19" s="75" t="s">
        <v>672</v>
      </c>
      <c r="K19" s="73" t="s">
        <v>672</v>
      </c>
      <c r="L19" s="1424"/>
      <c r="M19" s="1425"/>
      <c r="N19" s="1425"/>
      <c r="O19" s="1425"/>
      <c r="P19" s="1426"/>
      <c r="Q19" s="1430"/>
      <c r="R19" s="1431"/>
      <c r="S19" s="1431"/>
      <c r="T19" s="1431"/>
      <c r="U19" s="1431"/>
      <c r="V19" s="1431"/>
      <c r="W19" s="1431"/>
      <c r="X19" s="1432"/>
      <c r="Y19" s="1434"/>
      <c r="Z19" s="1464"/>
      <c r="AA19" s="1464"/>
      <c r="AB19" s="1466"/>
      <c r="AC19" s="1434"/>
      <c r="AD19" s="1464"/>
      <c r="AE19" s="1464"/>
      <c r="AF19" s="1464"/>
      <c r="AG19" s="1464"/>
      <c r="AH19" s="1464"/>
      <c r="AI19" s="1466"/>
      <c r="AJ19" s="1470"/>
      <c r="AK19" s="1472"/>
      <c r="AL19" s="1470"/>
      <c r="AM19" s="1472"/>
    </row>
    <row r="20" spans="1:39" ht="12" customHeight="1">
      <c r="A20" s="1714"/>
      <c r="B20" s="48"/>
      <c r="C20" s="49"/>
      <c r="D20" s="50"/>
      <c r="E20" s="48"/>
      <c r="F20" s="49"/>
      <c r="G20" s="49"/>
      <c r="H20" s="49"/>
      <c r="I20" s="52"/>
      <c r="J20" s="79" t="s">
        <v>166</v>
      </c>
      <c r="K20" s="66" t="s">
        <v>167</v>
      </c>
      <c r="L20" s="1491" t="s">
        <v>1318</v>
      </c>
      <c r="M20" s="1492"/>
      <c r="N20" s="1492"/>
      <c r="O20" s="1492"/>
      <c r="P20" s="1493"/>
      <c r="Q20" s="1497">
        <f>'設５'!L22</f>
        <v>0</v>
      </c>
      <c r="R20" s="1752"/>
      <c r="S20" s="1752"/>
      <c r="T20" s="1752"/>
      <c r="U20" s="1752"/>
      <c r="V20" s="1752"/>
      <c r="W20" s="1752"/>
      <c r="X20" s="1753"/>
      <c r="Y20" s="1433" t="s">
        <v>969</v>
      </c>
      <c r="Z20" s="1474" t="s">
        <v>970</v>
      </c>
      <c r="AA20" s="1474" t="s">
        <v>971</v>
      </c>
      <c r="AB20" s="1475" t="s">
        <v>972</v>
      </c>
      <c r="AC20" s="1433" t="s">
        <v>172</v>
      </c>
      <c r="AD20" s="1474" t="s">
        <v>173</v>
      </c>
      <c r="AE20" s="1474" t="s">
        <v>973</v>
      </c>
      <c r="AF20" s="1474" t="s">
        <v>964</v>
      </c>
      <c r="AG20" s="1474" t="s">
        <v>1019</v>
      </c>
      <c r="AH20" s="1474" t="s">
        <v>966</v>
      </c>
      <c r="AI20" s="1475"/>
      <c r="AJ20" s="1477"/>
      <c r="AK20" s="1478"/>
      <c r="AL20" s="1477"/>
      <c r="AM20" s="1478"/>
    </row>
    <row r="21" spans="1:39" ht="13.5">
      <c r="A21" s="1714"/>
      <c r="B21" s="48"/>
      <c r="C21" s="49"/>
      <c r="D21" s="50"/>
      <c r="E21" s="109"/>
      <c r="F21" s="110"/>
      <c r="G21" s="110"/>
      <c r="H21" s="110"/>
      <c r="I21" s="110"/>
      <c r="J21" s="82" t="s">
        <v>672</v>
      </c>
      <c r="K21" s="83" t="s">
        <v>672</v>
      </c>
      <c r="L21" s="1586"/>
      <c r="M21" s="1587"/>
      <c r="N21" s="1587"/>
      <c r="O21" s="1587"/>
      <c r="P21" s="1588"/>
      <c r="Q21" s="1503"/>
      <c r="R21" s="1767"/>
      <c r="S21" s="1767"/>
      <c r="T21" s="1767"/>
      <c r="U21" s="1767"/>
      <c r="V21" s="1767"/>
      <c r="W21" s="1767"/>
      <c r="X21" s="1768"/>
      <c r="Y21" s="1751"/>
      <c r="Z21" s="1760"/>
      <c r="AA21" s="1760"/>
      <c r="AB21" s="1762"/>
      <c r="AC21" s="1751"/>
      <c r="AD21" s="1760"/>
      <c r="AE21" s="1760"/>
      <c r="AF21" s="1760"/>
      <c r="AG21" s="1760"/>
      <c r="AH21" s="1760"/>
      <c r="AI21" s="1762"/>
      <c r="AJ21" s="1763"/>
      <c r="AK21" s="1764"/>
      <c r="AL21" s="1763"/>
      <c r="AM21" s="1764"/>
    </row>
    <row r="22" spans="1:39" ht="12" customHeight="1">
      <c r="A22" s="1714"/>
      <c r="B22" s="48"/>
      <c r="C22" s="49"/>
      <c r="D22" s="50"/>
      <c r="E22" s="78" t="s">
        <v>1319</v>
      </c>
      <c r="F22" s="78"/>
      <c r="G22" s="78"/>
      <c r="H22" s="78"/>
      <c r="I22" s="78"/>
      <c r="J22" s="74" t="s">
        <v>166</v>
      </c>
      <c r="K22" s="60" t="s">
        <v>167</v>
      </c>
      <c r="L22" s="1435" t="s">
        <v>1320</v>
      </c>
      <c r="M22" s="1436"/>
      <c r="N22" s="1436"/>
      <c r="O22" s="1436"/>
      <c r="P22" s="1437"/>
      <c r="Q22" s="1769">
        <f>IF('設５'!G24="■","排水ますに隣接",IF('設５'!O24="■","洋風便器で取り外し可",IF('設５'!L25="■","露出",IF('設５'!O25="■","開口",""))))</f>
      </c>
      <c r="R22" s="1770"/>
      <c r="S22" s="1770"/>
      <c r="T22" s="1770"/>
      <c r="U22" s="1770"/>
      <c r="V22" s="1770"/>
      <c r="W22" s="1770"/>
      <c r="X22" s="1771"/>
      <c r="Y22" s="1460" t="s">
        <v>969</v>
      </c>
      <c r="Z22" s="1463" t="s">
        <v>970</v>
      </c>
      <c r="AA22" s="1463" t="s">
        <v>971</v>
      </c>
      <c r="AB22" s="1465" t="s">
        <v>972</v>
      </c>
      <c r="AC22" s="1460" t="s">
        <v>172</v>
      </c>
      <c r="AD22" s="1463" t="s">
        <v>173</v>
      </c>
      <c r="AE22" s="1463" t="s">
        <v>973</v>
      </c>
      <c r="AF22" s="1463" t="s">
        <v>964</v>
      </c>
      <c r="AG22" s="1463" t="s">
        <v>1019</v>
      </c>
      <c r="AH22" s="1463" t="s">
        <v>966</v>
      </c>
      <c r="AI22" s="1465"/>
      <c r="AJ22" s="1469"/>
      <c r="AK22" s="1471"/>
      <c r="AL22" s="1469"/>
      <c r="AM22" s="1471"/>
    </row>
    <row r="23" spans="1:39" ht="13.5">
      <c r="A23" s="1714"/>
      <c r="B23" s="48"/>
      <c r="C23" s="49"/>
      <c r="D23" s="50"/>
      <c r="E23" s="48">
        <v>1</v>
      </c>
      <c r="F23" s="81">
        <v>2</v>
      </c>
      <c r="G23" s="81">
        <v>3</v>
      </c>
      <c r="H23" s="65">
        <v>4</v>
      </c>
      <c r="I23" s="78"/>
      <c r="J23" s="79" t="s">
        <v>672</v>
      </c>
      <c r="K23" s="66" t="s">
        <v>672</v>
      </c>
      <c r="L23" s="1424"/>
      <c r="M23" s="1425"/>
      <c r="N23" s="1425"/>
      <c r="O23" s="1425"/>
      <c r="P23" s="1426"/>
      <c r="Q23" s="1642"/>
      <c r="R23" s="1757"/>
      <c r="S23" s="1757"/>
      <c r="T23" s="1757"/>
      <c r="U23" s="1757"/>
      <c r="V23" s="1757"/>
      <c r="W23" s="1757"/>
      <c r="X23" s="1758"/>
      <c r="Y23" s="1434"/>
      <c r="Z23" s="1464"/>
      <c r="AA23" s="1464"/>
      <c r="AB23" s="1466"/>
      <c r="AC23" s="1434"/>
      <c r="AD23" s="1464"/>
      <c r="AE23" s="1464"/>
      <c r="AF23" s="1464"/>
      <c r="AG23" s="1464"/>
      <c r="AH23" s="1464"/>
      <c r="AI23" s="1466"/>
      <c r="AJ23" s="1470"/>
      <c r="AK23" s="1472"/>
      <c r="AL23" s="1470"/>
      <c r="AM23" s="1472"/>
    </row>
    <row r="24" spans="1:39" ht="12" customHeight="1">
      <c r="A24" s="1714"/>
      <c r="B24" s="48"/>
      <c r="C24" s="49"/>
      <c r="D24" s="50"/>
      <c r="E24" s="78"/>
      <c r="F24" s="78"/>
      <c r="G24" s="78"/>
      <c r="H24" s="78"/>
      <c r="I24" s="78"/>
      <c r="J24" s="76" t="s">
        <v>166</v>
      </c>
      <c r="K24" s="68" t="s">
        <v>167</v>
      </c>
      <c r="L24" s="1491" t="s">
        <v>1321</v>
      </c>
      <c r="M24" s="1492"/>
      <c r="N24" s="1492"/>
      <c r="O24" s="1492"/>
      <c r="P24" s="1493"/>
      <c r="Q24" s="1754">
        <f>IF('設５'!G27="■","ﾄﾗｯﾌﾟ",IF('設５'!P27="■","露出",IF('設５'!S27="■","開口","")))</f>
      </c>
      <c r="R24" s="1755"/>
      <c r="S24" s="1755"/>
      <c r="T24" s="1755"/>
      <c r="U24" s="1755"/>
      <c r="V24" s="1755"/>
      <c r="W24" s="1755"/>
      <c r="X24" s="1756"/>
      <c r="Y24" s="1433" t="s">
        <v>969</v>
      </c>
      <c r="Z24" s="1474" t="s">
        <v>970</v>
      </c>
      <c r="AA24" s="1474" t="s">
        <v>971</v>
      </c>
      <c r="AB24" s="1475" t="s">
        <v>972</v>
      </c>
      <c r="AC24" s="1433" t="s">
        <v>172</v>
      </c>
      <c r="AD24" s="1474" t="s">
        <v>173</v>
      </c>
      <c r="AE24" s="1474" t="s">
        <v>973</v>
      </c>
      <c r="AF24" s="1474" t="s">
        <v>964</v>
      </c>
      <c r="AG24" s="1474" t="s">
        <v>1019</v>
      </c>
      <c r="AH24" s="1474" t="s">
        <v>966</v>
      </c>
      <c r="AI24" s="1475"/>
      <c r="AJ24" s="1477"/>
      <c r="AK24" s="1478"/>
      <c r="AL24" s="1477"/>
      <c r="AM24" s="1478"/>
    </row>
    <row r="25" spans="1:39" ht="13.5">
      <c r="A25" s="1714"/>
      <c r="B25" s="48"/>
      <c r="C25" s="49"/>
      <c r="D25" s="50"/>
      <c r="E25" s="78"/>
      <c r="F25" s="78"/>
      <c r="G25" s="78"/>
      <c r="H25" s="78"/>
      <c r="I25" s="78"/>
      <c r="J25" s="75" t="s">
        <v>672</v>
      </c>
      <c r="K25" s="73" t="s">
        <v>672</v>
      </c>
      <c r="L25" s="1424"/>
      <c r="M25" s="1425"/>
      <c r="N25" s="1425"/>
      <c r="O25" s="1425"/>
      <c r="P25" s="1426"/>
      <c r="Q25" s="1642"/>
      <c r="R25" s="1757"/>
      <c r="S25" s="1757"/>
      <c r="T25" s="1757"/>
      <c r="U25" s="1757"/>
      <c r="V25" s="1757"/>
      <c r="W25" s="1757"/>
      <c r="X25" s="1758"/>
      <c r="Y25" s="1434"/>
      <c r="Z25" s="1464"/>
      <c r="AA25" s="1464"/>
      <c r="AB25" s="1466"/>
      <c r="AC25" s="1434"/>
      <c r="AD25" s="1464"/>
      <c r="AE25" s="1464"/>
      <c r="AF25" s="1464"/>
      <c r="AG25" s="1464"/>
      <c r="AH25" s="1464"/>
      <c r="AI25" s="1466"/>
      <c r="AJ25" s="1470"/>
      <c r="AK25" s="1472"/>
      <c r="AL25" s="1470"/>
      <c r="AM25" s="1472"/>
    </row>
    <row r="26" spans="1:39" ht="12" customHeight="1">
      <c r="A26" s="1714"/>
      <c r="B26" s="48"/>
      <c r="C26" s="49"/>
      <c r="D26" s="50"/>
      <c r="E26" s="78"/>
      <c r="F26" s="78"/>
      <c r="G26" s="78"/>
      <c r="H26" s="78"/>
      <c r="I26" s="78"/>
      <c r="J26" s="76" t="s">
        <v>166</v>
      </c>
      <c r="K26" s="68" t="s">
        <v>167</v>
      </c>
      <c r="L26" s="1491" t="s">
        <v>1322</v>
      </c>
      <c r="M26" s="1492"/>
      <c r="N26" s="1492"/>
      <c r="O26" s="1492"/>
      <c r="P26" s="1493"/>
      <c r="Q26" s="1754">
        <f>IF('設５'!G29="■","ﾄﾗｯﾌﾟ",IF('設５'!P29="■","露出",IF('設５'!S29="■","開口","")))</f>
      </c>
      <c r="R26" s="1755"/>
      <c r="S26" s="1755"/>
      <c r="T26" s="1755"/>
      <c r="U26" s="1755"/>
      <c r="V26" s="1755"/>
      <c r="W26" s="1755"/>
      <c r="X26" s="1756"/>
      <c r="Y26" s="1433" t="s">
        <v>969</v>
      </c>
      <c r="Z26" s="1474" t="s">
        <v>970</v>
      </c>
      <c r="AA26" s="1474" t="s">
        <v>971</v>
      </c>
      <c r="AB26" s="1475" t="s">
        <v>972</v>
      </c>
      <c r="AC26" s="1433" t="s">
        <v>172</v>
      </c>
      <c r="AD26" s="1474" t="s">
        <v>173</v>
      </c>
      <c r="AE26" s="1474" t="s">
        <v>973</v>
      </c>
      <c r="AF26" s="1474" t="s">
        <v>964</v>
      </c>
      <c r="AG26" s="1474" t="s">
        <v>1019</v>
      </c>
      <c r="AH26" s="1474" t="s">
        <v>966</v>
      </c>
      <c r="AI26" s="1475"/>
      <c r="AJ26" s="1477"/>
      <c r="AK26" s="1478"/>
      <c r="AL26" s="1477"/>
      <c r="AM26" s="1478"/>
    </row>
    <row r="27" spans="1:39" ht="13.5">
      <c r="A27" s="1714"/>
      <c r="B27" s="48"/>
      <c r="C27" s="49"/>
      <c r="D27" s="50"/>
      <c r="E27" s="78"/>
      <c r="F27" s="78"/>
      <c r="G27" s="78"/>
      <c r="H27" s="78"/>
      <c r="I27" s="78"/>
      <c r="J27" s="75" t="s">
        <v>672</v>
      </c>
      <c r="K27" s="73" t="s">
        <v>672</v>
      </c>
      <c r="L27" s="1424"/>
      <c r="M27" s="1425"/>
      <c r="N27" s="1425"/>
      <c r="O27" s="1425"/>
      <c r="P27" s="1426"/>
      <c r="Q27" s="1642"/>
      <c r="R27" s="1757"/>
      <c r="S27" s="1757"/>
      <c r="T27" s="1757"/>
      <c r="U27" s="1757"/>
      <c r="V27" s="1757"/>
      <c r="W27" s="1757"/>
      <c r="X27" s="1758"/>
      <c r="Y27" s="1434"/>
      <c r="Z27" s="1464"/>
      <c r="AA27" s="1464"/>
      <c r="AB27" s="1466"/>
      <c r="AC27" s="1434"/>
      <c r="AD27" s="1464"/>
      <c r="AE27" s="1464"/>
      <c r="AF27" s="1464"/>
      <c r="AG27" s="1464"/>
      <c r="AH27" s="1464"/>
      <c r="AI27" s="1466"/>
      <c r="AJ27" s="1470"/>
      <c r="AK27" s="1472"/>
      <c r="AL27" s="1470"/>
      <c r="AM27" s="1472"/>
    </row>
    <row r="28" spans="1:39" ht="12" customHeight="1">
      <c r="A28" s="1714"/>
      <c r="B28" s="48"/>
      <c r="C28" s="49"/>
      <c r="D28" s="50"/>
      <c r="E28" s="78"/>
      <c r="F28" s="78"/>
      <c r="G28" s="78"/>
      <c r="H28" s="78"/>
      <c r="I28" s="78"/>
      <c r="J28" s="76" t="s">
        <v>166</v>
      </c>
      <c r="K28" s="68" t="s">
        <v>167</v>
      </c>
      <c r="L28" s="1491" t="s">
        <v>1323</v>
      </c>
      <c r="M28" s="1492"/>
      <c r="N28" s="1492"/>
      <c r="O28" s="1492"/>
      <c r="P28" s="1493"/>
      <c r="Q28" s="1754">
        <f>IF('設５'!G35="■","ﾄﾗｯﾌﾟ",IF('設５'!P35="■","露出",IF('設５'!S35="■","開口","")))</f>
      </c>
      <c r="R28" s="1755"/>
      <c r="S28" s="1755"/>
      <c r="T28" s="1755"/>
      <c r="U28" s="1755"/>
      <c r="V28" s="1755"/>
      <c r="W28" s="1755"/>
      <c r="X28" s="1756"/>
      <c r="Y28" s="1433" t="s">
        <v>969</v>
      </c>
      <c r="Z28" s="1474" t="s">
        <v>970</v>
      </c>
      <c r="AA28" s="1474" t="s">
        <v>971</v>
      </c>
      <c r="AB28" s="1475" t="s">
        <v>972</v>
      </c>
      <c r="AC28" s="1433" t="s">
        <v>172</v>
      </c>
      <c r="AD28" s="1474" t="s">
        <v>173</v>
      </c>
      <c r="AE28" s="1474" t="s">
        <v>973</v>
      </c>
      <c r="AF28" s="1474" t="s">
        <v>964</v>
      </c>
      <c r="AG28" s="1474" t="s">
        <v>1019</v>
      </c>
      <c r="AH28" s="1474" t="s">
        <v>966</v>
      </c>
      <c r="AI28" s="1475"/>
      <c r="AJ28" s="1477"/>
      <c r="AK28" s="1478"/>
      <c r="AL28" s="1477"/>
      <c r="AM28" s="1478"/>
    </row>
    <row r="29" spans="1:39" ht="13.5">
      <c r="A29" s="1714"/>
      <c r="B29" s="48"/>
      <c r="C29" s="49"/>
      <c r="D29" s="50"/>
      <c r="E29" s="78"/>
      <c r="F29" s="78"/>
      <c r="G29" s="78"/>
      <c r="H29" s="78"/>
      <c r="I29" s="78"/>
      <c r="J29" s="75" t="s">
        <v>672</v>
      </c>
      <c r="K29" s="73" t="s">
        <v>672</v>
      </c>
      <c r="L29" s="1586"/>
      <c r="M29" s="1587"/>
      <c r="N29" s="1587"/>
      <c r="O29" s="1587"/>
      <c r="P29" s="1588"/>
      <c r="Q29" s="1772"/>
      <c r="R29" s="1773"/>
      <c r="S29" s="1773"/>
      <c r="T29" s="1773"/>
      <c r="U29" s="1773"/>
      <c r="V29" s="1773"/>
      <c r="W29" s="1773"/>
      <c r="X29" s="1774"/>
      <c r="Y29" s="1751"/>
      <c r="Z29" s="1760"/>
      <c r="AA29" s="1760"/>
      <c r="AB29" s="1762"/>
      <c r="AC29" s="1751"/>
      <c r="AD29" s="1760"/>
      <c r="AE29" s="1760"/>
      <c r="AF29" s="1760"/>
      <c r="AG29" s="1760"/>
      <c r="AH29" s="1760"/>
      <c r="AI29" s="1762"/>
      <c r="AJ29" s="1763"/>
      <c r="AK29" s="1764"/>
      <c r="AL29" s="1763"/>
      <c r="AM29" s="1764"/>
    </row>
    <row r="30" spans="1:39" ht="13.5" customHeight="1">
      <c r="A30" s="1714"/>
      <c r="B30" s="48"/>
      <c r="C30" s="49"/>
      <c r="D30" s="50"/>
      <c r="E30" s="56" t="s">
        <v>1324</v>
      </c>
      <c r="F30" s="57"/>
      <c r="G30" s="57"/>
      <c r="H30" s="57"/>
      <c r="I30" s="58"/>
      <c r="J30" s="59" t="s">
        <v>166</v>
      </c>
      <c r="K30" s="60" t="s">
        <v>167</v>
      </c>
      <c r="L30" s="1435" t="s">
        <v>1325</v>
      </c>
      <c r="M30" s="1436"/>
      <c r="N30" s="1436"/>
      <c r="O30" s="1436"/>
      <c r="P30" s="1437"/>
      <c r="Q30" s="1623">
        <f>IF('設５'!K37="■","露出",IF('設５'!N37="■","開口",IF('設５'!Q37="■",'設５'!R37,"")))</f>
      </c>
      <c r="R30" s="1775"/>
      <c r="S30" s="1775"/>
      <c r="T30" s="1775"/>
      <c r="U30" s="1775"/>
      <c r="V30" s="1775"/>
      <c r="W30" s="1775"/>
      <c r="X30" s="1776"/>
      <c r="Y30" s="1460" t="s">
        <v>969</v>
      </c>
      <c r="Z30" s="1463" t="s">
        <v>970</v>
      </c>
      <c r="AA30" s="1463" t="s">
        <v>971</v>
      </c>
      <c r="AB30" s="1465" t="s">
        <v>972</v>
      </c>
      <c r="AC30" s="1460" t="s">
        <v>172</v>
      </c>
      <c r="AD30" s="1463" t="s">
        <v>173</v>
      </c>
      <c r="AE30" s="1463" t="s">
        <v>973</v>
      </c>
      <c r="AF30" s="1463" t="s">
        <v>964</v>
      </c>
      <c r="AG30" s="1463" t="s">
        <v>1019</v>
      </c>
      <c r="AH30" s="1463" t="s">
        <v>966</v>
      </c>
      <c r="AI30" s="1465"/>
      <c r="AJ30" s="1469"/>
      <c r="AK30" s="1471"/>
      <c r="AL30" s="1469"/>
      <c r="AM30" s="1471"/>
    </row>
    <row r="31" spans="1:39" ht="13.5">
      <c r="A31" s="1714"/>
      <c r="B31" s="48"/>
      <c r="C31" s="49"/>
      <c r="D31" s="50"/>
      <c r="E31" s="49" t="s">
        <v>1326</v>
      </c>
      <c r="F31" s="49"/>
      <c r="G31" s="49"/>
      <c r="H31" s="49"/>
      <c r="I31" s="52"/>
      <c r="J31" s="72" t="s">
        <v>672</v>
      </c>
      <c r="K31" s="73" t="s">
        <v>672</v>
      </c>
      <c r="L31" s="1424"/>
      <c r="M31" s="1425"/>
      <c r="N31" s="1425"/>
      <c r="O31" s="1425"/>
      <c r="P31" s="1426"/>
      <c r="Q31" s="1777"/>
      <c r="R31" s="1778"/>
      <c r="S31" s="1778"/>
      <c r="T31" s="1778"/>
      <c r="U31" s="1778"/>
      <c r="V31" s="1778"/>
      <c r="W31" s="1778"/>
      <c r="X31" s="1779"/>
      <c r="Y31" s="1434"/>
      <c r="Z31" s="1464"/>
      <c r="AA31" s="1464"/>
      <c r="AB31" s="1466"/>
      <c r="AC31" s="1434"/>
      <c r="AD31" s="1464"/>
      <c r="AE31" s="1464"/>
      <c r="AF31" s="1464"/>
      <c r="AG31" s="1464"/>
      <c r="AH31" s="1464"/>
      <c r="AI31" s="1466"/>
      <c r="AJ31" s="1470"/>
      <c r="AK31" s="1472"/>
      <c r="AL31" s="1470"/>
      <c r="AM31" s="1472"/>
    </row>
    <row r="32" spans="1:39" ht="12" customHeight="1">
      <c r="A32" s="1714"/>
      <c r="B32" s="48"/>
      <c r="C32" s="49"/>
      <c r="D32" s="50"/>
      <c r="E32" s="48">
        <v>1</v>
      </c>
      <c r="F32" s="81">
        <v>2</v>
      </c>
      <c r="G32" s="81">
        <v>3</v>
      </c>
      <c r="H32" s="65">
        <v>4</v>
      </c>
      <c r="I32" s="52"/>
      <c r="J32" s="76" t="s">
        <v>166</v>
      </c>
      <c r="K32" s="68" t="s">
        <v>167</v>
      </c>
      <c r="L32" s="1491" t="s">
        <v>1327</v>
      </c>
      <c r="M32" s="1492"/>
      <c r="N32" s="1492"/>
      <c r="O32" s="1492"/>
      <c r="P32" s="1493"/>
      <c r="Q32" s="1651">
        <f>IF('設５'!K38="■","露出",IF('設５'!N38="■","開口",IF('設５'!Q38="■",'設５'!R38,"")))</f>
      </c>
      <c r="R32" s="1780"/>
      <c r="S32" s="1780"/>
      <c r="T32" s="1780"/>
      <c r="U32" s="1780"/>
      <c r="V32" s="1780"/>
      <c r="W32" s="1780"/>
      <c r="X32" s="1781"/>
      <c r="Y32" s="1433" t="s">
        <v>969</v>
      </c>
      <c r="Z32" s="1474" t="s">
        <v>970</v>
      </c>
      <c r="AA32" s="1474" t="s">
        <v>971</v>
      </c>
      <c r="AB32" s="1475" t="s">
        <v>972</v>
      </c>
      <c r="AC32" s="1433" t="s">
        <v>172</v>
      </c>
      <c r="AD32" s="1474" t="s">
        <v>173</v>
      </c>
      <c r="AE32" s="1474" t="s">
        <v>973</v>
      </c>
      <c r="AF32" s="1474" t="s">
        <v>964</v>
      </c>
      <c r="AG32" s="1474" t="s">
        <v>1019</v>
      </c>
      <c r="AH32" s="1474" t="s">
        <v>966</v>
      </c>
      <c r="AI32" s="1475"/>
      <c r="AJ32" s="1477"/>
      <c r="AK32" s="1478"/>
      <c r="AL32" s="1477"/>
      <c r="AM32" s="1478"/>
    </row>
    <row r="33" spans="1:39" ht="13.5">
      <c r="A33" s="1714"/>
      <c r="B33" s="48"/>
      <c r="C33" s="49"/>
      <c r="D33" s="50"/>
      <c r="E33" s="49"/>
      <c r="F33" s="49"/>
      <c r="G33" s="49"/>
      <c r="H33" s="49"/>
      <c r="I33" s="52"/>
      <c r="J33" s="79" t="s">
        <v>672</v>
      </c>
      <c r="K33" s="66" t="s">
        <v>672</v>
      </c>
      <c r="L33" s="1424"/>
      <c r="M33" s="1425"/>
      <c r="N33" s="1425"/>
      <c r="O33" s="1425"/>
      <c r="P33" s="1426"/>
      <c r="Q33" s="1777"/>
      <c r="R33" s="1778"/>
      <c r="S33" s="1778"/>
      <c r="T33" s="1778"/>
      <c r="U33" s="1778"/>
      <c r="V33" s="1778"/>
      <c r="W33" s="1778"/>
      <c r="X33" s="1779"/>
      <c r="Y33" s="1434"/>
      <c r="Z33" s="1464"/>
      <c r="AA33" s="1464"/>
      <c r="AB33" s="1466"/>
      <c r="AC33" s="1434"/>
      <c r="AD33" s="1464"/>
      <c r="AE33" s="1464"/>
      <c r="AF33" s="1464"/>
      <c r="AG33" s="1464"/>
      <c r="AH33" s="1464"/>
      <c r="AI33" s="1466"/>
      <c r="AJ33" s="1470"/>
      <c r="AK33" s="1472"/>
      <c r="AL33" s="1470"/>
      <c r="AM33" s="1472"/>
    </row>
    <row r="34" spans="1:39" ht="12" customHeight="1">
      <c r="A34" s="1714"/>
      <c r="B34" s="48"/>
      <c r="C34" s="49"/>
      <c r="D34" s="50"/>
      <c r="E34" s="49"/>
      <c r="F34" s="49"/>
      <c r="G34" s="49"/>
      <c r="H34" s="49"/>
      <c r="I34" s="52"/>
      <c r="J34" s="76" t="s">
        <v>166</v>
      </c>
      <c r="K34" s="68" t="s">
        <v>167</v>
      </c>
      <c r="L34" s="1491" t="s">
        <v>1328</v>
      </c>
      <c r="M34" s="1492"/>
      <c r="N34" s="1492"/>
      <c r="O34" s="1492"/>
      <c r="P34" s="1493"/>
      <c r="Q34" s="1651">
        <f>IF('設５'!K39="■","露出",IF('設５'!N39="■","開口",IF('設５'!Q39="■",'設５'!R39,"")))</f>
      </c>
      <c r="R34" s="1780"/>
      <c r="S34" s="1780"/>
      <c r="T34" s="1780"/>
      <c r="U34" s="1780"/>
      <c r="V34" s="1780"/>
      <c r="W34" s="1780"/>
      <c r="X34" s="1781"/>
      <c r="Y34" s="1433" t="s">
        <v>969</v>
      </c>
      <c r="Z34" s="1474" t="s">
        <v>970</v>
      </c>
      <c r="AA34" s="1474" t="s">
        <v>971</v>
      </c>
      <c r="AB34" s="1475" t="s">
        <v>972</v>
      </c>
      <c r="AC34" s="1433" t="s">
        <v>172</v>
      </c>
      <c r="AD34" s="1474" t="s">
        <v>173</v>
      </c>
      <c r="AE34" s="1474" t="s">
        <v>973</v>
      </c>
      <c r="AF34" s="1474" t="s">
        <v>964</v>
      </c>
      <c r="AG34" s="1474" t="s">
        <v>1019</v>
      </c>
      <c r="AH34" s="1474" t="s">
        <v>966</v>
      </c>
      <c r="AI34" s="1475"/>
      <c r="AJ34" s="1477"/>
      <c r="AK34" s="1478"/>
      <c r="AL34" s="1477"/>
      <c r="AM34" s="1478"/>
    </row>
    <row r="35" spans="1:39" ht="13.5">
      <c r="A35" s="1714"/>
      <c r="B35" s="48"/>
      <c r="C35" s="49"/>
      <c r="D35" s="50"/>
      <c r="E35" s="49"/>
      <c r="F35" s="49"/>
      <c r="G35" s="49"/>
      <c r="H35" s="49"/>
      <c r="I35" s="52"/>
      <c r="J35" s="75" t="s">
        <v>672</v>
      </c>
      <c r="K35" s="73" t="s">
        <v>672</v>
      </c>
      <c r="L35" s="1424"/>
      <c r="M35" s="1425"/>
      <c r="N35" s="1425"/>
      <c r="O35" s="1425"/>
      <c r="P35" s="1426"/>
      <c r="Q35" s="1777"/>
      <c r="R35" s="1778"/>
      <c r="S35" s="1778"/>
      <c r="T35" s="1778"/>
      <c r="U35" s="1778"/>
      <c r="V35" s="1778"/>
      <c r="W35" s="1778"/>
      <c r="X35" s="1779"/>
      <c r="Y35" s="1434"/>
      <c r="Z35" s="1464"/>
      <c r="AA35" s="1464"/>
      <c r="AB35" s="1466"/>
      <c r="AC35" s="1434"/>
      <c r="AD35" s="1464"/>
      <c r="AE35" s="1464"/>
      <c r="AF35" s="1464"/>
      <c r="AG35" s="1464"/>
      <c r="AH35" s="1464"/>
      <c r="AI35" s="1466"/>
      <c r="AJ35" s="1470"/>
      <c r="AK35" s="1472"/>
      <c r="AL35" s="1470"/>
      <c r="AM35" s="1472"/>
    </row>
    <row r="36" spans="1:39" ht="12" customHeight="1">
      <c r="A36" s="1714"/>
      <c r="B36" s="101"/>
      <c r="C36" s="81"/>
      <c r="D36" s="102"/>
      <c r="E36" s="49"/>
      <c r="F36" s="49"/>
      <c r="G36" s="49"/>
      <c r="H36" s="49"/>
      <c r="I36" s="52"/>
      <c r="J36" s="76" t="s">
        <v>166</v>
      </c>
      <c r="K36" s="68" t="s">
        <v>167</v>
      </c>
      <c r="L36" s="1491" t="s">
        <v>1329</v>
      </c>
      <c r="M36" s="1492"/>
      <c r="N36" s="1492"/>
      <c r="O36" s="1492"/>
      <c r="P36" s="1493"/>
      <c r="Q36" s="1651">
        <f>IF('設５'!K42="■","露出",IF('設５'!N42="■","開口",IF('設５'!Q42="■",'設５'!R42,"")))</f>
      </c>
      <c r="R36" s="1780"/>
      <c r="S36" s="1780"/>
      <c r="T36" s="1780"/>
      <c r="U36" s="1780"/>
      <c r="V36" s="1780"/>
      <c r="W36" s="1780"/>
      <c r="X36" s="1781"/>
      <c r="Y36" s="1433" t="s">
        <v>969</v>
      </c>
      <c r="Z36" s="1474" t="s">
        <v>970</v>
      </c>
      <c r="AA36" s="1474" t="s">
        <v>971</v>
      </c>
      <c r="AB36" s="1475" t="s">
        <v>972</v>
      </c>
      <c r="AC36" s="1433" t="s">
        <v>172</v>
      </c>
      <c r="AD36" s="1474" t="s">
        <v>173</v>
      </c>
      <c r="AE36" s="1474" t="s">
        <v>973</v>
      </c>
      <c r="AF36" s="1474" t="s">
        <v>964</v>
      </c>
      <c r="AG36" s="1474" t="s">
        <v>1019</v>
      </c>
      <c r="AH36" s="1474" t="s">
        <v>966</v>
      </c>
      <c r="AI36" s="1475"/>
      <c r="AJ36" s="1477"/>
      <c r="AK36" s="1478"/>
      <c r="AL36" s="1477"/>
      <c r="AM36" s="1478"/>
    </row>
    <row r="37" spans="1:39" ht="13.5">
      <c r="A37" s="1714"/>
      <c r="B37" s="101"/>
      <c r="C37" s="81"/>
      <c r="D37" s="102"/>
      <c r="E37" s="101"/>
      <c r="F37" s="81"/>
      <c r="G37" s="81"/>
      <c r="H37" s="81"/>
      <c r="I37" s="103"/>
      <c r="J37" s="75" t="s">
        <v>672</v>
      </c>
      <c r="K37" s="73" t="s">
        <v>672</v>
      </c>
      <c r="L37" s="1586"/>
      <c r="M37" s="1587"/>
      <c r="N37" s="1587"/>
      <c r="O37" s="1587"/>
      <c r="P37" s="1588"/>
      <c r="Q37" s="1782"/>
      <c r="R37" s="1783"/>
      <c r="S37" s="1783"/>
      <c r="T37" s="1783"/>
      <c r="U37" s="1783"/>
      <c r="V37" s="1783"/>
      <c r="W37" s="1783"/>
      <c r="X37" s="1784"/>
      <c r="Y37" s="1751"/>
      <c r="Z37" s="1760"/>
      <c r="AA37" s="1760"/>
      <c r="AB37" s="1762"/>
      <c r="AC37" s="1751"/>
      <c r="AD37" s="1760"/>
      <c r="AE37" s="1760"/>
      <c r="AF37" s="1760"/>
      <c r="AG37" s="1760"/>
      <c r="AH37" s="1760"/>
      <c r="AI37" s="1762"/>
      <c r="AJ37" s="1763"/>
      <c r="AK37" s="1764"/>
      <c r="AL37" s="1763"/>
      <c r="AM37" s="1764"/>
    </row>
    <row r="38" spans="1:39" ht="13.5" customHeight="1">
      <c r="A38" s="1714"/>
      <c r="B38" s="101"/>
      <c r="C38" s="81"/>
      <c r="D38" s="102"/>
      <c r="E38" s="56" t="s">
        <v>1324</v>
      </c>
      <c r="F38" s="57"/>
      <c r="G38" s="57"/>
      <c r="H38" s="57"/>
      <c r="I38" s="58"/>
      <c r="J38" s="59" t="s">
        <v>166</v>
      </c>
      <c r="K38" s="60" t="s">
        <v>167</v>
      </c>
      <c r="L38" s="1435" t="s">
        <v>1325</v>
      </c>
      <c r="M38" s="1436"/>
      <c r="N38" s="1436"/>
      <c r="O38" s="1436"/>
      <c r="P38" s="1437"/>
      <c r="Q38" s="1623">
        <f>IF('設５'!K44="■","露出",IF('設５'!N44="■","開口",IF('設５'!Q44="■",'設５'!R44,"")))</f>
      </c>
      <c r="R38" s="1775"/>
      <c r="S38" s="1775"/>
      <c r="T38" s="1775"/>
      <c r="U38" s="1775"/>
      <c r="V38" s="1775"/>
      <c r="W38" s="1775"/>
      <c r="X38" s="1776"/>
      <c r="Y38" s="1460" t="s">
        <v>969</v>
      </c>
      <c r="Z38" s="1463" t="s">
        <v>970</v>
      </c>
      <c r="AA38" s="1463" t="s">
        <v>971</v>
      </c>
      <c r="AB38" s="1465" t="s">
        <v>972</v>
      </c>
      <c r="AC38" s="1460" t="s">
        <v>172</v>
      </c>
      <c r="AD38" s="1463" t="s">
        <v>173</v>
      </c>
      <c r="AE38" s="1463" t="s">
        <v>973</v>
      </c>
      <c r="AF38" s="1463" t="s">
        <v>964</v>
      </c>
      <c r="AG38" s="1463" t="s">
        <v>1019</v>
      </c>
      <c r="AH38" s="1463" t="s">
        <v>966</v>
      </c>
      <c r="AI38" s="1465"/>
      <c r="AJ38" s="1469"/>
      <c r="AK38" s="1471"/>
      <c r="AL38" s="1469"/>
      <c r="AM38" s="1471"/>
    </row>
    <row r="39" spans="1:39" ht="13.5">
      <c r="A39" s="1714"/>
      <c r="B39" s="101"/>
      <c r="C39" s="81"/>
      <c r="D39" s="102"/>
      <c r="E39" s="49" t="s">
        <v>1330</v>
      </c>
      <c r="F39" s="49"/>
      <c r="G39" s="49"/>
      <c r="H39" s="49"/>
      <c r="I39" s="52"/>
      <c r="J39" s="72" t="s">
        <v>672</v>
      </c>
      <c r="K39" s="73" t="s">
        <v>672</v>
      </c>
      <c r="L39" s="1424"/>
      <c r="M39" s="1425"/>
      <c r="N39" s="1425"/>
      <c r="O39" s="1425"/>
      <c r="P39" s="1426"/>
      <c r="Q39" s="1777"/>
      <c r="R39" s="1778"/>
      <c r="S39" s="1778"/>
      <c r="T39" s="1778"/>
      <c r="U39" s="1778"/>
      <c r="V39" s="1778"/>
      <c r="W39" s="1778"/>
      <c r="X39" s="1779"/>
      <c r="Y39" s="1434"/>
      <c r="Z39" s="1464"/>
      <c r="AA39" s="1464"/>
      <c r="AB39" s="1466"/>
      <c r="AC39" s="1434"/>
      <c r="AD39" s="1464"/>
      <c r="AE39" s="1464"/>
      <c r="AF39" s="1464"/>
      <c r="AG39" s="1464"/>
      <c r="AH39" s="1464"/>
      <c r="AI39" s="1466"/>
      <c r="AJ39" s="1470"/>
      <c r="AK39" s="1472"/>
      <c r="AL39" s="1470"/>
      <c r="AM39" s="1472"/>
    </row>
    <row r="40" spans="1:39" ht="13.5" customHeight="1">
      <c r="A40" s="1714"/>
      <c r="B40" s="101"/>
      <c r="C40" s="81"/>
      <c r="D40" s="102"/>
      <c r="E40" s="48">
        <v>1</v>
      </c>
      <c r="F40" s="81">
        <v>2</v>
      </c>
      <c r="G40" s="81">
        <v>3</v>
      </c>
      <c r="H40" s="65">
        <v>4</v>
      </c>
      <c r="I40" s="52"/>
      <c r="J40" s="76" t="s">
        <v>166</v>
      </c>
      <c r="K40" s="68" t="s">
        <v>167</v>
      </c>
      <c r="L40" s="1491" t="s">
        <v>1327</v>
      </c>
      <c r="M40" s="1492"/>
      <c r="N40" s="1492"/>
      <c r="O40" s="1492"/>
      <c r="P40" s="1493"/>
      <c r="Q40" s="1651">
        <f>IF('設５'!K45="■","露出",IF('設５'!N45="■","開口",IF('設５'!Q45="■",'設５'!R45,"")))</f>
      </c>
      <c r="R40" s="1780"/>
      <c r="S40" s="1780"/>
      <c r="T40" s="1780"/>
      <c r="U40" s="1780"/>
      <c r="V40" s="1780"/>
      <c r="W40" s="1780"/>
      <c r="X40" s="1781"/>
      <c r="Y40" s="1433" t="s">
        <v>969</v>
      </c>
      <c r="Z40" s="1474" t="s">
        <v>970</v>
      </c>
      <c r="AA40" s="1474" t="s">
        <v>971</v>
      </c>
      <c r="AB40" s="1475" t="s">
        <v>972</v>
      </c>
      <c r="AC40" s="1433" t="s">
        <v>172</v>
      </c>
      <c r="AD40" s="1474" t="s">
        <v>173</v>
      </c>
      <c r="AE40" s="1474" t="s">
        <v>973</v>
      </c>
      <c r="AF40" s="1474" t="s">
        <v>964</v>
      </c>
      <c r="AG40" s="1474" t="s">
        <v>1019</v>
      </c>
      <c r="AH40" s="1474" t="s">
        <v>966</v>
      </c>
      <c r="AI40" s="1475"/>
      <c r="AJ40" s="1477"/>
      <c r="AK40" s="1478"/>
      <c r="AL40" s="1477"/>
      <c r="AM40" s="1478"/>
    </row>
    <row r="41" spans="1:39" ht="13.5">
      <c r="A41" s="1714"/>
      <c r="B41" s="101"/>
      <c r="C41" s="81"/>
      <c r="D41" s="102"/>
      <c r="E41" s="49"/>
      <c r="F41" s="49"/>
      <c r="G41" s="49"/>
      <c r="H41" s="49"/>
      <c r="I41" s="52"/>
      <c r="J41" s="79" t="s">
        <v>672</v>
      </c>
      <c r="K41" s="66" t="s">
        <v>672</v>
      </c>
      <c r="L41" s="1424"/>
      <c r="M41" s="1425"/>
      <c r="N41" s="1425"/>
      <c r="O41" s="1425"/>
      <c r="P41" s="1426"/>
      <c r="Q41" s="1777"/>
      <c r="R41" s="1778"/>
      <c r="S41" s="1778"/>
      <c r="T41" s="1778"/>
      <c r="U41" s="1778"/>
      <c r="V41" s="1778"/>
      <c r="W41" s="1778"/>
      <c r="X41" s="1779"/>
      <c r="Y41" s="1434"/>
      <c r="Z41" s="1464"/>
      <c r="AA41" s="1464"/>
      <c r="AB41" s="1466"/>
      <c r="AC41" s="1434"/>
      <c r="AD41" s="1464"/>
      <c r="AE41" s="1464"/>
      <c r="AF41" s="1464"/>
      <c r="AG41" s="1464"/>
      <c r="AH41" s="1464"/>
      <c r="AI41" s="1466"/>
      <c r="AJ41" s="1470"/>
      <c r="AK41" s="1472"/>
      <c r="AL41" s="1470"/>
      <c r="AM41" s="1472"/>
    </row>
    <row r="42" spans="1:39" ht="13.5" customHeight="1">
      <c r="A42" s="1714"/>
      <c r="B42" s="101"/>
      <c r="C42" s="81"/>
      <c r="D42" s="102"/>
      <c r="E42" s="49"/>
      <c r="F42" s="49"/>
      <c r="G42" s="49"/>
      <c r="H42" s="49"/>
      <c r="I42" s="52"/>
      <c r="J42" s="76" t="s">
        <v>166</v>
      </c>
      <c r="K42" s="68" t="s">
        <v>167</v>
      </c>
      <c r="L42" s="1491" t="s">
        <v>1328</v>
      </c>
      <c r="M42" s="1492"/>
      <c r="N42" s="1492"/>
      <c r="O42" s="1492"/>
      <c r="P42" s="1493"/>
      <c r="Q42" s="1651">
        <f>IF('設５'!K46="■","露出",IF('設５'!N46="■","開口",IF('設５'!Q46="■",'設５'!R46,"")))</f>
      </c>
      <c r="R42" s="1780"/>
      <c r="S42" s="1780"/>
      <c r="T42" s="1780"/>
      <c r="U42" s="1780"/>
      <c r="V42" s="1780"/>
      <c r="W42" s="1780"/>
      <c r="X42" s="1781"/>
      <c r="Y42" s="1433" t="s">
        <v>969</v>
      </c>
      <c r="Z42" s="1474" t="s">
        <v>970</v>
      </c>
      <c r="AA42" s="1474" t="s">
        <v>971</v>
      </c>
      <c r="AB42" s="1475" t="s">
        <v>972</v>
      </c>
      <c r="AC42" s="1433" t="s">
        <v>172</v>
      </c>
      <c r="AD42" s="1474" t="s">
        <v>173</v>
      </c>
      <c r="AE42" s="1474" t="s">
        <v>973</v>
      </c>
      <c r="AF42" s="1474" t="s">
        <v>964</v>
      </c>
      <c r="AG42" s="1474" t="s">
        <v>1019</v>
      </c>
      <c r="AH42" s="1474" t="s">
        <v>966</v>
      </c>
      <c r="AI42" s="1475"/>
      <c r="AJ42" s="1477"/>
      <c r="AK42" s="1478"/>
      <c r="AL42" s="1477"/>
      <c r="AM42" s="1478"/>
    </row>
    <row r="43" spans="1:39" ht="13.5">
      <c r="A43" s="1714"/>
      <c r="B43" s="101"/>
      <c r="C43" s="81"/>
      <c r="D43" s="102"/>
      <c r="E43" s="49"/>
      <c r="F43" s="49"/>
      <c r="G43" s="49"/>
      <c r="H43" s="49"/>
      <c r="I43" s="52"/>
      <c r="J43" s="75" t="s">
        <v>672</v>
      </c>
      <c r="K43" s="73" t="s">
        <v>672</v>
      </c>
      <c r="L43" s="1424"/>
      <c r="M43" s="1425"/>
      <c r="N43" s="1425"/>
      <c r="O43" s="1425"/>
      <c r="P43" s="1426"/>
      <c r="Q43" s="1777"/>
      <c r="R43" s="1778"/>
      <c r="S43" s="1778"/>
      <c r="T43" s="1778"/>
      <c r="U43" s="1778"/>
      <c r="V43" s="1778"/>
      <c r="W43" s="1778"/>
      <c r="X43" s="1779"/>
      <c r="Y43" s="1434"/>
      <c r="Z43" s="1464"/>
      <c r="AA43" s="1464"/>
      <c r="AB43" s="1466"/>
      <c r="AC43" s="1434"/>
      <c r="AD43" s="1464"/>
      <c r="AE43" s="1464"/>
      <c r="AF43" s="1464"/>
      <c r="AG43" s="1464"/>
      <c r="AH43" s="1464"/>
      <c r="AI43" s="1466"/>
      <c r="AJ43" s="1470"/>
      <c r="AK43" s="1472"/>
      <c r="AL43" s="1470"/>
      <c r="AM43" s="1472"/>
    </row>
    <row r="44" spans="1:39" ht="12" customHeight="1">
      <c r="A44" s="1714"/>
      <c r="B44" s="101"/>
      <c r="C44" s="81"/>
      <c r="D44" s="102"/>
      <c r="E44" s="49"/>
      <c r="F44" s="49"/>
      <c r="G44" s="49"/>
      <c r="H44" s="49"/>
      <c r="I44" s="52"/>
      <c r="J44" s="76" t="s">
        <v>166</v>
      </c>
      <c r="K44" s="68" t="s">
        <v>167</v>
      </c>
      <c r="L44" s="1491" t="s">
        <v>1329</v>
      </c>
      <c r="M44" s="1492"/>
      <c r="N44" s="1492"/>
      <c r="O44" s="1492"/>
      <c r="P44" s="1493"/>
      <c r="Q44" s="1651">
        <f>IF('設５'!K49="■","露出",IF('設５'!N49="■","開口",IF('設５'!Q49="■",'設５'!R49,"")))</f>
      </c>
      <c r="R44" s="1780"/>
      <c r="S44" s="1780"/>
      <c r="T44" s="1780"/>
      <c r="U44" s="1780"/>
      <c r="V44" s="1780"/>
      <c r="W44" s="1780"/>
      <c r="X44" s="1781"/>
      <c r="Y44" s="1433" t="s">
        <v>969</v>
      </c>
      <c r="Z44" s="1474" t="s">
        <v>970</v>
      </c>
      <c r="AA44" s="1474" t="s">
        <v>971</v>
      </c>
      <c r="AB44" s="1475" t="s">
        <v>972</v>
      </c>
      <c r="AC44" s="1433" t="s">
        <v>172</v>
      </c>
      <c r="AD44" s="1474" t="s">
        <v>173</v>
      </c>
      <c r="AE44" s="1474" t="s">
        <v>973</v>
      </c>
      <c r="AF44" s="1474" t="s">
        <v>964</v>
      </c>
      <c r="AG44" s="1474" t="s">
        <v>1019</v>
      </c>
      <c r="AH44" s="1474" t="s">
        <v>966</v>
      </c>
      <c r="AI44" s="1475"/>
      <c r="AJ44" s="1477"/>
      <c r="AK44" s="1478"/>
      <c r="AL44" s="1477"/>
      <c r="AM44" s="1478"/>
    </row>
    <row r="45" spans="1:39" ht="13.5">
      <c r="A45" s="1714"/>
      <c r="B45" s="48"/>
      <c r="C45" s="49"/>
      <c r="D45" s="50"/>
      <c r="E45" s="101"/>
      <c r="F45" s="81"/>
      <c r="G45" s="81"/>
      <c r="H45" s="81"/>
      <c r="I45" s="103"/>
      <c r="J45" s="75" t="s">
        <v>672</v>
      </c>
      <c r="K45" s="73" t="s">
        <v>672</v>
      </c>
      <c r="L45" s="1586"/>
      <c r="M45" s="1587"/>
      <c r="N45" s="1587"/>
      <c r="O45" s="1587"/>
      <c r="P45" s="1588"/>
      <c r="Q45" s="1782"/>
      <c r="R45" s="1783"/>
      <c r="S45" s="1783"/>
      <c r="T45" s="1783"/>
      <c r="U45" s="1783"/>
      <c r="V45" s="1783"/>
      <c r="W45" s="1783"/>
      <c r="X45" s="1784"/>
      <c r="Y45" s="1751"/>
      <c r="Z45" s="1760"/>
      <c r="AA45" s="1760"/>
      <c r="AB45" s="1762"/>
      <c r="AC45" s="1751"/>
      <c r="AD45" s="1760"/>
      <c r="AE45" s="1760"/>
      <c r="AF45" s="1760"/>
      <c r="AG45" s="1760"/>
      <c r="AH45" s="1760"/>
      <c r="AI45" s="1762"/>
      <c r="AJ45" s="1763"/>
      <c r="AK45" s="1764"/>
      <c r="AL45" s="1763"/>
      <c r="AM45" s="1764"/>
    </row>
    <row r="46" spans="1:39" ht="12" customHeight="1">
      <c r="A46" s="1714"/>
      <c r="B46" s="48"/>
      <c r="C46" s="49"/>
      <c r="D46" s="50"/>
      <c r="E46" s="56" t="s">
        <v>1324</v>
      </c>
      <c r="F46" s="57"/>
      <c r="G46" s="57"/>
      <c r="H46" s="57"/>
      <c r="I46" s="58"/>
      <c r="J46" s="59" t="s">
        <v>166</v>
      </c>
      <c r="K46" s="60" t="s">
        <v>167</v>
      </c>
      <c r="L46" s="1435" t="s">
        <v>1325</v>
      </c>
      <c r="M46" s="1436"/>
      <c r="N46" s="1436"/>
      <c r="O46" s="1436"/>
      <c r="P46" s="1437"/>
      <c r="Q46" s="1623">
        <f>IF('設５'!K51="■","露出",IF('設５'!N51="■","開口",IF('設５'!Q51="■",'設５'!R51,"")))</f>
      </c>
      <c r="R46" s="1775"/>
      <c r="S46" s="1775"/>
      <c r="T46" s="1775"/>
      <c r="U46" s="1775"/>
      <c r="V46" s="1775"/>
      <c r="W46" s="1775"/>
      <c r="X46" s="1776"/>
      <c r="Y46" s="1460" t="s">
        <v>969</v>
      </c>
      <c r="Z46" s="1463" t="s">
        <v>970</v>
      </c>
      <c r="AA46" s="1463" t="s">
        <v>971</v>
      </c>
      <c r="AB46" s="1465" t="s">
        <v>972</v>
      </c>
      <c r="AC46" s="1460" t="s">
        <v>172</v>
      </c>
      <c r="AD46" s="1463" t="s">
        <v>173</v>
      </c>
      <c r="AE46" s="1463" t="s">
        <v>973</v>
      </c>
      <c r="AF46" s="1463" t="s">
        <v>964</v>
      </c>
      <c r="AG46" s="1463" t="s">
        <v>1019</v>
      </c>
      <c r="AH46" s="1463" t="s">
        <v>966</v>
      </c>
      <c r="AI46" s="1465"/>
      <c r="AJ46" s="1469"/>
      <c r="AK46" s="1471"/>
      <c r="AL46" s="1469"/>
      <c r="AM46" s="1471"/>
    </row>
    <row r="47" spans="1:39" ht="13.5">
      <c r="A47" s="1714"/>
      <c r="B47" s="48"/>
      <c r="C47" s="49"/>
      <c r="D47" s="50"/>
      <c r="E47" s="49" t="s">
        <v>1331</v>
      </c>
      <c r="F47" s="49"/>
      <c r="G47" s="49"/>
      <c r="H47" s="49"/>
      <c r="I47" s="52"/>
      <c r="J47" s="72" t="s">
        <v>672</v>
      </c>
      <c r="K47" s="73" t="s">
        <v>672</v>
      </c>
      <c r="L47" s="1424"/>
      <c r="M47" s="1425"/>
      <c r="N47" s="1425"/>
      <c r="O47" s="1425"/>
      <c r="P47" s="1426"/>
      <c r="Q47" s="1777"/>
      <c r="R47" s="1778"/>
      <c r="S47" s="1778"/>
      <c r="T47" s="1778"/>
      <c r="U47" s="1778"/>
      <c r="V47" s="1778"/>
      <c r="W47" s="1778"/>
      <c r="X47" s="1779"/>
      <c r="Y47" s="1434"/>
      <c r="Z47" s="1464"/>
      <c r="AA47" s="1464"/>
      <c r="AB47" s="1466"/>
      <c r="AC47" s="1434"/>
      <c r="AD47" s="1464"/>
      <c r="AE47" s="1464"/>
      <c r="AF47" s="1464"/>
      <c r="AG47" s="1464"/>
      <c r="AH47" s="1464"/>
      <c r="AI47" s="1466"/>
      <c r="AJ47" s="1470"/>
      <c r="AK47" s="1472"/>
      <c r="AL47" s="1470"/>
      <c r="AM47" s="1472"/>
    </row>
    <row r="48" spans="1:39" ht="12" customHeight="1">
      <c r="A48" s="1714"/>
      <c r="B48" s="48"/>
      <c r="C48" s="49"/>
      <c r="D48" s="50"/>
      <c r="E48" s="48">
        <v>1</v>
      </c>
      <c r="F48" s="81">
        <v>2</v>
      </c>
      <c r="G48" s="81">
        <v>3</v>
      </c>
      <c r="H48" s="65">
        <v>4</v>
      </c>
      <c r="I48" s="52"/>
      <c r="J48" s="76" t="s">
        <v>166</v>
      </c>
      <c r="K48" s="68" t="s">
        <v>167</v>
      </c>
      <c r="L48" s="1491" t="s">
        <v>1327</v>
      </c>
      <c r="M48" s="1492"/>
      <c r="N48" s="1492"/>
      <c r="O48" s="1492"/>
      <c r="P48" s="1493"/>
      <c r="Q48" s="1651">
        <f>IF('設５'!K52="■","露出",IF('設５'!N52="■","開口",IF('設５'!Q52="■",'設５'!R52,"")))</f>
      </c>
      <c r="R48" s="1780"/>
      <c r="S48" s="1780"/>
      <c r="T48" s="1780"/>
      <c r="U48" s="1780"/>
      <c r="V48" s="1780"/>
      <c r="W48" s="1780"/>
      <c r="X48" s="1781"/>
      <c r="Y48" s="1433" t="s">
        <v>969</v>
      </c>
      <c r="Z48" s="1474" t="s">
        <v>970</v>
      </c>
      <c r="AA48" s="1474" t="s">
        <v>971</v>
      </c>
      <c r="AB48" s="1475" t="s">
        <v>972</v>
      </c>
      <c r="AC48" s="1433" t="s">
        <v>172</v>
      </c>
      <c r="AD48" s="1474" t="s">
        <v>173</v>
      </c>
      <c r="AE48" s="1474" t="s">
        <v>973</v>
      </c>
      <c r="AF48" s="1474" t="s">
        <v>964</v>
      </c>
      <c r="AG48" s="1474" t="s">
        <v>1019</v>
      </c>
      <c r="AH48" s="1474" t="s">
        <v>966</v>
      </c>
      <c r="AI48" s="1475"/>
      <c r="AJ48" s="1477"/>
      <c r="AK48" s="1478"/>
      <c r="AL48" s="1477"/>
      <c r="AM48" s="1478"/>
    </row>
    <row r="49" spans="1:39" ht="13.5">
      <c r="A49" s="1714"/>
      <c r="B49" s="48"/>
      <c r="C49" s="49"/>
      <c r="D49" s="50"/>
      <c r="E49" s="49"/>
      <c r="F49" s="49"/>
      <c r="G49" s="49"/>
      <c r="H49" s="49"/>
      <c r="I49" s="52"/>
      <c r="J49" s="79" t="s">
        <v>672</v>
      </c>
      <c r="K49" s="66" t="s">
        <v>672</v>
      </c>
      <c r="L49" s="1424"/>
      <c r="M49" s="1425"/>
      <c r="N49" s="1425"/>
      <c r="O49" s="1425"/>
      <c r="P49" s="1426"/>
      <c r="Q49" s="1777"/>
      <c r="R49" s="1778"/>
      <c r="S49" s="1778"/>
      <c r="T49" s="1778"/>
      <c r="U49" s="1778"/>
      <c r="V49" s="1778"/>
      <c r="W49" s="1778"/>
      <c r="X49" s="1779"/>
      <c r="Y49" s="1434"/>
      <c r="Z49" s="1464"/>
      <c r="AA49" s="1464"/>
      <c r="AB49" s="1466"/>
      <c r="AC49" s="1434"/>
      <c r="AD49" s="1464"/>
      <c r="AE49" s="1464"/>
      <c r="AF49" s="1464"/>
      <c r="AG49" s="1464"/>
      <c r="AH49" s="1464"/>
      <c r="AI49" s="1466"/>
      <c r="AJ49" s="1470"/>
      <c r="AK49" s="1472"/>
      <c r="AL49" s="1470"/>
      <c r="AM49" s="1472"/>
    </row>
    <row r="50" spans="1:39" ht="13.5" customHeight="1">
      <c r="A50" s="1714"/>
      <c r="B50" s="48"/>
      <c r="C50" s="49"/>
      <c r="D50" s="50"/>
      <c r="E50" s="49"/>
      <c r="F50" s="49"/>
      <c r="G50" s="49"/>
      <c r="H50" s="49"/>
      <c r="I50" s="52"/>
      <c r="J50" s="76" t="s">
        <v>166</v>
      </c>
      <c r="K50" s="68" t="s">
        <v>167</v>
      </c>
      <c r="L50" s="1491" t="s">
        <v>1328</v>
      </c>
      <c r="M50" s="1492"/>
      <c r="N50" s="1492"/>
      <c r="O50" s="1492"/>
      <c r="P50" s="1493"/>
      <c r="Q50" s="1651">
        <f>IF('設５'!K53="■","露出",IF('設５'!N53="■","開口",IF('設５'!Q53="■",'設５'!R53,"")))</f>
      </c>
      <c r="R50" s="1780"/>
      <c r="S50" s="1780"/>
      <c r="T50" s="1780"/>
      <c r="U50" s="1780"/>
      <c r="V50" s="1780"/>
      <c r="W50" s="1780"/>
      <c r="X50" s="1781"/>
      <c r="Y50" s="1433" t="s">
        <v>969</v>
      </c>
      <c r="Z50" s="1474" t="s">
        <v>970</v>
      </c>
      <c r="AA50" s="1474" t="s">
        <v>971</v>
      </c>
      <c r="AB50" s="1475" t="s">
        <v>972</v>
      </c>
      <c r="AC50" s="1433" t="s">
        <v>172</v>
      </c>
      <c r="AD50" s="1474" t="s">
        <v>173</v>
      </c>
      <c r="AE50" s="1474" t="s">
        <v>973</v>
      </c>
      <c r="AF50" s="1474" t="s">
        <v>964</v>
      </c>
      <c r="AG50" s="1474" t="s">
        <v>1019</v>
      </c>
      <c r="AH50" s="1474" t="s">
        <v>966</v>
      </c>
      <c r="AI50" s="1475"/>
      <c r="AJ50" s="1477"/>
      <c r="AK50" s="1478"/>
      <c r="AL50" s="1477"/>
      <c r="AM50" s="1478"/>
    </row>
    <row r="51" spans="1:39" ht="13.5">
      <c r="A51" s="1714"/>
      <c r="B51" s="48"/>
      <c r="C51" s="49"/>
      <c r="D51" s="50"/>
      <c r="E51" s="49"/>
      <c r="F51" s="49"/>
      <c r="G51" s="49"/>
      <c r="H51" s="49"/>
      <c r="I51" s="52"/>
      <c r="J51" s="75" t="s">
        <v>672</v>
      </c>
      <c r="K51" s="73" t="s">
        <v>672</v>
      </c>
      <c r="L51" s="1424"/>
      <c r="M51" s="1425"/>
      <c r="N51" s="1425"/>
      <c r="O51" s="1425"/>
      <c r="P51" s="1426"/>
      <c r="Q51" s="1777"/>
      <c r="R51" s="1778"/>
      <c r="S51" s="1778"/>
      <c r="T51" s="1778"/>
      <c r="U51" s="1778"/>
      <c r="V51" s="1778"/>
      <c r="W51" s="1778"/>
      <c r="X51" s="1779"/>
      <c r="Y51" s="1434"/>
      <c r="Z51" s="1464"/>
      <c r="AA51" s="1464"/>
      <c r="AB51" s="1466"/>
      <c r="AC51" s="1434"/>
      <c r="AD51" s="1464"/>
      <c r="AE51" s="1464"/>
      <c r="AF51" s="1464"/>
      <c r="AG51" s="1464"/>
      <c r="AH51" s="1464"/>
      <c r="AI51" s="1466"/>
      <c r="AJ51" s="1470"/>
      <c r="AK51" s="1472"/>
      <c r="AL51" s="1470"/>
      <c r="AM51" s="1472"/>
    </row>
    <row r="52" spans="1:39" ht="13.5" customHeight="1">
      <c r="A52" s="1714"/>
      <c r="B52" s="101"/>
      <c r="C52" s="81"/>
      <c r="D52" s="102"/>
      <c r="E52" s="49"/>
      <c r="F52" s="49"/>
      <c r="G52" s="49"/>
      <c r="H52" s="49"/>
      <c r="I52" s="52"/>
      <c r="J52" s="76" t="s">
        <v>166</v>
      </c>
      <c r="K52" s="68" t="s">
        <v>167</v>
      </c>
      <c r="L52" s="1491" t="s">
        <v>1329</v>
      </c>
      <c r="M52" s="1492"/>
      <c r="N52" s="1492"/>
      <c r="O52" s="1492"/>
      <c r="P52" s="1493"/>
      <c r="Q52" s="1651">
        <f>IF('設５'!K56="■","露出",IF('設５'!N56="■","開口",IF('設５'!Q56="■",'設５'!R56,"")))</f>
      </c>
      <c r="R52" s="1780"/>
      <c r="S52" s="1780"/>
      <c r="T52" s="1780"/>
      <c r="U52" s="1780"/>
      <c r="V52" s="1780"/>
      <c r="W52" s="1780"/>
      <c r="X52" s="1781"/>
      <c r="Y52" s="1433" t="s">
        <v>969</v>
      </c>
      <c r="Z52" s="1474" t="s">
        <v>970</v>
      </c>
      <c r="AA52" s="1474" t="s">
        <v>971</v>
      </c>
      <c r="AB52" s="1475" t="s">
        <v>972</v>
      </c>
      <c r="AC52" s="1433" t="s">
        <v>172</v>
      </c>
      <c r="AD52" s="1474" t="s">
        <v>173</v>
      </c>
      <c r="AE52" s="1474" t="s">
        <v>973</v>
      </c>
      <c r="AF52" s="1474" t="s">
        <v>964</v>
      </c>
      <c r="AG52" s="1474" t="s">
        <v>1019</v>
      </c>
      <c r="AH52" s="1474" t="s">
        <v>966</v>
      </c>
      <c r="AI52" s="1475"/>
      <c r="AJ52" s="1477"/>
      <c r="AK52" s="1478"/>
      <c r="AL52" s="1477"/>
      <c r="AM52" s="1478"/>
    </row>
    <row r="53" spans="1:39" ht="13.5">
      <c r="A53" s="1714"/>
      <c r="B53" s="101"/>
      <c r="C53" s="81"/>
      <c r="D53" s="102"/>
      <c r="E53" s="101"/>
      <c r="F53" s="81"/>
      <c r="G53" s="81"/>
      <c r="H53" s="81"/>
      <c r="I53" s="103"/>
      <c r="J53" s="75" t="s">
        <v>672</v>
      </c>
      <c r="K53" s="73" t="s">
        <v>672</v>
      </c>
      <c r="L53" s="1586"/>
      <c r="M53" s="1587"/>
      <c r="N53" s="1587"/>
      <c r="O53" s="1587"/>
      <c r="P53" s="1588"/>
      <c r="Q53" s="1782"/>
      <c r="R53" s="1783"/>
      <c r="S53" s="1783"/>
      <c r="T53" s="1783"/>
      <c r="U53" s="1783"/>
      <c r="V53" s="1783"/>
      <c r="W53" s="1783"/>
      <c r="X53" s="1784"/>
      <c r="Y53" s="1751"/>
      <c r="Z53" s="1760"/>
      <c r="AA53" s="1760"/>
      <c r="AB53" s="1762"/>
      <c r="AC53" s="1751"/>
      <c r="AD53" s="1760"/>
      <c r="AE53" s="1760"/>
      <c r="AF53" s="1760"/>
      <c r="AG53" s="1760"/>
      <c r="AH53" s="1760"/>
      <c r="AI53" s="1762"/>
      <c r="AJ53" s="1763"/>
      <c r="AK53" s="1764"/>
      <c r="AL53" s="1763"/>
      <c r="AM53" s="1764"/>
    </row>
    <row r="54" spans="1:39" ht="13.5" customHeight="1">
      <c r="A54" s="1714"/>
      <c r="B54" s="48"/>
      <c r="C54" s="49"/>
      <c r="D54" s="50"/>
      <c r="E54" s="57" t="s">
        <v>1324</v>
      </c>
      <c r="F54" s="30"/>
      <c r="G54" s="30"/>
      <c r="H54" s="30"/>
      <c r="I54" s="30"/>
      <c r="J54" s="74" t="s">
        <v>166</v>
      </c>
      <c r="K54" s="60" t="s">
        <v>167</v>
      </c>
      <c r="L54" s="1435" t="s">
        <v>1332</v>
      </c>
      <c r="M54" s="1436"/>
      <c r="N54" s="1436"/>
      <c r="O54" s="1436"/>
      <c r="P54" s="1437"/>
      <c r="Q54" s="1454">
        <f>'設５'!K59</f>
        <v>0</v>
      </c>
      <c r="R54" s="1455"/>
      <c r="S54" s="1455"/>
      <c r="T54" s="1455"/>
      <c r="U54" s="1455"/>
      <c r="V54" s="1455"/>
      <c r="W54" s="1455"/>
      <c r="X54" s="1456"/>
      <c r="Y54" s="1460" t="s">
        <v>969</v>
      </c>
      <c r="Z54" s="1463" t="s">
        <v>970</v>
      </c>
      <c r="AA54" s="1463" t="s">
        <v>971</v>
      </c>
      <c r="AB54" s="1465" t="s">
        <v>972</v>
      </c>
      <c r="AC54" s="1460" t="s">
        <v>172</v>
      </c>
      <c r="AD54" s="1463" t="s">
        <v>173</v>
      </c>
      <c r="AE54" s="1463" t="s">
        <v>973</v>
      </c>
      <c r="AF54" s="1463" t="s">
        <v>964</v>
      </c>
      <c r="AG54" s="1463" t="s">
        <v>1019</v>
      </c>
      <c r="AH54" s="1463" t="s">
        <v>966</v>
      </c>
      <c r="AI54" s="1465"/>
      <c r="AJ54" s="1469"/>
      <c r="AK54" s="1471"/>
      <c r="AL54" s="1469"/>
      <c r="AM54" s="1471"/>
    </row>
    <row r="55" spans="1:39" ht="13.5">
      <c r="A55" s="1714"/>
      <c r="B55" s="48"/>
      <c r="C55" s="49"/>
      <c r="D55" s="50"/>
      <c r="E55" s="48">
        <v>1</v>
      </c>
      <c r="F55" s="81">
        <v>2</v>
      </c>
      <c r="G55" s="81">
        <v>3</v>
      </c>
      <c r="H55" s="65">
        <v>4</v>
      </c>
      <c r="I55" s="18"/>
      <c r="J55" s="79" t="s">
        <v>672</v>
      </c>
      <c r="K55" s="66" t="s">
        <v>672</v>
      </c>
      <c r="L55" s="1424"/>
      <c r="M55" s="1425"/>
      <c r="N55" s="1425"/>
      <c r="O55" s="1425"/>
      <c r="P55" s="1426"/>
      <c r="Q55" s="1457"/>
      <c r="R55" s="1458"/>
      <c r="S55" s="1458"/>
      <c r="T55" s="1458"/>
      <c r="U55" s="1458"/>
      <c r="V55" s="1458"/>
      <c r="W55" s="1458"/>
      <c r="X55" s="1459"/>
      <c r="Y55" s="1434"/>
      <c r="Z55" s="1464"/>
      <c r="AA55" s="1464"/>
      <c r="AB55" s="1466"/>
      <c r="AC55" s="1434"/>
      <c r="AD55" s="1464"/>
      <c r="AE55" s="1464"/>
      <c r="AF55" s="1464"/>
      <c r="AG55" s="1464"/>
      <c r="AH55" s="1464"/>
      <c r="AI55" s="1466"/>
      <c r="AJ55" s="1470"/>
      <c r="AK55" s="1472"/>
      <c r="AL55" s="1470"/>
      <c r="AM55" s="1472"/>
    </row>
    <row r="56" spans="1:39" ht="13.5" customHeight="1">
      <c r="A56" s="1714"/>
      <c r="B56" s="48"/>
      <c r="C56" s="49"/>
      <c r="D56" s="50"/>
      <c r="E56" s="49"/>
      <c r="F56" s="81"/>
      <c r="G56" s="81"/>
      <c r="H56" s="81"/>
      <c r="I56" s="18"/>
      <c r="J56" s="76" t="s">
        <v>166</v>
      </c>
      <c r="K56" s="68" t="s">
        <v>167</v>
      </c>
      <c r="L56" s="1491" t="s">
        <v>1333</v>
      </c>
      <c r="M56" s="1492"/>
      <c r="N56" s="1492"/>
      <c r="O56" s="1492"/>
      <c r="P56" s="1493"/>
      <c r="Q56" s="1520">
        <f>'設５'!K62</f>
        <v>0</v>
      </c>
      <c r="R56" s="1521"/>
      <c r="S56" s="1521"/>
      <c r="T56" s="1521"/>
      <c r="U56" s="1521"/>
      <c r="V56" s="1521"/>
      <c r="W56" s="1521"/>
      <c r="X56" s="1522"/>
      <c r="Y56" s="1433" t="s">
        <v>969</v>
      </c>
      <c r="Z56" s="1474" t="s">
        <v>970</v>
      </c>
      <c r="AA56" s="1474" t="s">
        <v>971</v>
      </c>
      <c r="AB56" s="1475" t="s">
        <v>972</v>
      </c>
      <c r="AC56" s="1433" t="s">
        <v>172</v>
      </c>
      <c r="AD56" s="1474" t="s">
        <v>173</v>
      </c>
      <c r="AE56" s="1474" t="s">
        <v>973</v>
      </c>
      <c r="AF56" s="1474" t="s">
        <v>964</v>
      </c>
      <c r="AG56" s="1474" t="s">
        <v>1019</v>
      </c>
      <c r="AH56" s="1474" t="s">
        <v>966</v>
      </c>
      <c r="AI56" s="1475"/>
      <c r="AJ56" s="1477"/>
      <c r="AK56" s="1478"/>
      <c r="AL56" s="1477"/>
      <c r="AM56" s="1478"/>
    </row>
    <row r="57" spans="1:39" ht="13.5">
      <c r="A57" s="1714"/>
      <c r="B57" s="48"/>
      <c r="C57" s="49"/>
      <c r="D57" s="50"/>
      <c r="E57" s="49"/>
      <c r="F57" s="81"/>
      <c r="G57" s="81"/>
      <c r="H57" s="81"/>
      <c r="I57" s="18"/>
      <c r="J57" s="75" t="s">
        <v>672</v>
      </c>
      <c r="K57" s="73" t="s">
        <v>672</v>
      </c>
      <c r="L57" s="1424"/>
      <c r="M57" s="1425"/>
      <c r="N57" s="1425"/>
      <c r="O57" s="1425"/>
      <c r="P57" s="1426"/>
      <c r="Q57" s="1457"/>
      <c r="R57" s="1458"/>
      <c r="S57" s="1458"/>
      <c r="T57" s="1458"/>
      <c r="U57" s="1458"/>
      <c r="V57" s="1458"/>
      <c r="W57" s="1458"/>
      <c r="X57" s="1459"/>
      <c r="Y57" s="1434"/>
      <c r="Z57" s="1464"/>
      <c r="AA57" s="1464"/>
      <c r="AB57" s="1466"/>
      <c r="AC57" s="1434"/>
      <c r="AD57" s="1464"/>
      <c r="AE57" s="1464"/>
      <c r="AF57" s="1464"/>
      <c r="AG57" s="1464"/>
      <c r="AH57" s="1464"/>
      <c r="AI57" s="1466"/>
      <c r="AJ57" s="1470"/>
      <c r="AK57" s="1472"/>
      <c r="AL57" s="1470"/>
      <c r="AM57" s="1472"/>
    </row>
    <row r="58" spans="1:39" ht="13.5" customHeight="1">
      <c r="A58" s="1714"/>
      <c r="B58" s="48"/>
      <c r="C58" s="49"/>
      <c r="D58" s="50"/>
      <c r="E58" s="18"/>
      <c r="F58" s="18"/>
      <c r="G58" s="18"/>
      <c r="H58" s="18"/>
      <c r="I58" s="18"/>
      <c r="J58" s="76" t="s">
        <v>166</v>
      </c>
      <c r="K58" s="68" t="s">
        <v>167</v>
      </c>
      <c r="L58" s="1491" t="s">
        <v>1334</v>
      </c>
      <c r="M58" s="1492"/>
      <c r="N58" s="1492"/>
      <c r="O58" s="1492"/>
      <c r="P58" s="1493"/>
      <c r="Q58" s="1520">
        <f>'設５'!K65</f>
        <v>0</v>
      </c>
      <c r="R58" s="1521"/>
      <c r="S58" s="1521"/>
      <c r="T58" s="1521"/>
      <c r="U58" s="1521"/>
      <c r="V58" s="1521"/>
      <c r="W58" s="1521"/>
      <c r="X58" s="1522"/>
      <c r="Y58" s="1433" t="s">
        <v>969</v>
      </c>
      <c r="Z58" s="1474" t="s">
        <v>970</v>
      </c>
      <c r="AA58" s="1474" t="s">
        <v>971</v>
      </c>
      <c r="AB58" s="1475" t="s">
        <v>972</v>
      </c>
      <c r="AC58" s="1433" t="s">
        <v>172</v>
      </c>
      <c r="AD58" s="1474" t="s">
        <v>173</v>
      </c>
      <c r="AE58" s="1474" t="s">
        <v>973</v>
      </c>
      <c r="AF58" s="1474" t="s">
        <v>964</v>
      </c>
      <c r="AG58" s="1474" t="s">
        <v>1019</v>
      </c>
      <c r="AH58" s="1474" t="s">
        <v>966</v>
      </c>
      <c r="AI58" s="1475"/>
      <c r="AJ58" s="1477"/>
      <c r="AK58" s="1478"/>
      <c r="AL58" s="1477"/>
      <c r="AM58" s="1478"/>
    </row>
    <row r="59" spans="1:39" ht="14.25" thickBot="1">
      <c r="A59" s="1744"/>
      <c r="B59" s="48"/>
      <c r="C59" s="49"/>
      <c r="D59" s="50"/>
      <c r="E59" s="18"/>
      <c r="F59" s="18"/>
      <c r="G59" s="18"/>
      <c r="H59" s="18"/>
      <c r="I59" s="18"/>
      <c r="J59" s="79" t="s">
        <v>672</v>
      </c>
      <c r="K59" s="66" t="s">
        <v>672</v>
      </c>
      <c r="L59" s="1689"/>
      <c r="M59" s="1690"/>
      <c r="N59" s="1690"/>
      <c r="O59" s="1690"/>
      <c r="P59" s="1691"/>
      <c r="Q59" s="1786"/>
      <c r="R59" s="1787"/>
      <c r="S59" s="1787"/>
      <c r="T59" s="1787"/>
      <c r="U59" s="1787"/>
      <c r="V59" s="1787"/>
      <c r="W59" s="1787"/>
      <c r="X59" s="1788"/>
      <c r="Y59" s="1789"/>
      <c r="Z59" s="1785"/>
      <c r="AA59" s="1785"/>
      <c r="AB59" s="1790"/>
      <c r="AC59" s="1789"/>
      <c r="AD59" s="1785"/>
      <c r="AE59" s="1785"/>
      <c r="AF59" s="1785"/>
      <c r="AG59" s="1785"/>
      <c r="AH59" s="1785"/>
      <c r="AI59" s="1790"/>
      <c r="AJ59" s="1792"/>
      <c r="AK59" s="1791"/>
      <c r="AL59" s="1792"/>
      <c r="AM59" s="1791"/>
    </row>
    <row r="60" spans="1:39" ht="13.5">
      <c r="A60" s="84"/>
      <c r="B60" s="85"/>
      <c r="C60" s="85"/>
      <c r="D60" s="8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1" spans="1:4" ht="13.5">
      <c r="A61" s="86"/>
      <c r="B61" s="78"/>
      <c r="C61" s="78"/>
      <c r="D61" s="78"/>
    </row>
    <row r="62" spans="1:4" ht="13.5">
      <c r="A62" s="86"/>
      <c r="B62" s="78"/>
      <c r="C62" s="78"/>
      <c r="D62" s="78"/>
    </row>
    <row r="63" spans="1:4" ht="13.5">
      <c r="A63" s="86"/>
      <c r="B63" s="78"/>
      <c r="C63" s="78"/>
      <c r="D63" s="78"/>
    </row>
    <row r="64" spans="1:4" ht="13.5">
      <c r="A64" s="86"/>
      <c r="B64" s="78"/>
      <c r="C64" s="78"/>
      <c r="D64" s="78"/>
    </row>
    <row r="65" spans="1:4" ht="13.5">
      <c r="A65" s="86"/>
      <c r="B65" s="78"/>
      <c r="C65" s="78"/>
      <c r="D65" s="78"/>
    </row>
    <row r="66" ht="13.5">
      <c r="A66" s="86"/>
    </row>
    <row r="67" ht="13.5">
      <c r="A67" s="86"/>
    </row>
    <row r="68" ht="13.5">
      <c r="A68" s="86"/>
    </row>
    <row r="69" ht="13.5">
      <c r="A69" s="86"/>
    </row>
    <row r="70" ht="13.5">
      <c r="A70" s="86"/>
    </row>
    <row r="71" ht="13.5">
      <c r="A71" s="86"/>
    </row>
    <row r="72" ht="13.5">
      <c r="A72" s="86"/>
    </row>
    <row r="73" ht="13.5">
      <c r="A73" s="86"/>
    </row>
    <row r="74" ht="13.5">
      <c r="A74" s="86"/>
    </row>
    <row r="75" ht="13.5">
      <c r="A75" s="86"/>
    </row>
    <row r="76" ht="13.5">
      <c r="A76" s="86"/>
    </row>
    <row r="77" ht="13.5">
      <c r="A77" s="86"/>
    </row>
    <row r="78" ht="13.5">
      <c r="A78" s="86"/>
    </row>
    <row r="79" ht="13.5">
      <c r="A79" s="86"/>
    </row>
  </sheetData>
  <sheetProtection sheet="1" objects="1" scenarios="1"/>
  <mergeCells count="439">
    <mergeCell ref="AM58:AM59"/>
    <mergeCell ref="AI58:AI59"/>
    <mergeCell ref="AJ58:AJ59"/>
    <mergeCell ref="AK58:AK59"/>
    <mergeCell ref="AL58:AL59"/>
    <mergeCell ref="AC58:AC59"/>
    <mergeCell ref="AD58:AD59"/>
    <mergeCell ref="AE58:AE59"/>
    <mergeCell ref="AF58:AF59"/>
    <mergeCell ref="AG58:AG59"/>
    <mergeCell ref="AH58:AH59"/>
    <mergeCell ref="L58:P59"/>
    <mergeCell ref="Q58:X59"/>
    <mergeCell ref="Y58:Y59"/>
    <mergeCell ref="Z58:Z59"/>
    <mergeCell ref="AA58:AA59"/>
    <mergeCell ref="AB58:AB59"/>
    <mergeCell ref="AH56:AH57"/>
    <mergeCell ref="AI56:AI57"/>
    <mergeCell ref="AJ56:AJ57"/>
    <mergeCell ref="AK56:AK57"/>
    <mergeCell ref="AL56:AL57"/>
    <mergeCell ref="AM56:AM57"/>
    <mergeCell ref="AB56:AB57"/>
    <mergeCell ref="AC56:AC57"/>
    <mergeCell ref="AD56:AD57"/>
    <mergeCell ref="AE56:AE57"/>
    <mergeCell ref="AF56:AF57"/>
    <mergeCell ref="AG56:AG57"/>
    <mergeCell ref="AI54:AI55"/>
    <mergeCell ref="AJ54:AJ55"/>
    <mergeCell ref="AK54:AK55"/>
    <mergeCell ref="AL54:AL55"/>
    <mergeCell ref="AM54:AM55"/>
    <mergeCell ref="L56:P57"/>
    <mergeCell ref="Q56:X57"/>
    <mergeCell ref="Y56:Y57"/>
    <mergeCell ref="Z56:Z57"/>
    <mergeCell ref="AA56:AA57"/>
    <mergeCell ref="AC54:AC55"/>
    <mergeCell ref="AD54:AD55"/>
    <mergeCell ref="AE54:AE55"/>
    <mergeCell ref="AF54:AF55"/>
    <mergeCell ref="AG54:AG55"/>
    <mergeCell ref="AH54:AH55"/>
    <mergeCell ref="L54:P55"/>
    <mergeCell ref="Q54:X55"/>
    <mergeCell ref="Y54:Y55"/>
    <mergeCell ref="Z54:Z55"/>
    <mergeCell ref="AA54:AA55"/>
    <mergeCell ref="AB54:AB55"/>
    <mergeCell ref="AH52:AH53"/>
    <mergeCell ref="AI52:AI53"/>
    <mergeCell ref="AJ52:AJ53"/>
    <mergeCell ref="AK52:AK53"/>
    <mergeCell ref="AL52:AL53"/>
    <mergeCell ref="AM52:AM53"/>
    <mergeCell ref="AB52:AB53"/>
    <mergeCell ref="AC52:AC53"/>
    <mergeCell ref="AD52:AD53"/>
    <mergeCell ref="AE52:AE53"/>
    <mergeCell ref="AF52:AF53"/>
    <mergeCell ref="AG52:AG53"/>
    <mergeCell ref="AI50:AI51"/>
    <mergeCell ref="AJ50:AJ51"/>
    <mergeCell ref="AK50:AK51"/>
    <mergeCell ref="AL50:AL51"/>
    <mergeCell ref="AM50:AM51"/>
    <mergeCell ref="L52:P53"/>
    <mergeCell ref="Q52:X53"/>
    <mergeCell ref="Y52:Y53"/>
    <mergeCell ref="Z52:Z53"/>
    <mergeCell ref="AA52:AA53"/>
    <mergeCell ref="AC50:AC51"/>
    <mergeCell ref="AD50:AD51"/>
    <mergeCell ref="AE50:AE51"/>
    <mergeCell ref="AF50:AF51"/>
    <mergeCell ref="AG50:AG51"/>
    <mergeCell ref="AH50:AH51"/>
    <mergeCell ref="L50:P51"/>
    <mergeCell ref="Q50:X51"/>
    <mergeCell ref="Y50:Y51"/>
    <mergeCell ref="Z50:Z51"/>
    <mergeCell ref="AA50:AA51"/>
    <mergeCell ref="AB50:AB51"/>
    <mergeCell ref="AH48:AH49"/>
    <mergeCell ref="AI48:AI49"/>
    <mergeCell ref="AJ48:AJ49"/>
    <mergeCell ref="AK48:AK49"/>
    <mergeCell ref="AL48:AL49"/>
    <mergeCell ref="AM48:AM49"/>
    <mergeCell ref="AB48:AB49"/>
    <mergeCell ref="AC48:AC49"/>
    <mergeCell ref="AD48:AD49"/>
    <mergeCell ref="AE48:AE49"/>
    <mergeCell ref="AF48:AF49"/>
    <mergeCell ref="AG48:AG49"/>
    <mergeCell ref="AI46:AI47"/>
    <mergeCell ref="AJ46:AJ47"/>
    <mergeCell ref="AK46:AK47"/>
    <mergeCell ref="AL46:AL47"/>
    <mergeCell ref="AM46:AM47"/>
    <mergeCell ref="L48:P49"/>
    <mergeCell ref="Q48:X49"/>
    <mergeCell ref="Y48:Y49"/>
    <mergeCell ref="Z48:Z49"/>
    <mergeCell ref="AA48:AA49"/>
    <mergeCell ref="AC46:AC47"/>
    <mergeCell ref="AD46:AD47"/>
    <mergeCell ref="AE46:AE47"/>
    <mergeCell ref="AF46:AF47"/>
    <mergeCell ref="AG46:AG47"/>
    <mergeCell ref="AH46:AH47"/>
    <mergeCell ref="L46:P47"/>
    <mergeCell ref="Q46:X47"/>
    <mergeCell ref="Y46:Y47"/>
    <mergeCell ref="Z46:Z47"/>
    <mergeCell ref="AA46:AA47"/>
    <mergeCell ref="AB46:AB47"/>
    <mergeCell ref="AH44:AH45"/>
    <mergeCell ref="AI44:AI45"/>
    <mergeCell ref="AJ44:AJ45"/>
    <mergeCell ref="AK44:AK45"/>
    <mergeCell ref="AL44:AL45"/>
    <mergeCell ref="AM44:AM45"/>
    <mergeCell ref="AB44:AB45"/>
    <mergeCell ref="AC44:AC45"/>
    <mergeCell ref="AD44:AD45"/>
    <mergeCell ref="AE44:AE45"/>
    <mergeCell ref="AF44:AF45"/>
    <mergeCell ref="AG44:AG45"/>
    <mergeCell ref="AI42:AI43"/>
    <mergeCell ref="AJ42:AJ43"/>
    <mergeCell ref="AK42:AK43"/>
    <mergeCell ref="AL42:AL43"/>
    <mergeCell ref="AM42:AM43"/>
    <mergeCell ref="L44:P45"/>
    <mergeCell ref="Q44:X45"/>
    <mergeCell ref="Y44:Y45"/>
    <mergeCell ref="Z44:Z45"/>
    <mergeCell ref="AA44:AA45"/>
    <mergeCell ref="AC42:AC43"/>
    <mergeCell ref="AD42:AD43"/>
    <mergeCell ref="AE42:AE43"/>
    <mergeCell ref="AF42:AF43"/>
    <mergeCell ref="AG42:AG43"/>
    <mergeCell ref="AH42:AH43"/>
    <mergeCell ref="L42:P43"/>
    <mergeCell ref="Q42:X43"/>
    <mergeCell ref="Y42:Y43"/>
    <mergeCell ref="Z42:Z43"/>
    <mergeCell ref="AA42:AA43"/>
    <mergeCell ref="AB42:AB43"/>
    <mergeCell ref="AH40:AH41"/>
    <mergeCell ref="AI40:AI41"/>
    <mergeCell ref="AJ40:AJ41"/>
    <mergeCell ref="AK40:AK41"/>
    <mergeCell ref="AL40:AL41"/>
    <mergeCell ref="AM40:AM41"/>
    <mergeCell ref="AB40:AB41"/>
    <mergeCell ref="AC40:AC41"/>
    <mergeCell ref="AD40:AD41"/>
    <mergeCell ref="AE40:AE41"/>
    <mergeCell ref="AF40:AF41"/>
    <mergeCell ref="AG40:AG41"/>
    <mergeCell ref="AI38:AI39"/>
    <mergeCell ref="AJ38:AJ39"/>
    <mergeCell ref="AK38:AK39"/>
    <mergeCell ref="AL38:AL39"/>
    <mergeCell ref="AM38:AM39"/>
    <mergeCell ref="L40:P41"/>
    <mergeCell ref="Q40:X41"/>
    <mergeCell ref="Y40:Y41"/>
    <mergeCell ref="Z40:Z41"/>
    <mergeCell ref="AA40:AA41"/>
    <mergeCell ref="AC38:AC39"/>
    <mergeCell ref="AD38:AD39"/>
    <mergeCell ref="AE38:AE39"/>
    <mergeCell ref="AF38:AF39"/>
    <mergeCell ref="AG38:AG39"/>
    <mergeCell ref="AH38:AH39"/>
    <mergeCell ref="L38:P39"/>
    <mergeCell ref="Q38:X39"/>
    <mergeCell ref="Y38:Y39"/>
    <mergeCell ref="Z38:Z39"/>
    <mergeCell ref="AA38:AA39"/>
    <mergeCell ref="AB38:AB39"/>
    <mergeCell ref="AH36:AH37"/>
    <mergeCell ref="AI36:AI37"/>
    <mergeCell ref="AJ36:AJ37"/>
    <mergeCell ref="AK36:AK37"/>
    <mergeCell ref="AL36:AL37"/>
    <mergeCell ref="AM36:AM37"/>
    <mergeCell ref="AB36:AB37"/>
    <mergeCell ref="AC36:AC37"/>
    <mergeCell ref="AD36:AD37"/>
    <mergeCell ref="AE36:AE37"/>
    <mergeCell ref="AF36:AF37"/>
    <mergeCell ref="AG36:AG37"/>
    <mergeCell ref="AI34:AI35"/>
    <mergeCell ref="AJ34:AJ35"/>
    <mergeCell ref="AK34:AK35"/>
    <mergeCell ref="AL34:AL35"/>
    <mergeCell ref="AM34:AM35"/>
    <mergeCell ref="L36:P37"/>
    <mergeCell ref="Q36:X37"/>
    <mergeCell ref="Y36:Y37"/>
    <mergeCell ref="Z36:Z37"/>
    <mergeCell ref="AA36:AA37"/>
    <mergeCell ref="AC34:AC35"/>
    <mergeCell ref="AD34:AD35"/>
    <mergeCell ref="AE34:AE35"/>
    <mergeCell ref="AF34:AF35"/>
    <mergeCell ref="AG34:AG35"/>
    <mergeCell ref="AH34:AH35"/>
    <mergeCell ref="L34:P35"/>
    <mergeCell ref="Q34:X35"/>
    <mergeCell ref="Y34:Y35"/>
    <mergeCell ref="Z34:Z35"/>
    <mergeCell ref="AA34:AA35"/>
    <mergeCell ref="AB34:AB35"/>
    <mergeCell ref="AH32:AH33"/>
    <mergeCell ref="AI32:AI33"/>
    <mergeCell ref="AJ32:AJ33"/>
    <mergeCell ref="AK32:AK33"/>
    <mergeCell ref="AL32:AL33"/>
    <mergeCell ref="AM32:AM33"/>
    <mergeCell ref="AB32:AB33"/>
    <mergeCell ref="AC32:AC33"/>
    <mergeCell ref="AD32:AD33"/>
    <mergeCell ref="AE32:AE33"/>
    <mergeCell ref="AF32:AF33"/>
    <mergeCell ref="AG32:AG33"/>
    <mergeCell ref="AI30:AI31"/>
    <mergeCell ref="AJ30:AJ31"/>
    <mergeCell ref="AK30:AK31"/>
    <mergeCell ref="AL30:AL31"/>
    <mergeCell ref="AM30:AM31"/>
    <mergeCell ref="L32:P33"/>
    <mergeCell ref="Q32:X33"/>
    <mergeCell ref="Y32:Y33"/>
    <mergeCell ref="Z32:Z33"/>
    <mergeCell ref="AA32:AA33"/>
    <mergeCell ref="AC30:AC31"/>
    <mergeCell ref="AD30:AD31"/>
    <mergeCell ref="AE30:AE31"/>
    <mergeCell ref="AF30:AF31"/>
    <mergeCell ref="AG30:AG31"/>
    <mergeCell ref="AH30:AH31"/>
    <mergeCell ref="AJ28:AJ29"/>
    <mergeCell ref="AK28:AK29"/>
    <mergeCell ref="AL28:AL29"/>
    <mergeCell ref="AM28:AM29"/>
    <mergeCell ref="L30:P31"/>
    <mergeCell ref="Q30:X31"/>
    <mergeCell ref="Y30:Y31"/>
    <mergeCell ref="Z30:Z31"/>
    <mergeCell ref="AA30:AA31"/>
    <mergeCell ref="AB30:AB31"/>
    <mergeCell ref="AD28:AD29"/>
    <mergeCell ref="AE28:AE29"/>
    <mergeCell ref="AF28:AF29"/>
    <mergeCell ref="AG28:AG29"/>
    <mergeCell ref="AH28:AH29"/>
    <mergeCell ref="AI28:AI29"/>
    <mergeCell ref="AK26:AK27"/>
    <mergeCell ref="AL26:AL27"/>
    <mergeCell ref="AM26:AM27"/>
    <mergeCell ref="L28:P29"/>
    <mergeCell ref="Q28:X29"/>
    <mergeCell ref="Y28:Y29"/>
    <mergeCell ref="Z28:Z29"/>
    <mergeCell ref="AA28:AA29"/>
    <mergeCell ref="AB28:AB29"/>
    <mergeCell ref="AC28:AC29"/>
    <mergeCell ref="AE26:AE27"/>
    <mergeCell ref="AF26:AF27"/>
    <mergeCell ref="AG26:AG27"/>
    <mergeCell ref="AH26:AH27"/>
    <mergeCell ref="AI26:AI27"/>
    <mergeCell ref="AJ26:AJ27"/>
    <mergeCell ref="AL24:AL25"/>
    <mergeCell ref="AM24:AM25"/>
    <mergeCell ref="L26:P27"/>
    <mergeCell ref="Q26:X27"/>
    <mergeCell ref="Y26:Y27"/>
    <mergeCell ref="Z26:Z27"/>
    <mergeCell ref="AA26:AA27"/>
    <mergeCell ref="AB26:AB27"/>
    <mergeCell ref="AC26:AC27"/>
    <mergeCell ref="AD26:AD27"/>
    <mergeCell ref="AF24:AF25"/>
    <mergeCell ref="AG24:AG25"/>
    <mergeCell ref="AH24:AH25"/>
    <mergeCell ref="AI24:AI25"/>
    <mergeCell ref="AJ24:AJ25"/>
    <mergeCell ref="AK24:AK25"/>
    <mergeCell ref="AJ22:AJ23"/>
    <mergeCell ref="AK22:AK23"/>
    <mergeCell ref="AL22:AL23"/>
    <mergeCell ref="AM22:AM23"/>
    <mergeCell ref="Z24:Z25"/>
    <mergeCell ref="AA24:AA25"/>
    <mergeCell ref="AB24:AB25"/>
    <mergeCell ref="AC24:AC25"/>
    <mergeCell ref="AD24:AD25"/>
    <mergeCell ref="AE24:AE25"/>
    <mergeCell ref="AD22:AD23"/>
    <mergeCell ref="AE22:AE23"/>
    <mergeCell ref="AF22:AF23"/>
    <mergeCell ref="AG22:AG23"/>
    <mergeCell ref="AH22:AH23"/>
    <mergeCell ref="AI22:AI23"/>
    <mergeCell ref="AK20:AK21"/>
    <mergeCell ref="AL20:AL21"/>
    <mergeCell ref="AM20:AM21"/>
    <mergeCell ref="L22:P23"/>
    <mergeCell ref="Q22:X23"/>
    <mergeCell ref="Y22:Y23"/>
    <mergeCell ref="Z22:Z23"/>
    <mergeCell ref="AA22:AA23"/>
    <mergeCell ref="AB22:AB23"/>
    <mergeCell ref="AC22:AC23"/>
    <mergeCell ref="AE20:AE21"/>
    <mergeCell ref="AF20:AF21"/>
    <mergeCell ref="AG20:AG21"/>
    <mergeCell ref="AH20:AH21"/>
    <mergeCell ref="AI20:AI21"/>
    <mergeCell ref="AJ20:AJ21"/>
    <mergeCell ref="AL18:AL19"/>
    <mergeCell ref="AM18:AM19"/>
    <mergeCell ref="L20:P21"/>
    <mergeCell ref="Q20:X21"/>
    <mergeCell ref="Y20:Y21"/>
    <mergeCell ref="Z20:Z21"/>
    <mergeCell ref="AA20:AA21"/>
    <mergeCell ref="AB20:AB21"/>
    <mergeCell ref="AC20:AC21"/>
    <mergeCell ref="AD20:AD21"/>
    <mergeCell ref="AF18:AF19"/>
    <mergeCell ref="AG18:AG19"/>
    <mergeCell ref="AH18:AH19"/>
    <mergeCell ref="AI18:AI19"/>
    <mergeCell ref="AJ18:AJ19"/>
    <mergeCell ref="AK18:AK19"/>
    <mergeCell ref="AJ16:AJ17"/>
    <mergeCell ref="AK16:AK17"/>
    <mergeCell ref="AL16:AL17"/>
    <mergeCell ref="AM16:AM17"/>
    <mergeCell ref="Z18:Z19"/>
    <mergeCell ref="AA18:AA19"/>
    <mergeCell ref="AB18:AB19"/>
    <mergeCell ref="AC18:AC19"/>
    <mergeCell ref="AD18:AD19"/>
    <mergeCell ref="AE18:AE19"/>
    <mergeCell ref="AD16:AD17"/>
    <mergeCell ref="AE16:AE17"/>
    <mergeCell ref="AF16:AF17"/>
    <mergeCell ref="AG16:AG17"/>
    <mergeCell ref="AH16:AH17"/>
    <mergeCell ref="AI16:AI17"/>
    <mergeCell ref="AK14:AK15"/>
    <mergeCell ref="AL14:AL15"/>
    <mergeCell ref="AM14:AM15"/>
    <mergeCell ref="L16:P17"/>
    <mergeCell ref="Q16:X17"/>
    <mergeCell ref="Y16:Y17"/>
    <mergeCell ref="Z16:Z17"/>
    <mergeCell ref="AA16:AA17"/>
    <mergeCell ref="AB16:AB17"/>
    <mergeCell ref="AC16:AC17"/>
    <mergeCell ref="AE14:AE15"/>
    <mergeCell ref="AF14:AF15"/>
    <mergeCell ref="AG14:AG15"/>
    <mergeCell ref="AH14:AH15"/>
    <mergeCell ref="AI14:AI15"/>
    <mergeCell ref="AJ14:AJ15"/>
    <mergeCell ref="AL12:AL13"/>
    <mergeCell ref="AM12:AM13"/>
    <mergeCell ref="L14:P15"/>
    <mergeCell ref="Q14:X15"/>
    <mergeCell ref="Y14:Y15"/>
    <mergeCell ref="Z14:Z15"/>
    <mergeCell ref="AA14:AA15"/>
    <mergeCell ref="AB14:AB15"/>
    <mergeCell ref="AC14:AC15"/>
    <mergeCell ref="AD14:AD15"/>
    <mergeCell ref="AF12:AF13"/>
    <mergeCell ref="AG12:AG13"/>
    <mergeCell ref="AH12:AH13"/>
    <mergeCell ref="AI12:AI13"/>
    <mergeCell ref="AJ12:AJ13"/>
    <mergeCell ref="AK12:AK13"/>
    <mergeCell ref="Z12:Z13"/>
    <mergeCell ref="AA12:AA13"/>
    <mergeCell ref="AB12:AB13"/>
    <mergeCell ref="AC12:AC13"/>
    <mergeCell ref="AD12:AD13"/>
    <mergeCell ref="AE12:AE13"/>
    <mergeCell ref="A12:A59"/>
    <mergeCell ref="L12:P13"/>
    <mergeCell ref="Q12:X13"/>
    <mergeCell ref="Y12:Y13"/>
    <mergeCell ref="L18:P19"/>
    <mergeCell ref="Q18:X19"/>
    <mergeCell ref="Y18:Y19"/>
    <mergeCell ref="L24:P25"/>
    <mergeCell ref="Q24:X25"/>
    <mergeCell ref="Y24:Y25"/>
    <mergeCell ref="AL8:AM9"/>
    <mergeCell ref="Y10:Y11"/>
    <mergeCell ref="Z10:Z11"/>
    <mergeCell ref="AJ10:AJ11"/>
    <mergeCell ref="AK10:AK11"/>
    <mergeCell ref="AL10:AL11"/>
    <mergeCell ref="AM10:AM11"/>
    <mergeCell ref="AG8:AG11"/>
    <mergeCell ref="AH8:AH11"/>
    <mergeCell ref="AI8:AI11"/>
    <mergeCell ref="AC6:AI7"/>
    <mergeCell ref="AJ6:AM7"/>
    <mergeCell ref="Y8:Z9"/>
    <mergeCell ref="AA8:AA11"/>
    <mergeCell ref="AB8:AB11"/>
    <mergeCell ref="AJ8:AK9"/>
    <mergeCell ref="AC8:AC11"/>
    <mergeCell ref="AD8:AD11"/>
    <mergeCell ref="AE8:AE11"/>
    <mergeCell ref="AF8:AF11"/>
    <mergeCell ref="A1:X1"/>
    <mergeCell ref="A4:A11"/>
    <mergeCell ref="B4:D11"/>
    <mergeCell ref="E4:I11"/>
    <mergeCell ref="J4:X5"/>
    <mergeCell ref="Y4:AM5"/>
    <mergeCell ref="J6:K11"/>
    <mergeCell ref="L6:P11"/>
    <mergeCell ref="Q6:X11"/>
    <mergeCell ref="Y6:AB7"/>
  </mergeCells>
  <conditionalFormatting sqref="D31:K51 Y32:Z32 Q32 L32 Q34 L34 Q36 L36 Y34:Z38 Q38 L38 Y40:Z40 Q40 L40 Q42 L42 Q44 L44 Y42:Z46 Q46 L46 Y48:Z48 Q48 L48 Y50:Z51 Q50 L50">
    <cfRule type="expression" priority="1" dxfId="0" stopIfTrue="1">
      <formula>IF($C$6=1,TRUE,IF($C$6=2,TRUE,FALSE))</formula>
    </cfRule>
  </conditionalFormatting>
  <dataValidations count="1">
    <dataValidation type="list" allowBlank="1" showInputMessage="1" sqref="C15">
      <formula1>"３,２,１,なし"</formula1>
    </dataValidation>
  </dataValidations>
  <printOptions/>
  <pageMargins left="0.75" right="0.75" top="1" bottom="1" header="0.512" footer="0.512"/>
  <pageSetup horizontalDpi="300" verticalDpi="300" orientation="portrait" paperSize="9" scale="94" r:id="rId1"/>
  <headerFooter alignWithMargins="0">
    <oddFooter>&amp;R関西住宅品質保証株式会社</oddFooter>
  </headerFooter>
</worksheet>
</file>

<file path=xl/worksheets/sheet22.xml><?xml version="1.0" encoding="utf-8"?>
<worksheet xmlns="http://schemas.openxmlformats.org/spreadsheetml/2006/main" xmlns:r="http://schemas.openxmlformats.org/officeDocument/2006/relationships">
  <dimension ref="A1:AM69"/>
  <sheetViews>
    <sheetView showGridLines="0" view="pageBreakPreview" zoomScaleSheetLayoutView="100" zoomScalePageLayoutView="0" workbookViewId="0" topLeftCell="A13">
      <selection activeCell="C17" sqref="C17"/>
    </sheetView>
  </sheetViews>
  <sheetFormatPr defaultColWidth="9.00390625" defaultRowHeight="13.5"/>
  <cols>
    <col min="1" max="39" width="2.375" style="0" customWidth="1"/>
    <col min="40" max="55" width="2.375" style="18" customWidth="1"/>
    <col min="56" max="72" width="2.375" style="0" customWidth="1"/>
  </cols>
  <sheetData>
    <row r="1" spans="1:36" ht="14.25">
      <c r="A1" s="937" t="s">
        <v>742</v>
      </c>
      <c r="B1" s="937"/>
      <c r="C1" s="937"/>
      <c r="D1" s="937"/>
      <c r="E1" s="937"/>
      <c r="F1" s="937"/>
      <c r="G1" s="937"/>
      <c r="H1" s="937"/>
      <c r="I1" s="937"/>
      <c r="J1" s="937"/>
      <c r="K1" s="937"/>
      <c r="L1" s="937"/>
      <c r="M1" s="937"/>
      <c r="N1" s="937"/>
      <c r="O1" s="937"/>
      <c r="P1" s="937"/>
      <c r="Q1" s="937"/>
      <c r="R1" s="937"/>
      <c r="S1" s="937"/>
      <c r="T1" s="937"/>
      <c r="U1" s="1"/>
      <c r="V1" s="1"/>
      <c r="W1" s="1"/>
      <c r="X1" s="1"/>
      <c r="Y1" s="1"/>
      <c r="Z1" s="1"/>
      <c r="AA1" s="1"/>
      <c r="AB1" s="1"/>
      <c r="AC1" s="1"/>
      <c r="AJ1" t="s">
        <v>1520</v>
      </c>
    </row>
    <row r="2" spans="1:29" ht="10.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row>
    <row r="3" ht="12" customHeight="1" thickBot="1"/>
    <row r="4" spans="1:39" ht="12" customHeight="1">
      <c r="A4" s="1349"/>
      <c r="B4" s="1352" t="s">
        <v>1148</v>
      </c>
      <c r="C4" s="1134"/>
      <c r="D4" s="1135"/>
      <c r="E4" s="1352" t="s">
        <v>140</v>
      </c>
      <c r="F4" s="1358"/>
      <c r="G4" s="1358"/>
      <c r="H4" s="1358"/>
      <c r="I4" s="1359"/>
      <c r="J4" s="1366" t="s">
        <v>141</v>
      </c>
      <c r="K4" s="1134"/>
      <c r="L4" s="1134"/>
      <c r="M4" s="1134"/>
      <c r="N4" s="1134"/>
      <c r="O4" s="1134"/>
      <c r="P4" s="1134"/>
      <c r="Q4" s="1134"/>
      <c r="R4" s="1134"/>
      <c r="S4" s="1134"/>
      <c r="T4" s="1134"/>
      <c r="U4" s="1134"/>
      <c r="V4" s="1134"/>
      <c r="W4" s="1134"/>
      <c r="X4" s="1293"/>
      <c r="Y4" s="1367" t="s">
        <v>142</v>
      </c>
      <c r="Z4" s="1366"/>
      <c r="AA4" s="1366"/>
      <c r="AB4" s="1366"/>
      <c r="AC4" s="1366"/>
      <c r="AD4" s="1366"/>
      <c r="AE4" s="1366"/>
      <c r="AF4" s="1366"/>
      <c r="AG4" s="1366"/>
      <c r="AH4" s="1366"/>
      <c r="AI4" s="1366"/>
      <c r="AJ4" s="1366"/>
      <c r="AK4" s="1366"/>
      <c r="AL4" s="1366"/>
      <c r="AM4" s="1368"/>
    </row>
    <row r="5" spans="1:39" ht="12" customHeight="1" thickBot="1">
      <c r="A5" s="1350"/>
      <c r="B5" s="1353"/>
      <c r="C5" s="1354"/>
      <c r="D5" s="1355"/>
      <c r="E5" s="1360"/>
      <c r="F5" s="1585"/>
      <c r="G5" s="1585"/>
      <c r="H5" s="1585"/>
      <c r="I5" s="1362"/>
      <c r="J5" s="1306"/>
      <c r="K5" s="1306"/>
      <c r="L5" s="1306"/>
      <c r="M5" s="1306"/>
      <c r="N5" s="1306"/>
      <c r="O5" s="1306"/>
      <c r="P5" s="1306"/>
      <c r="Q5" s="1306"/>
      <c r="R5" s="1306"/>
      <c r="S5" s="1306"/>
      <c r="T5" s="1306"/>
      <c r="U5" s="1306"/>
      <c r="V5" s="1306"/>
      <c r="W5" s="1306"/>
      <c r="X5" s="1307"/>
      <c r="Y5" s="1369"/>
      <c r="Z5" s="1370"/>
      <c r="AA5" s="1370"/>
      <c r="AB5" s="1370"/>
      <c r="AC5" s="1370"/>
      <c r="AD5" s="1370"/>
      <c r="AE5" s="1370"/>
      <c r="AF5" s="1370"/>
      <c r="AG5" s="1370"/>
      <c r="AH5" s="1370"/>
      <c r="AI5" s="1370"/>
      <c r="AJ5" s="1370"/>
      <c r="AK5" s="1370"/>
      <c r="AL5" s="1370"/>
      <c r="AM5" s="1371"/>
    </row>
    <row r="6" spans="1:39" ht="12" customHeight="1">
      <c r="A6" s="1350"/>
      <c r="B6" s="1353"/>
      <c r="C6" s="1354"/>
      <c r="D6" s="1355"/>
      <c r="E6" s="1360"/>
      <c r="F6" s="1585"/>
      <c r="G6" s="1585"/>
      <c r="H6" s="1585"/>
      <c r="I6" s="1362"/>
      <c r="J6" s="1372" t="s">
        <v>143</v>
      </c>
      <c r="K6" s="1373"/>
      <c r="L6" s="1376" t="s">
        <v>144</v>
      </c>
      <c r="M6" s="1372"/>
      <c r="N6" s="1372"/>
      <c r="O6" s="1372"/>
      <c r="P6" s="1373"/>
      <c r="Q6" s="1376" t="s">
        <v>145</v>
      </c>
      <c r="R6" s="1372"/>
      <c r="S6" s="1372"/>
      <c r="T6" s="1372"/>
      <c r="U6" s="1372"/>
      <c r="V6" s="1372"/>
      <c r="W6" s="1372"/>
      <c r="X6" s="1378"/>
      <c r="Y6" s="1372" t="s">
        <v>146</v>
      </c>
      <c r="Z6" s="1372"/>
      <c r="AA6" s="1372"/>
      <c r="AB6" s="1372"/>
      <c r="AC6" s="1381" t="s">
        <v>147</v>
      </c>
      <c r="AD6" s="1372"/>
      <c r="AE6" s="1372"/>
      <c r="AF6" s="1372"/>
      <c r="AG6" s="1372"/>
      <c r="AH6" s="1372"/>
      <c r="AI6" s="1378"/>
      <c r="AJ6" s="1384" t="s">
        <v>148</v>
      </c>
      <c r="AK6" s="1385"/>
      <c r="AL6" s="1385"/>
      <c r="AM6" s="1386"/>
    </row>
    <row r="7" spans="1:39" ht="13.5">
      <c r="A7" s="1350"/>
      <c r="B7" s="1353"/>
      <c r="C7" s="1354"/>
      <c r="D7" s="1355"/>
      <c r="E7" s="1360"/>
      <c r="F7" s="1585"/>
      <c r="G7" s="1585"/>
      <c r="H7" s="1585"/>
      <c r="I7" s="1362"/>
      <c r="J7" s="1372"/>
      <c r="K7" s="1373"/>
      <c r="L7" s="1376"/>
      <c r="M7" s="1372"/>
      <c r="N7" s="1372"/>
      <c r="O7" s="1372"/>
      <c r="P7" s="1373"/>
      <c r="Q7" s="1376"/>
      <c r="R7" s="1372"/>
      <c r="S7" s="1372"/>
      <c r="T7" s="1372"/>
      <c r="U7" s="1372"/>
      <c r="V7" s="1372"/>
      <c r="W7" s="1372"/>
      <c r="X7" s="1378"/>
      <c r="Y7" s="1380"/>
      <c r="Z7" s="1380"/>
      <c r="AA7" s="1380"/>
      <c r="AB7" s="1380"/>
      <c r="AC7" s="1382"/>
      <c r="AD7" s="1380"/>
      <c r="AE7" s="1380"/>
      <c r="AF7" s="1380"/>
      <c r="AG7" s="1380"/>
      <c r="AH7" s="1380"/>
      <c r="AI7" s="1383"/>
      <c r="AJ7" s="1382"/>
      <c r="AK7" s="1380"/>
      <c r="AL7" s="1380"/>
      <c r="AM7" s="1383"/>
    </row>
    <row r="8" spans="1:39" ht="13.5">
      <c r="A8" s="1350"/>
      <c r="B8" s="1353"/>
      <c r="C8" s="1354"/>
      <c r="D8" s="1355"/>
      <c r="E8" s="1360"/>
      <c r="F8" s="1585"/>
      <c r="G8" s="1585"/>
      <c r="H8" s="1585"/>
      <c r="I8" s="1362"/>
      <c r="J8" s="1374"/>
      <c r="K8" s="1375"/>
      <c r="L8" s="1377"/>
      <c r="M8" s="1374"/>
      <c r="N8" s="1374"/>
      <c r="O8" s="1374"/>
      <c r="P8" s="1375"/>
      <c r="Q8" s="1377"/>
      <c r="R8" s="1374"/>
      <c r="S8" s="1374"/>
      <c r="T8" s="1374"/>
      <c r="U8" s="1374"/>
      <c r="V8" s="1374"/>
      <c r="W8" s="1374"/>
      <c r="X8" s="1379"/>
      <c r="Y8" s="1387" t="s">
        <v>149</v>
      </c>
      <c r="Z8" s="1388"/>
      <c r="AA8" s="1391" t="s">
        <v>150</v>
      </c>
      <c r="AB8" s="1394" t="s">
        <v>151</v>
      </c>
      <c r="AC8" s="1398" t="s">
        <v>152</v>
      </c>
      <c r="AD8" s="1401" t="s">
        <v>153</v>
      </c>
      <c r="AE8" s="1401" t="s">
        <v>154</v>
      </c>
      <c r="AF8" s="1391" t="s">
        <v>155</v>
      </c>
      <c r="AG8" s="1391" t="s">
        <v>1919</v>
      </c>
      <c r="AH8" s="1411" t="s">
        <v>157</v>
      </c>
      <c r="AI8" s="1409"/>
      <c r="AJ8" s="1387" t="s">
        <v>159</v>
      </c>
      <c r="AK8" s="1397"/>
      <c r="AL8" s="1387" t="s">
        <v>160</v>
      </c>
      <c r="AM8" s="1404"/>
    </row>
    <row r="9" spans="1:39" ht="13.5">
      <c r="A9" s="1350"/>
      <c r="B9" s="1353"/>
      <c r="C9" s="1354"/>
      <c r="D9" s="1355"/>
      <c r="E9" s="1360"/>
      <c r="F9" s="1585"/>
      <c r="G9" s="1585"/>
      <c r="H9" s="1585"/>
      <c r="I9" s="1362"/>
      <c r="J9" s="1374"/>
      <c r="K9" s="1375"/>
      <c r="L9" s="1377"/>
      <c r="M9" s="1374"/>
      <c r="N9" s="1374"/>
      <c r="O9" s="1374"/>
      <c r="P9" s="1375"/>
      <c r="Q9" s="1377"/>
      <c r="R9" s="1374"/>
      <c r="S9" s="1374"/>
      <c r="T9" s="1374"/>
      <c r="U9" s="1374"/>
      <c r="V9" s="1374"/>
      <c r="W9" s="1374"/>
      <c r="X9" s="1379"/>
      <c r="Y9" s="1389"/>
      <c r="Z9" s="1390"/>
      <c r="AA9" s="1392"/>
      <c r="AB9" s="1395"/>
      <c r="AC9" s="1399"/>
      <c r="AD9" s="1402"/>
      <c r="AE9" s="1402"/>
      <c r="AF9" s="1392"/>
      <c r="AG9" s="1392"/>
      <c r="AH9" s="1412"/>
      <c r="AI9" s="1414"/>
      <c r="AJ9" s="1382"/>
      <c r="AK9" s="1380"/>
      <c r="AL9" s="1382"/>
      <c r="AM9" s="1383"/>
    </row>
    <row r="10" spans="1:39" ht="13.5">
      <c r="A10" s="1350"/>
      <c r="B10" s="1353"/>
      <c r="C10" s="1354"/>
      <c r="D10" s="1355"/>
      <c r="E10" s="1360"/>
      <c r="F10" s="1585"/>
      <c r="G10" s="1585"/>
      <c r="H10" s="1585"/>
      <c r="I10" s="1362"/>
      <c r="J10" s="1374"/>
      <c r="K10" s="1375"/>
      <c r="L10" s="1377"/>
      <c r="M10" s="1374"/>
      <c r="N10" s="1374"/>
      <c r="O10" s="1374"/>
      <c r="P10" s="1375"/>
      <c r="Q10" s="1377"/>
      <c r="R10" s="1374"/>
      <c r="S10" s="1374"/>
      <c r="T10" s="1374"/>
      <c r="U10" s="1374"/>
      <c r="V10" s="1374"/>
      <c r="W10" s="1374"/>
      <c r="X10" s="1379"/>
      <c r="Y10" s="1398" t="s">
        <v>161</v>
      </c>
      <c r="Z10" s="1406" t="s">
        <v>1920</v>
      </c>
      <c r="AA10" s="1392"/>
      <c r="AB10" s="1395"/>
      <c r="AC10" s="1399"/>
      <c r="AD10" s="1402"/>
      <c r="AE10" s="1402"/>
      <c r="AF10" s="1392"/>
      <c r="AG10" s="1392"/>
      <c r="AH10" s="1412"/>
      <c r="AI10" s="1414"/>
      <c r="AJ10" s="1387" t="s">
        <v>163</v>
      </c>
      <c r="AK10" s="1401" t="s">
        <v>164</v>
      </c>
      <c r="AL10" s="1387" t="s">
        <v>163</v>
      </c>
      <c r="AM10" s="1409" t="s">
        <v>164</v>
      </c>
    </row>
    <row r="11" spans="1:39" ht="14.25" thickBot="1">
      <c r="A11" s="1351"/>
      <c r="B11" s="1356"/>
      <c r="C11" s="1306"/>
      <c r="D11" s="1357"/>
      <c r="E11" s="1363"/>
      <c r="F11" s="1364"/>
      <c r="G11" s="1364"/>
      <c r="H11" s="1364"/>
      <c r="I11" s="1365"/>
      <c r="J11" s="1315"/>
      <c r="K11" s="1316"/>
      <c r="L11" s="1314"/>
      <c r="M11" s="1315"/>
      <c r="N11" s="1315"/>
      <c r="O11" s="1315"/>
      <c r="P11" s="1316"/>
      <c r="Q11" s="1314"/>
      <c r="R11" s="1315"/>
      <c r="S11" s="1315"/>
      <c r="T11" s="1315"/>
      <c r="U11" s="1315"/>
      <c r="V11" s="1315"/>
      <c r="W11" s="1315"/>
      <c r="X11" s="1317"/>
      <c r="Y11" s="1405"/>
      <c r="Z11" s="1407"/>
      <c r="AA11" s="1393"/>
      <c r="AB11" s="1396"/>
      <c r="AC11" s="1400"/>
      <c r="AD11" s="1403"/>
      <c r="AE11" s="1403"/>
      <c r="AF11" s="1393"/>
      <c r="AG11" s="1393"/>
      <c r="AH11" s="1413"/>
      <c r="AI11" s="1410"/>
      <c r="AJ11" s="1408"/>
      <c r="AK11" s="1403"/>
      <c r="AL11" s="1408"/>
      <c r="AM11" s="1410"/>
    </row>
    <row r="12" spans="1:39" ht="12" customHeight="1">
      <c r="A12" s="790" t="s">
        <v>1755</v>
      </c>
      <c r="B12" s="1055" t="s">
        <v>1779</v>
      </c>
      <c r="C12" s="1056"/>
      <c r="D12" s="1057"/>
      <c r="E12" s="56" t="s">
        <v>1335</v>
      </c>
      <c r="F12" s="57"/>
      <c r="G12" s="57"/>
      <c r="H12" s="57"/>
      <c r="I12" s="57"/>
      <c r="J12" s="74" t="s">
        <v>166</v>
      </c>
      <c r="K12" s="60" t="s">
        <v>167</v>
      </c>
      <c r="L12" s="1794" t="s">
        <v>817</v>
      </c>
      <c r="M12" s="1795"/>
      <c r="N12" s="1795"/>
      <c r="O12" s="1795"/>
      <c r="P12" s="1796"/>
      <c r="Q12" s="1800"/>
      <c r="R12" s="1801"/>
      <c r="S12" s="1801"/>
      <c r="T12" s="1801"/>
      <c r="U12" s="1801"/>
      <c r="V12" s="1801"/>
      <c r="W12" s="1801"/>
      <c r="X12" s="1802"/>
      <c r="Y12" s="1444" t="s">
        <v>1921</v>
      </c>
      <c r="Z12" s="1485" t="s">
        <v>1922</v>
      </c>
      <c r="AA12" s="1486" t="s">
        <v>1923</v>
      </c>
      <c r="AB12" s="1487" t="s">
        <v>1924</v>
      </c>
      <c r="AC12" s="1444" t="s">
        <v>172</v>
      </c>
      <c r="AD12" s="1485" t="s">
        <v>173</v>
      </c>
      <c r="AE12" s="1485" t="s">
        <v>973</v>
      </c>
      <c r="AF12" s="1486" t="s">
        <v>964</v>
      </c>
      <c r="AG12" s="1486" t="s">
        <v>1925</v>
      </c>
      <c r="AH12" s="1488" t="s">
        <v>966</v>
      </c>
      <c r="AI12" s="1487"/>
      <c r="AJ12" s="1489"/>
      <c r="AK12" s="1490"/>
      <c r="AL12" s="1489"/>
      <c r="AM12" s="1490"/>
    </row>
    <row r="13" spans="1:39" ht="13.5">
      <c r="A13" s="688" t="s">
        <v>1756</v>
      </c>
      <c r="B13" s="1066"/>
      <c r="C13" s="1793"/>
      <c r="D13" s="1068"/>
      <c r="E13" s="101">
        <v>1</v>
      </c>
      <c r="F13" s="65">
        <v>2</v>
      </c>
      <c r="G13" s="65">
        <v>3</v>
      </c>
      <c r="H13" s="81">
        <v>4</v>
      </c>
      <c r="I13" s="49"/>
      <c r="J13" s="79" t="s">
        <v>1926</v>
      </c>
      <c r="K13" s="66" t="s">
        <v>1926</v>
      </c>
      <c r="L13" s="1797"/>
      <c r="M13" s="1798"/>
      <c r="N13" s="1798"/>
      <c r="O13" s="1798"/>
      <c r="P13" s="1799"/>
      <c r="Q13" s="1803"/>
      <c r="R13" s="1804"/>
      <c r="S13" s="1804"/>
      <c r="T13" s="1804"/>
      <c r="U13" s="1804"/>
      <c r="V13" s="1804"/>
      <c r="W13" s="1804"/>
      <c r="X13" s="1805"/>
      <c r="Y13" s="1433"/>
      <c r="Z13" s="1473"/>
      <c r="AA13" s="1474"/>
      <c r="AB13" s="1475"/>
      <c r="AC13" s="1433"/>
      <c r="AD13" s="1473"/>
      <c r="AE13" s="1473"/>
      <c r="AF13" s="1474"/>
      <c r="AG13" s="1474"/>
      <c r="AH13" s="1476"/>
      <c r="AI13" s="1475"/>
      <c r="AJ13" s="1477"/>
      <c r="AK13" s="1478"/>
      <c r="AL13" s="1477"/>
      <c r="AM13" s="1478"/>
    </row>
    <row r="14" spans="1:39" ht="13.5">
      <c r="A14" s="688" t="s">
        <v>1757</v>
      </c>
      <c r="B14" s="1353"/>
      <c r="C14" s="1354"/>
      <c r="D14" s="1355"/>
      <c r="E14" s="101"/>
      <c r="F14" s="505"/>
      <c r="G14" s="505"/>
      <c r="H14" s="81"/>
      <c r="I14" s="49"/>
      <c r="J14" s="76" t="s">
        <v>166</v>
      </c>
      <c r="K14" s="68" t="s">
        <v>167</v>
      </c>
      <c r="L14" s="1806" t="s">
        <v>1740</v>
      </c>
      <c r="M14" s="1807"/>
      <c r="N14" s="1807"/>
      <c r="O14" s="1807"/>
      <c r="P14" s="1808"/>
      <c r="Q14" s="1812"/>
      <c r="R14" s="1813"/>
      <c r="S14" s="1813"/>
      <c r="T14" s="1813"/>
      <c r="U14" s="1813"/>
      <c r="V14" s="1813"/>
      <c r="W14" s="1813"/>
      <c r="X14" s="1814"/>
      <c r="Y14" s="1445" t="s">
        <v>1921</v>
      </c>
      <c r="Z14" s="1479" t="s">
        <v>1922</v>
      </c>
      <c r="AA14" s="1480" t="s">
        <v>1923</v>
      </c>
      <c r="AB14" s="1481" t="s">
        <v>1924</v>
      </c>
      <c r="AC14" s="1445" t="s">
        <v>172</v>
      </c>
      <c r="AD14" s="1479" t="s">
        <v>173</v>
      </c>
      <c r="AE14" s="1479" t="s">
        <v>973</v>
      </c>
      <c r="AF14" s="1480" t="s">
        <v>964</v>
      </c>
      <c r="AG14" s="1480" t="s">
        <v>1925</v>
      </c>
      <c r="AH14" s="1482" t="s">
        <v>966</v>
      </c>
      <c r="AI14" s="1481"/>
      <c r="AJ14" s="1483"/>
      <c r="AK14" s="1484"/>
      <c r="AL14" s="1483"/>
      <c r="AM14" s="1484"/>
    </row>
    <row r="15" spans="1:39" ht="13.5">
      <c r="A15" s="688" t="s">
        <v>1758</v>
      </c>
      <c r="B15" s="18"/>
      <c r="C15" s="18"/>
      <c r="D15" s="18"/>
      <c r="E15" s="101"/>
      <c r="F15" s="505"/>
      <c r="G15" s="505"/>
      <c r="H15" s="81"/>
      <c r="I15" s="49"/>
      <c r="J15" s="75" t="s">
        <v>1927</v>
      </c>
      <c r="K15" s="73" t="s">
        <v>1927</v>
      </c>
      <c r="L15" s="1809"/>
      <c r="M15" s="1810"/>
      <c r="N15" s="1810"/>
      <c r="O15" s="1810"/>
      <c r="P15" s="1811"/>
      <c r="Q15" s="1815"/>
      <c r="R15" s="1816"/>
      <c r="S15" s="1816"/>
      <c r="T15" s="1816"/>
      <c r="U15" s="1816"/>
      <c r="V15" s="1816"/>
      <c r="W15" s="1816"/>
      <c r="X15" s="1817"/>
      <c r="Y15" s="1445"/>
      <c r="Z15" s="1479"/>
      <c r="AA15" s="1480"/>
      <c r="AB15" s="1481"/>
      <c r="AC15" s="1445"/>
      <c r="AD15" s="1479"/>
      <c r="AE15" s="1479"/>
      <c r="AF15" s="1480"/>
      <c r="AG15" s="1480"/>
      <c r="AH15" s="1482"/>
      <c r="AI15" s="1481"/>
      <c r="AJ15" s="1483"/>
      <c r="AK15" s="1484"/>
      <c r="AL15" s="1483"/>
      <c r="AM15" s="1484"/>
    </row>
    <row r="16" spans="1:39" ht="12" customHeight="1">
      <c r="A16" s="688" t="s">
        <v>1928</v>
      </c>
      <c r="B16" s="48" t="s">
        <v>1111</v>
      </c>
      <c r="C16" s="49"/>
      <c r="D16" s="50"/>
      <c r="E16" s="49"/>
      <c r="F16" s="49"/>
      <c r="G16" s="49"/>
      <c r="H16" s="49"/>
      <c r="I16" s="49"/>
      <c r="J16" s="76" t="s">
        <v>166</v>
      </c>
      <c r="K16" s="68" t="s">
        <v>167</v>
      </c>
      <c r="L16" s="1806" t="s">
        <v>1780</v>
      </c>
      <c r="M16" s="1807"/>
      <c r="N16" s="1807"/>
      <c r="O16" s="1807"/>
      <c r="P16" s="1808"/>
      <c r="Q16" s="1812"/>
      <c r="R16" s="1813"/>
      <c r="S16" s="1813"/>
      <c r="T16" s="1813"/>
      <c r="U16" s="1813"/>
      <c r="V16" s="1813"/>
      <c r="W16" s="1813"/>
      <c r="X16" s="1814"/>
      <c r="Y16" s="1445" t="s">
        <v>1921</v>
      </c>
      <c r="Z16" s="1479" t="s">
        <v>1922</v>
      </c>
      <c r="AA16" s="1480" t="s">
        <v>1923</v>
      </c>
      <c r="AB16" s="1481" t="s">
        <v>1924</v>
      </c>
      <c r="AC16" s="1445" t="s">
        <v>172</v>
      </c>
      <c r="AD16" s="1479" t="s">
        <v>173</v>
      </c>
      <c r="AE16" s="1479" t="s">
        <v>973</v>
      </c>
      <c r="AF16" s="1480" t="s">
        <v>964</v>
      </c>
      <c r="AG16" s="1480" t="s">
        <v>1925</v>
      </c>
      <c r="AH16" s="1482" t="s">
        <v>966</v>
      </c>
      <c r="AI16" s="1481"/>
      <c r="AJ16" s="1483"/>
      <c r="AK16" s="1484"/>
      <c r="AL16" s="1483"/>
      <c r="AM16" s="1484"/>
    </row>
    <row r="17" spans="1:39" ht="13.5">
      <c r="A17" s="688" t="s">
        <v>1929</v>
      </c>
      <c r="B17" s="48"/>
      <c r="C17" s="933">
        <v>5</v>
      </c>
      <c r="D17" s="50"/>
      <c r="E17" s="49"/>
      <c r="F17" s="49"/>
      <c r="G17" s="49"/>
      <c r="H17" s="49"/>
      <c r="I17" s="49"/>
      <c r="J17" s="75" t="s">
        <v>1930</v>
      </c>
      <c r="K17" s="73" t="s">
        <v>1930</v>
      </c>
      <c r="L17" s="1809"/>
      <c r="M17" s="1810"/>
      <c r="N17" s="1810"/>
      <c r="O17" s="1810"/>
      <c r="P17" s="1811"/>
      <c r="Q17" s="1815"/>
      <c r="R17" s="1816"/>
      <c r="S17" s="1816"/>
      <c r="T17" s="1816"/>
      <c r="U17" s="1816"/>
      <c r="V17" s="1816"/>
      <c r="W17" s="1816"/>
      <c r="X17" s="1817"/>
      <c r="Y17" s="1445"/>
      <c r="Z17" s="1479"/>
      <c r="AA17" s="1480"/>
      <c r="AB17" s="1481"/>
      <c r="AC17" s="1445"/>
      <c r="AD17" s="1479"/>
      <c r="AE17" s="1479"/>
      <c r="AF17" s="1480"/>
      <c r="AG17" s="1480"/>
      <c r="AH17" s="1482"/>
      <c r="AI17" s="1481"/>
      <c r="AJ17" s="1483"/>
      <c r="AK17" s="1484"/>
      <c r="AL17" s="1483"/>
      <c r="AM17" s="1484"/>
    </row>
    <row r="18" spans="1:39" ht="12" customHeight="1">
      <c r="A18" s="688" t="s">
        <v>1931</v>
      </c>
      <c r="B18" s="48"/>
      <c r="C18" s="49"/>
      <c r="D18" s="50"/>
      <c r="E18" s="48"/>
      <c r="F18" s="49"/>
      <c r="G18" s="49"/>
      <c r="H18" s="49"/>
      <c r="I18" s="52"/>
      <c r="J18" s="79" t="s">
        <v>166</v>
      </c>
      <c r="K18" s="66" t="s">
        <v>167</v>
      </c>
      <c r="L18" s="1797" t="s">
        <v>1781</v>
      </c>
      <c r="M18" s="1798"/>
      <c r="N18" s="1798"/>
      <c r="O18" s="1798"/>
      <c r="P18" s="1799"/>
      <c r="Q18" s="1812"/>
      <c r="R18" s="1813"/>
      <c r="S18" s="1813"/>
      <c r="T18" s="1813"/>
      <c r="U18" s="1813"/>
      <c r="V18" s="1813"/>
      <c r="W18" s="1813"/>
      <c r="X18" s="1814"/>
      <c r="Y18" s="1434" t="s">
        <v>1921</v>
      </c>
      <c r="Z18" s="1462" t="s">
        <v>1922</v>
      </c>
      <c r="AA18" s="1464" t="s">
        <v>1923</v>
      </c>
      <c r="AB18" s="1466" t="s">
        <v>1924</v>
      </c>
      <c r="AC18" s="1434" t="s">
        <v>172</v>
      </c>
      <c r="AD18" s="1462" t="s">
        <v>173</v>
      </c>
      <c r="AE18" s="1462" t="s">
        <v>973</v>
      </c>
      <c r="AF18" s="1464" t="s">
        <v>964</v>
      </c>
      <c r="AG18" s="1464" t="s">
        <v>1925</v>
      </c>
      <c r="AH18" s="1468" t="s">
        <v>966</v>
      </c>
      <c r="AI18" s="1466"/>
      <c r="AJ18" s="1470"/>
      <c r="AK18" s="1472"/>
      <c r="AL18" s="1470"/>
      <c r="AM18" s="1472"/>
    </row>
    <row r="19" spans="1:39" ht="13.5">
      <c r="A19" s="688" t="s">
        <v>1932</v>
      </c>
      <c r="B19" s="48"/>
      <c r="C19" s="49"/>
      <c r="D19" s="50"/>
      <c r="E19" s="48"/>
      <c r="F19" s="49"/>
      <c r="G19" s="49"/>
      <c r="H19" s="49"/>
      <c r="I19" s="49"/>
      <c r="J19" s="79" t="s">
        <v>1930</v>
      </c>
      <c r="K19" s="66" t="s">
        <v>1930</v>
      </c>
      <c r="L19" s="1797"/>
      <c r="M19" s="1798"/>
      <c r="N19" s="1798"/>
      <c r="O19" s="1798"/>
      <c r="P19" s="1799"/>
      <c r="Q19" s="1815"/>
      <c r="R19" s="1816"/>
      <c r="S19" s="1816"/>
      <c r="T19" s="1816"/>
      <c r="U19" s="1816"/>
      <c r="V19" s="1816"/>
      <c r="W19" s="1816"/>
      <c r="X19" s="1817"/>
      <c r="Y19" s="1433"/>
      <c r="Z19" s="1473"/>
      <c r="AA19" s="1474"/>
      <c r="AB19" s="1475"/>
      <c r="AC19" s="1433"/>
      <c r="AD19" s="1473"/>
      <c r="AE19" s="1473"/>
      <c r="AF19" s="1474"/>
      <c r="AG19" s="1474"/>
      <c r="AH19" s="1476"/>
      <c r="AI19" s="1475"/>
      <c r="AJ19" s="1477"/>
      <c r="AK19" s="1478"/>
      <c r="AL19" s="1477"/>
      <c r="AM19" s="1478"/>
    </row>
    <row r="20" spans="1:39" ht="12" customHeight="1">
      <c r="A20" s="688" t="s">
        <v>1933</v>
      </c>
      <c r="B20" s="48"/>
      <c r="C20" s="49"/>
      <c r="D20" s="50"/>
      <c r="E20" s="101"/>
      <c r="F20" s="81"/>
      <c r="G20" s="81"/>
      <c r="H20" s="81"/>
      <c r="I20" s="103"/>
      <c r="J20" s="76" t="s">
        <v>166</v>
      </c>
      <c r="K20" s="68" t="s">
        <v>167</v>
      </c>
      <c r="L20" s="1806" t="s">
        <v>1336</v>
      </c>
      <c r="M20" s="1807"/>
      <c r="N20" s="1807"/>
      <c r="O20" s="1807"/>
      <c r="P20" s="1808"/>
      <c r="Q20" s="1812"/>
      <c r="R20" s="1813"/>
      <c r="S20" s="1813"/>
      <c r="T20" s="1813"/>
      <c r="U20" s="1813"/>
      <c r="V20" s="1813"/>
      <c r="W20" s="1813"/>
      <c r="X20" s="1814"/>
      <c r="Y20" s="1445" t="s">
        <v>1921</v>
      </c>
      <c r="Z20" s="1479" t="s">
        <v>1922</v>
      </c>
      <c r="AA20" s="1480" t="s">
        <v>1923</v>
      </c>
      <c r="AB20" s="1481" t="s">
        <v>1924</v>
      </c>
      <c r="AC20" s="1445" t="s">
        <v>172</v>
      </c>
      <c r="AD20" s="1479" t="s">
        <v>173</v>
      </c>
      <c r="AE20" s="1479" t="s">
        <v>973</v>
      </c>
      <c r="AF20" s="1480" t="s">
        <v>964</v>
      </c>
      <c r="AG20" s="1480" t="s">
        <v>1925</v>
      </c>
      <c r="AH20" s="1482" t="s">
        <v>966</v>
      </c>
      <c r="AI20" s="1481"/>
      <c r="AJ20" s="1483"/>
      <c r="AK20" s="1484"/>
      <c r="AL20" s="1483"/>
      <c r="AM20" s="1484"/>
    </row>
    <row r="21" spans="1:39" ht="13.5">
      <c r="A21" s="688" t="s">
        <v>1934</v>
      </c>
      <c r="B21" s="48"/>
      <c r="C21" s="49"/>
      <c r="D21" s="50"/>
      <c r="E21" s="101"/>
      <c r="F21" s="81"/>
      <c r="G21" s="81"/>
      <c r="H21" s="81"/>
      <c r="I21" s="103"/>
      <c r="J21" s="75" t="s">
        <v>1930</v>
      </c>
      <c r="K21" s="73" t="s">
        <v>1930</v>
      </c>
      <c r="L21" s="1809"/>
      <c r="M21" s="1810"/>
      <c r="N21" s="1810"/>
      <c r="O21" s="1810"/>
      <c r="P21" s="1811"/>
      <c r="Q21" s="1815"/>
      <c r="R21" s="1816"/>
      <c r="S21" s="1816"/>
      <c r="T21" s="1816"/>
      <c r="U21" s="1816"/>
      <c r="V21" s="1816"/>
      <c r="W21" s="1816"/>
      <c r="X21" s="1817"/>
      <c r="Y21" s="1445"/>
      <c r="Z21" s="1479"/>
      <c r="AA21" s="1480"/>
      <c r="AB21" s="1481"/>
      <c r="AC21" s="1445"/>
      <c r="AD21" s="1479"/>
      <c r="AE21" s="1479"/>
      <c r="AF21" s="1480"/>
      <c r="AG21" s="1480"/>
      <c r="AH21" s="1482"/>
      <c r="AI21" s="1481"/>
      <c r="AJ21" s="1483"/>
      <c r="AK21" s="1484"/>
      <c r="AL21" s="1483"/>
      <c r="AM21" s="1484"/>
    </row>
    <row r="22" spans="1:39" ht="12" customHeight="1">
      <c r="A22" s="688" t="s">
        <v>1766</v>
      </c>
      <c r="B22" s="48"/>
      <c r="C22" s="49"/>
      <c r="D22" s="50"/>
      <c r="E22" s="49"/>
      <c r="F22" s="49"/>
      <c r="G22" s="49"/>
      <c r="H22" s="49"/>
      <c r="I22" s="49"/>
      <c r="J22" s="79" t="s">
        <v>166</v>
      </c>
      <c r="K22" s="66" t="s">
        <v>167</v>
      </c>
      <c r="L22" s="1797" t="s">
        <v>1337</v>
      </c>
      <c r="M22" s="1798"/>
      <c r="N22" s="1798"/>
      <c r="O22" s="1798"/>
      <c r="P22" s="1799"/>
      <c r="Q22" s="1812"/>
      <c r="R22" s="1813"/>
      <c r="S22" s="1813"/>
      <c r="T22" s="1813"/>
      <c r="U22" s="1813"/>
      <c r="V22" s="1813"/>
      <c r="W22" s="1813"/>
      <c r="X22" s="1814"/>
      <c r="Y22" s="1434" t="s">
        <v>1921</v>
      </c>
      <c r="Z22" s="1462" t="s">
        <v>1922</v>
      </c>
      <c r="AA22" s="1464" t="s">
        <v>1923</v>
      </c>
      <c r="AB22" s="1466" t="s">
        <v>1924</v>
      </c>
      <c r="AC22" s="1434" t="s">
        <v>172</v>
      </c>
      <c r="AD22" s="1462" t="s">
        <v>173</v>
      </c>
      <c r="AE22" s="1462" t="s">
        <v>973</v>
      </c>
      <c r="AF22" s="1464" t="s">
        <v>964</v>
      </c>
      <c r="AG22" s="1464" t="s">
        <v>1925</v>
      </c>
      <c r="AH22" s="1468" t="s">
        <v>966</v>
      </c>
      <c r="AI22" s="1466"/>
      <c r="AJ22" s="1470"/>
      <c r="AK22" s="1472"/>
      <c r="AL22" s="1470"/>
      <c r="AM22" s="1472"/>
    </row>
    <row r="23" spans="1:39" ht="13.5">
      <c r="A23" s="688" t="s">
        <v>1768</v>
      </c>
      <c r="B23" s="48"/>
      <c r="C23" s="49"/>
      <c r="D23" s="50"/>
      <c r="E23" s="49"/>
      <c r="F23" s="49"/>
      <c r="G23" s="49"/>
      <c r="H23" s="49"/>
      <c r="I23" s="49"/>
      <c r="J23" s="79" t="s">
        <v>1935</v>
      </c>
      <c r="K23" s="66" t="s">
        <v>1935</v>
      </c>
      <c r="L23" s="1797"/>
      <c r="M23" s="1798"/>
      <c r="N23" s="1798"/>
      <c r="O23" s="1798"/>
      <c r="P23" s="1799"/>
      <c r="Q23" s="1815"/>
      <c r="R23" s="1816"/>
      <c r="S23" s="1816"/>
      <c r="T23" s="1816"/>
      <c r="U23" s="1816"/>
      <c r="V23" s="1816"/>
      <c r="W23" s="1816"/>
      <c r="X23" s="1817"/>
      <c r="Y23" s="1433"/>
      <c r="Z23" s="1473"/>
      <c r="AA23" s="1474"/>
      <c r="AB23" s="1475"/>
      <c r="AC23" s="1433"/>
      <c r="AD23" s="1473"/>
      <c r="AE23" s="1473"/>
      <c r="AF23" s="1474"/>
      <c r="AG23" s="1474"/>
      <c r="AH23" s="1476"/>
      <c r="AI23" s="1475"/>
      <c r="AJ23" s="1477"/>
      <c r="AK23" s="1478"/>
      <c r="AL23" s="1477"/>
      <c r="AM23" s="1478"/>
    </row>
    <row r="24" spans="1:39" ht="12" customHeight="1">
      <c r="A24" s="688" t="s">
        <v>1769</v>
      </c>
      <c r="B24" s="48"/>
      <c r="C24" s="49"/>
      <c r="D24" s="50"/>
      <c r="E24" s="48"/>
      <c r="F24" s="49"/>
      <c r="G24" s="49"/>
      <c r="H24" s="49"/>
      <c r="I24" s="52"/>
      <c r="J24" s="76" t="s">
        <v>166</v>
      </c>
      <c r="K24" s="68" t="s">
        <v>167</v>
      </c>
      <c r="L24" s="1806" t="s">
        <v>1338</v>
      </c>
      <c r="M24" s="1807"/>
      <c r="N24" s="1807"/>
      <c r="O24" s="1807"/>
      <c r="P24" s="1808"/>
      <c r="Q24" s="1812"/>
      <c r="R24" s="1813"/>
      <c r="S24" s="1813"/>
      <c r="T24" s="1813"/>
      <c r="U24" s="1813"/>
      <c r="V24" s="1813"/>
      <c r="W24" s="1813"/>
      <c r="X24" s="1814"/>
      <c r="Y24" s="1445" t="s">
        <v>1921</v>
      </c>
      <c r="Z24" s="1479" t="s">
        <v>1922</v>
      </c>
      <c r="AA24" s="1480" t="s">
        <v>1923</v>
      </c>
      <c r="AB24" s="1481" t="s">
        <v>1924</v>
      </c>
      <c r="AC24" s="1445" t="s">
        <v>172</v>
      </c>
      <c r="AD24" s="1479" t="s">
        <v>173</v>
      </c>
      <c r="AE24" s="1479" t="s">
        <v>973</v>
      </c>
      <c r="AF24" s="1480" t="s">
        <v>964</v>
      </c>
      <c r="AG24" s="1480" t="s">
        <v>1925</v>
      </c>
      <c r="AH24" s="1482" t="s">
        <v>966</v>
      </c>
      <c r="AI24" s="1481"/>
      <c r="AJ24" s="1483"/>
      <c r="AK24" s="1484"/>
      <c r="AL24" s="1483"/>
      <c r="AM24" s="1484"/>
    </row>
    <row r="25" spans="1:39" ht="13.5">
      <c r="A25" s="688" t="s">
        <v>1936</v>
      </c>
      <c r="B25" s="48"/>
      <c r="C25" s="49"/>
      <c r="D25" s="50"/>
      <c r="E25" s="48"/>
      <c r="F25" s="49"/>
      <c r="G25" s="49"/>
      <c r="H25" s="49"/>
      <c r="I25" s="49"/>
      <c r="J25" s="79" t="s">
        <v>1930</v>
      </c>
      <c r="K25" s="66" t="s">
        <v>1930</v>
      </c>
      <c r="L25" s="1797"/>
      <c r="M25" s="1798"/>
      <c r="N25" s="1798"/>
      <c r="O25" s="1798"/>
      <c r="P25" s="1799"/>
      <c r="Q25" s="1815"/>
      <c r="R25" s="1816"/>
      <c r="S25" s="1816"/>
      <c r="T25" s="1816"/>
      <c r="U25" s="1816"/>
      <c r="V25" s="1816"/>
      <c r="W25" s="1816"/>
      <c r="X25" s="1817"/>
      <c r="Y25" s="1433"/>
      <c r="Z25" s="1473"/>
      <c r="AA25" s="1474"/>
      <c r="AB25" s="1475"/>
      <c r="AC25" s="1433"/>
      <c r="AD25" s="1473"/>
      <c r="AE25" s="1473"/>
      <c r="AF25" s="1474"/>
      <c r="AG25" s="1474"/>
      <c r="AH25" s="1476"/>
      <c r="AI25" s="1475"/>
      <c r="AJ25" s="1477"/>
      <c r="AK25" s="1478"/>
      <c r="AL25" s="1477"/>
      <c r="AM25" s="1478"/>
    </row>
    <row r="26" spans="1:39" ht="12" customHeight="1">
      <c r="A26" s="688" t="s">
        <v>1782</v>
      </c>
      <c r="B26" s="48"/>
      <c r="C26" s="49"/>
      <c r="D26" s="50"/>
      <c r="E26" s="48"/>
      <c r="F26" s="49"/>
      <c r="G26" s="49"/>
      <c r="H26" s="49"/>
      <c r="I26" s="52"/>
      <c r="J26" s="76" t="s">
        <v>166</v>
      </c>
      <c r="K26" s="68" t="s">
        <v>167</v>
      </c>
      <c r="L26" s="1806" t="s">
        <v>1339</v>
      </c>
      <c r="M26" s="1807"/>
      <c r="N26" s="1807"/>
      <c r="O26" s="1807"/>
      <c r="P26" s="1808"/>
      <c r="Q26" s="1812"/>
      <c r="R26" s="1813"/>
      <c r="S26" s="1813"/>
      <c r="T26" s="1813"/>
      <c r="U26" s="1813"/>
      <c r="V26" s="1813"/>
      <c r="W26" s="1813"/>
      <c r="X26" s="1814"/>
      <c r="Y26" s="1445" t="s">
        <v>1921</v>
      </c>
      <c r="Z26" s="1479" t="s">
        <v>1922</v>
      </c>
      <c r="AA26" s="1480" t="s">
        <v>1923</v>
      </c>
      <c r="AB26" s="1481" t="s">
        <v>1924</v>
      </c>
      <c r="AC26" s="1445" t="s">
        <v>172</v>
      </c>
      <c r="AD26" s="1479" t="s">
        <v>173</v>
      </c>
      <c r="AE26" s="1479" t="s">
        <v>973</v>
      </c>
      <c r="AF26" s="1480" t="s">
        <v>964</v>
      </c>
      <c r="AG26" s="1480" t="s">
        <v>1925</v>
      </c>
      <c r="AH26" s="1482" t="s">
        <v>966</v>
      </c>
      <c r="AI26" s="1481"/>
      <c r="AJ26" s="1483"/>
      <c r="AK26" s="1484"/>
      <c r="AL26" s="1483"/>
      <c r="AM26" s="1484"/>
    </row>
    <row r="27" spans="1:39" ht="13.5">
      <c r="A27" s="688" t="s">
        <v>1937</v>
      </c>
      <c r="B27" s="48"/>
      <c r="C27" s="49"/>
      <c r="D27" s="50"/>
      <c r="E27" s="109"/>
      <c r="F27" s="110"/>
      <c r="G27" s="110"/>
      <c r="H27" s="110"/>
      <c r="I27" s="110"/>
      <c r="J27" s="82" t="s">
        <v>1930</v>
      </c>
      <c r="K27" s="83" t="s">
        <v>1930</v>
      </c>
      <c r="L27" s="1818"/>
      <c r="M27" s="1819"/>
      <c r="N27" s="1819"/>
      <c r="O27" s="1819"/>
      <c r="P27" s="1820"/>
      <c r="Q27" s="1821"/>
      <c r="R27" s="1822"/>
      <c r="S27" s="1822"/>
      <c r="T27" s="1822"/>
      <c r="U27" s="1822"/>
      <c r="V27" s="1822"/>
      <c r="W27" s="1822"/>
      <c r="X27" s="1823"/>
      <c r="Y27" s="1592"/>
      <c r="Z27" s="1593"/>
      <c r="AA27" s="1594"/>
      <c r="AB27" s="1595"/>
      <c r="AC27" s="1592"/>
      <c r="AD27" s="1593"/>
      <c r="AE27" s="1593"/>
      <c r="AF27" s="1594"/>
      <c r="AG27" s="1594"/>
      <c r="AH27" s="1596"/>
      <c r="AI27" s="1595"/>
      <c r="AJ27" s="1597"/>
      <c r="AK27" s="1598"/>
      <c r="AL27" s="1597"/>
      <c r="AM27" s="1598"/>
    </row>
    <row r="28" spans="1:39" ht="12" customHeight="1">
      <c r="A28" s="688" t="s">
        <v>1938</v>
      </c>
      <c r="B28" s="48"/>
      <c r="C28" s="81"/>
      <c r="D28" s="102"/>
      <c r="E28" s="56" t="s">
        <v>103</v>
      </c>
      <c r="F28" s="57"/>
      <c r="G28" s="57"/>
      <c r="H28" s="57"/>
      <c r="I28" s="58"/>
      <c r="J28" s="74" t="s">
        <v>166</v>
      </c>
      <c r="K28" s="60" t="s">
        <v>167</v>
      </c>
      <c r="L28" s="1435" t="s">
        <v>1783</v>
      </c>
      <c r="M28" s="1436"/>
      <c r="N28" s="1436"/>
      <c r="O28" s="1436"/>
      <c r="P28" s="1437"/>
      <c r="Q28" s="1824" t="s">
        <v>1784</v>
      </c>
      <c r="R28" s="1825"/>
      <c r="S28" s="1825"/>
      <c r="T28" s="1825"/>
      <c r="U28" s="1825"/>
      <c r="V28" s="1825"/>
      <c r="W28" s="1825"/>
      <c r="X28" s="1826"/>
      <c r="Y28" s="1444" t="s">
        <v>1921</v>
      </c>
      <c r="Z28" s="1485" t="s">
        <v>1922</v>
      </c>
      <c r="AA28" s="1486" t="s">
        <v>1923</v>
      </c>
      <c r="AB28" s="1487" t="s">
        <v>1924</v>
      </c>
      <c r="AC28" s="1444" t="s">
        <v>172</v>
      </c>
      <c r="AD28" s="1485" t="s">
        <v>173</v>
      </c>
      <c r="AE28" s="1485" t="s">
        <v>973</v>
      </c>
      <c r="AF28" s="1486" t="s">
        <v>964</v>
      </c>
      <c r="AG28" s="1486" t="s">
        <v>1925</v>
      </c>
      <c r="AH28" s="1488" t="s">
        <v>966</v>
      </c>
      <c r="AI28" s="1487"/>
      <c r="AJ28" s="1489"/>
      <c r="AK28" s="1490"/>
      <c r="AL28" s="1489"/>
      <c r="AM28" s="1490"/>
    </row>
    <row r="29" spans="1:39" ht="13.5">
      <c r="A29" s="688" t="s">
        <v>1939</v>
      </c>
      <c r="B29" s="48"/>
      <c r="C29" s="81"/>
      <c r="D29" s="102"/>
      <c r="E29" s="101">
        <v>1</v>
      </c>
      <c r="F29" s="65">
        <v>2</v>
      </c>
      <c r="G29" s="65">
        <v>3</v>
      </c>
      <c r="H29" s="81">
        <v>4</v>
      </c>
      <c r="I29" s="49"/>
      <c r="J29" s="75" t="s">
        <v>1930</v>
      </c>
      <c r="K29" s="73" t="s">
        <v>1930</v>
      </c>
      <c r="L29" s="1424"/>
      <c r="M29" s="1425"/>
      <c r="N29" s="1425"/>
      <c r="O29" s="1425"/>
      <c r="P29" s="1426"/>
      <c r="Q29" s="1827"/>
      <c r="R29" s="1828"/>
      <c r="S29" s="1828"/>
      <c r="T29" s="1828"/>
      <c r="U29" s="1828"/>
      <c r="V29" s="1828"/>
      <c r="W29" s="1828"/>
      <c r="X29" s="1829"/>
      <c r="Y29" s="1445"/>
      <c r="Z29" s="1479"/>
      <c r="AA29" s="1480"/>
      <c r="AB29" s="1481"/>
      <c r="AC29" s="1445"/>
      <c r="AD29" s="1479"/>
      <c r="AE29" s="1479"/>
      <c r="AF29" s="1480"/>
      <c r="AG29" s="1480"/>
      <c r="AH29" s="1482"/>
      <c r="AI29" s="1481"/>
      <c r="AJ29" s="1483"/>
      <c r="AK29" s="1484"/>
      <c r="AL29" s="1483"/>
      <c r="AM29" s="1484"/>
    </row>
    <row r="30" spans="1:39" ht="12" customHeight="1">
      <c r="A30" s="688" t="s">
        <v>1940</v>
      </c>
      <c r="B30" s="48"/>
      <c r="C30" s="81"/>
      <c r="D30" s="102"/>
      <c r="E30" s="49"/>
      <c r="F30" s="49"/>
      <c r="G30" s="49"/>
      <c r="H30" s="49"/>
      <c r="I30" s="52"/>
      <c r="J30" s="76" t="s">
        <v>166</v>
      </c>
      <c r="K30" s="68" t="s">
        <v>167</v>
      </c>
      <c r="L30" s="1491" t="s">
        <v>1785</v>
      </c>
      <c r="M30" s="1492"/>
      <c r="N30" s="1492"/>
      <c r="O30" s="1492"/>
      <c r="P30" s="1493"/>
      <c r="Q30" s="1812"/>
      <c r="R30" s="1813"/>
      <c r="S30" s="1813"/>
      <c r="T30" s="1813"/>
      <c r="U30" s="1813"/>
      <c r="V30" s="1813"/>
      <c r="W30" s="1813"/>
      <c r="X30" s="1814"/>
      <c r="Y30" s="1445" t="s">
        <v>1921</v>
      </c>
      <c r="Z30" s="1479" t="s">
        <v>1922</v>
      </c>
      <c r="AA30" s="1480" t="s">
        <v>1923</v>
      </c>
      <c r="AB30" s="1481" t="s">
        <v>1924</v>
      </c>
      <c r="AC30" s="1445" t="s">
        <v>172</v>
      </c>
      <c r="AD30" s="1479" t="s">
        <v>173</v>
      </c>
      <c r="AE30" s="1479" t="s">
        <v>973</v>
      </c>
      <c r="AF30" s="1480" t="s">
        <v>964</v>
      </c>
      <c r="AG30" s="1480" t="s">
        <v>1925</v>
      </c>
      <c r="AH30" s="1482" t="s">
        <v>966</v>
      </c>
      <c r="AI30" s="1481"/>
      <c r="AJ30" s="1483"/>
      <c r="AK30" s="1484"/>
      <c r="AL30" s="1483"/>
      <c r="AM30" s="1484"/>
    </row>
    <row r="31" spans="1:39" ht="13.5">
      <c r="A31" s="688"/>
      <c r="B31" s="48"/>
      <c r="C31" s="81"/>
      <c r="D31" s="102"/>
      <c r="E31" s="49"/>
      <c r="F31" s="49"/>
      <c r="G31" s="49"/>
      <c r="H31" s="49"/>
      <c r="I31" s="52"/>
      <c r="J31" s="75" t="s">
        <v>1930</v>
      </c>
      <c r="K31" s="73" t="s">
        <v>1930</v>
      </c>
      <c r="L31" s="1424"/>
      <c r="M31" s="1425"/>
      <c r="N31" s="1425"/>
      <c r="O31" s="1425"/>
      <c r="P31" s="1426"/>
      <c r="Q31" s="1815"/>
      <c r="R31" s="1816"/>
      <c r="S31" s="1816"/>
      <c r="T31" s="1816"/>
      <c r="U31" s="1816"/>
      <c r="V31" s="1816"/>
      <c r="W31" s="1816"/>
      <c r="X31" s="1817"/>
      <c r="Y31" s="1445"/>
      <c r="Z31" s="1479"/>
      <c r="AA31" s="1480"/>
      <c r="AB31" s="1481"/>
      <c r="AC31" s="1445"/>
      <c r="AD31" s="1479"/>
      <c r="AE31" s="1479"/>
      <c r="AF31" s="1480"/>
      <c r="AG31" s="1480"/>
      <c r="AH31" s="1482"/>
      <c r="AI31" s="1481"/>
      <c r="AJ31" s="1483"/>
      <c r="AK31" s="1484"/>
      <c r="AL31" s="1483"/>
      <c r="AM31" s="1484"/>
    </row>
    <row r="32" spans="1:39" ht="12" customHeight="1">
      <c r="A32" s="42"/>
      <c r="B32" s="101"/>
      <c r="C32" s="49"/>
      <c r="D32" s="50"/>
      <c r="E32" s="56" t="s">
        <v>1340</v>
      </c>
      <c r="F32" s="57"/>
      <c r="G32" s="57"/>
      <c r="H32" s="57"/>
      <c r="I32" s="58"/>
      <c r="J32" s="74" t="s">
        <v>166</v>
      </c>
      <c r="K32" s="60" t="s">
        <v>167</v>
      </c>
      <c r="L32" s="1435" t="s">
        <v>1786</v>
      </c>
      <c r="M32" s="1436"/>
      <c r="N32" s="1436"/>
      <c r="O32" s="1436"/>
      <c r="P32" s="1437"/>
      <c r="Q32" s="1438"/>
      <c r="R32" s="1537"/>
      <c r="S32" s="1537"/>
      <c r="T32" s="1537"/>
      <c r="U32" s="1537"/>
      <c r="V32" s="1537"/>
      <c r="W32" s="1537"/>
      <c r="X32" s="1538"/>
      <c r="Y32" s="1444" t="s">
        <v>1921</v>
      </c>
      <c r="Z32" s="1485" t="s">
        <v>1922</v>
      </c>
      <c r="AA32" s="1486" t="s">
        <v>1923</v>
      </c>
      <c r="AB32" s="1487" t="s">
        <v>1924</v>
      </c>
      <c r="AC32" s="1444" t="s">
        <v>172</v>
      </c>
      <c r="AD32" s="1485" t="s">
        <v>173</v>
      </c>
      <c r="AE32" s="1485" t="s">
        <v>973</v>
      </c>
      <c r="AF32" s="1486" t="s">
        <v>964</v>
      </c>
      <c r="AG32" s="1486" t="s">
        <v>1925</v>
      </c>
      <c r="AH32" s="1488" t="s">
        <v>966</v>
      </c>
      <c r="AI32" s="1487"/>
      <c r="AJ32" s="1489"/>
      <c r="AK32" s="1490"/>
      <c r="AL32" s="1489"/>
      <c r="AM32" s="1490"/>
    </row>
    <row r="33" spans="1:39" ht="13.5">
      <c r="A33" s="42"/>
      <c r="B33" s="101"/>
      <c r="C33" s="49"/>
      <c r="D33" s="50"/>
      <c r="E33" s="48" t="s">
        <v>518</v>
      </c>
      <c r="F33" s="49"/>
      <c r="G33" s="49"/>
      <c r="H33" s="49"/>
      <c r="I33" s="52"/>
      <c r="J33" s="75" t="s">
        <v>1930</v>
      </c>
      <c r="K33" s="73" t="s">
        <v>1930</v>
      </c>
      <c r="L33" s="1424"/>
      <c r="M33" s="1425"/>
      <c r="N33" s="1425"/>
      <c r="O33" s="1425"/>
      <c r="P33" s="1426"/>
      <c r="Q33" s="1539"/>
      <c r="R33" s="1540"/>
      <c r="S33" s="1540"/>
      <c r="T33" s="1540"/>
      <c r="U33" s="1540"/>
      <c r="V33" s="1540"/>
      <c r="W33" s="1540"/>
      <c r="X33" s="1541"/>
      <c r="Y33" s="1445"/>
      <c r="Z33" s="1479"/>
      <c r="AA33" s="1480"/>
      <c r="AB33" s="1481"/>
      <c r="AC33" s="1445"/>
      <c r="AD33" s="1479"/>
      <c r="AE33" s="1479"/>
      <c r="AF33" s="1480"/>
      <c r="AG33" s="1480"/>
      <c r="AH33" s="1482"/>
      <c r="AI33" s="1481"/>
      <c r="AJ33" s="1483"/>
      <c r="AK33" s="1484"/>
      <c r="AL33" s="1483"/>
      <c r="AM33" s="1484"/>
    </row>
    <row r="34" spans="1:39" ht="12" customHeight="1">
      <c r="A34" s="42"/>
      <c r="B34" s="101"/>
      <c r="C34" s="81"/>
      <c r="D34" s="102"/>
      <c r="E34" s="48">
        <v>1</v>
      </c>
      <c r="F34" s="81">
        <v>2</v>
      </c>
      <c r="G34" s="65">
        <v>3</v>
      </c>
      <c r="H34" s="65">
        <v>4</v>
      </c>
      <c r="I34" s="52"/>
      <c r="J34" s="76" t="s">
        <v>166</v>
      </c>
      <c r="K34" s="68" t="s">
        <v>167</v>
      </c>
      <c r="L34" s="1491" t="s">
        <v>1787</v>
      </c>
      <c r="M34" s="1492"/>
      <c r="N34" s="1492"/>
      <c r="O34" s="1492"/>
      <c r="P34" s="1493"/>
      <c r="Q34" s="1494"/>
      <c r="R34" s="1635"/>
      <c r="S34" s="1635"/>
      <c r="T34" s="1635"/>
      <c r="U34" s="1635"/>
      <c r="V34" s="1635"/>
      <c r="W34" s="1635"/>
      <c r="X34" s="1636"/>
      <c r="Y34" s="1445" t="s">
        <v>1921</v>
      </c>
      <c r="Z34" s="1479" t="s">
        <v>1922</v>
      </c>
      <c r="AA34" s="1480" t="s">
        <v>1923</v>
      </c>
      <c r="AB34" s="1481" t="s">
        <v>1924</v>
      </c>
      <c r="AC34" s="1445" t="s">
        <v>172</v>
      </c>
      <c r="AD34" s="1479" t="s">
        <v>173</v>
      </c>
      <c r="AE34" s="1479" t="s">
        <v>973</v>
      </c>
      <c r="AF34" s="1480" t="s">
        <v>964</v>
      </c>
      <c r="AG34" s="1480" t="s">
        <v>1925</v>
      </c>
      <c r="AH34" s="1482" t="s">
        <v>966</v>
      </c>
      <c r="AI34" s="1481"/>
      <c r="AJ34" s="1483"/>
      <c r="AK34" s="1484"/>
      <c r="AL34" s="1483"/>
      <c r="AM34" s="1484"/>
    </row>
    <row r="35" spans="1:39" ht="13.5">
      <c r="A35" s="42"/>
      <c r="B35" s="101"/>
      <c r="C35" s="81"/>
      <c r="D35" s="102"/>
      <c r="E35" s="101"/>
      <c r="F35" s="81"/>
      <c r="G35" s="81"/>
      <c r="H35" s="81"/>
      <c r="I35" s="103"/>
      <c r="J35" s="75" t="s">
        <v>1930</v>
      </c>
      <c r="K35" s="73" t="s">
        <v>1930</v>
      </c>
      <c r="L35" s="1424"/>
      <c r="M35" s="1425"/>
      <c r="N35" s="1425"/>
      <c r="O35" s="1425"/>
      <c r="P35" s="1426"/>
      <c r="Q35" s="1539"/>
      <c r="R35" s="1540"/>
      <c r="S35" s="1540"/>
      <c r="T35" s="1540"/>
      <c r="U35" s="1540"/>
      <c r="V35" s="1540"/>
      <c r="W35" s="1540"/>
      <c r="X35" s="1541"/>
      <c r="Y35" s="1445"/>
      <c r="Z35" s="1479"/>
      <c r="AA35" s="1480"/>
      <c r="AB35" s="1481"/>
      <c r="AC35" s="1445"/>
      <c r="AD35" s="1479"/>
      <c r="AE35" s="1479"/>
      <c r="AF35" s="1480"/>
      <c r="AG35" s="1480"/>
      <c r="AH35" s="1482"/>
      <c r="AI35" s="1481"/>
      <c r="AJ35" s="1483"/>
      <c r="AK35" s="1484"/>
      <c r="AL35" s="1483"/>
      <c r="AM35" s="1484"/>
    </row>
    <row r="36" spans="1:39" ht="13.5" customHeight="1">
      <c r="A36" s="42"/>
      <c r="B36" s="1830"/>
      <c r="C36" s="1793"/>
      <c r="D36" s="1068"/>
      <c r="E36" s="56" t="s">
        <v>1788</v>
      </c>
      <c r="F36" s="57"/>
      <c r="G36" s="57"/>
      <c r="H36" s="57"/>
      <c r="I36" s="58"/>
      <c r="J36" s="74" t="s">
        <v>166</v>
      </c>
      <c r="K36" s="60" t="s">
        <v>167</v>
      </c>
      <c r="L36" s="1435" t="s">
        <v>435</v>
      </c>
      <c r="M36" s="1436"/>
      <c r="N36" s="1436"/>
      <c r="O36" s="1436"/>
      <c r="P36" s="1437"/>
      <c r="Q36" s="1438"/>
      <c r="R36" s="1439"/>
      <c r="S36" s="1439"/>
      <c r="T36" s="1439"/>
      <c r="U36" s="1439"/>
      <c r="V36" s="1439"/>
      <c r="W36" s="1439"/>
      <c r="X36" s="1440"/>
      <c r="Y36" s="1460" t="s">
        <v>1921</v>
      </c>
      <c r="Z36" s="1463" t="s">
        <v>1922</v>
      </c>
      <c r="AA36" s="1463" t="s">
        <v>1923</v>
      </c>
      <c r="AB36" s="1465" t="s">
        <v>1924</v>
      </c>
      <c r="AC36" s="1460" t="s">
        <v>172</v>
      </c>
      <c r="AD36" s="1463" t="s">
        <v>173</v>
      </c>
      <c r="AE36" s="1463" t="s">
        <v>973</v>
      </c>
      <c r="AF36" s="1463" t="s">
        <v>964</v>
      </c>
      <c r="AG36" s="1463" t="s">
        <v>1925</v>
      </c>
      <c r="AH36" s="1463" t="s">
        <v>966</v>
      </c>
      <c r="AI36" s="1465"/>
      <c r="AJ36" s="1469"/>
      <c r="AK36" s="1471"/>
      <c r="AL36" s="1469"/>
      <c r="AM36" s="1471"/>
    </row>
    <row r="37" spans="1:39" ht="13.5">
      <c r="A37" s="42"/>
      <c r="B37" s="1066"/>
      <c r="C37" s="1793"/>
      <c r="D37" s="1068"/>
      <c r="E37" s="48" t="s">
        <v>1789</v>
      </c>
      <c r="F37" s="49"/>
      <c r="G37" s="49"/>
      <c r="H37" s="49"/>
      <c r="I37" s="52"/>
      <c r="J37" s="75" t="s">
        <v>1930</v>
      </c>
      <c r="K37" s="73" t="s">
        <v>1930</v>
      </c>
      <c r="L37" s="1417"/>
      <c r="M37" s="1418"/>
      <c r="N37" s="1418"/>
      <c r="O37" s="1418"/>
      <c r="P37" s="1419"/>
      <c r="Q37" s="1441"/>
      <c r="R37" s="1442"/>
      <c r="S37" s="1442"/>
      <c r="T37" s="1442"/>
      <c r="U37" s="1442"/>
      <c r="V37" s="1442"/>
      <c r="W37" s="1442"/>
      <c r="X37" s="1443"/>
      <c r="Y37" s="1434"/>
      <c r="Z37" s="1464"/>
      <c r="AA37" s="1464"/>
      <c r="AB37" s="1466"/>
      <c r="AC37" s="1434"/>
      <c r="AD37" s="1464"/>
      <c r="AE37" s="1464"/>
      <c r="AF37" s="1464"/>
      <c r="AG37" s="1464"/>
      <c r="AH37" s="1464"/>
      <c r="AI37" s="1466"/>
      <c r="AJ37" s="1470"/>
      <c r="AK37" s="1472"/>
      <c r="AL37" s="1470"/>
      <c r="AM37" s="1472"/>
    </row>
    <row r="38" spans="1:39" ht="12" customHeight="1">
      <c r="A38" s="42"/>
      <c r="B38" s="1353"/>
      <c r="C38" s="1354"/>
      <c r="D38" s="1355"/>
      <c r="E38" s="48">
        <v>1</v>
      </c>
      <c r="F38" s="81">
        <v>2</v>
      </c>
      <c r="G38" s="65">
        <v>3</v>
      </c>
      <c r="H38" s="65">
        <v>4</v>
      </c>
      <c r="I38" s="52"/>
      <c r="J38" s="76" t="s">
        <v>166</v>
      </c>
      <c r="K38" s="68" t="s">
        <v>167</v>
      </c>
      <c r="L38" s="1491" t="s">
        <v>1790</v>
      </c>
      <c r="M38" s="1492"/>
      <c r="N38" s="1492"/>
      <c r="O38" s="1492"/>
      <c r="P38" s="1493"/>
      <c r="Q38" s="1494"/>
      <c r="R38" s="1495"/>
      <c r="S38" s="1495"/>
      <c r="T38" s="1495"/>
      <c r="U38" s="1495"/>
      <c r="V38" s="1495"/>
      <c r="W38" s="1495"/>
      <c r="X38" s="1496"/>
      <c r="Y38" s="1433" t="s">
        <v>1921</v>
      </c>
      <c r="Z38" s="1474" t="s">
        <v>1922</v>
      </c>
      <c r="AA38" s="1474" t="s">
        <v>1923</v>
      </c>
      <c r="AB38" s="1475" t="s">
        <v>1924</v>
      </c>
      <c r="AC38" s="1433" t="s">
        <v>172</v>
      </c>
      <c r="AD38" s="1474" t="s">
        <v>173</v>
      </c>
      <c r="AE38" s="1474" t="s">
        <v>973</v>
      </c>
      <c r="AF38" s="1474" t="s">
        <v>964</v>
      </c>
      <c r="AG38" s="1474" t="s">
        <v>1925</v>
      </c>
      <c r="AH38" s="1474" t="s">
        <v>966</v>
      </c>
      <c r="AI38" s="1475"/>
      <c r="AJ38" s="1477"/>
      <c r="AK38" s="1478"/>
      <c r="AL38" s="1477"/>
      <c r="AM38" s="1478"/>
    </row>
    <row r="39" spans="1:39" ht="13.5">
      <c r="A39" s="42"/>
      <c r="B39" s="18"/>
      <c r="C39" s="18"/>
      <c r="D39" s="18"/>
      <c r="E39" s="48"/>
      <c r="F39" s="81"/>
      <c r="G39" s="81"/>
      <c r="H39" s="81"/>
      <c r="I39" s="18"/>
      <c r="J39" s="75" t="s">
        <v>1930</v>
      </c>
      <c r="K39" s="73" t="s">
        <v>1930</v>
      </c>
      <c r="L39" s="1424"/>
      <c r="M39" s="1425"/>
      <c r="N39" s="1425"/>
      <c r="O39" s="1425"/>
      <c r="P39" s="1426"/>
      <c r="Q39" s="1441"/>
      <c r="R39" s="1442"/>
      <c r="S39" s="1442"/>
      <c r="T39" s="1442"/>
      <c r="U39" s="1442"/>
      <c r="V39" s="1442"/>
      <c r="W39" s="1442"/>
      <c r="X39" s="1443"/>
      <c r="Y39" s="1434"/>
      <c r="Z39" s="1464"/>
      <c r="AA39" s="1464"/>
      <c r="AB39" s="1466"/>
      <c r="AC39" s="1434"/>
      <c r="AD39" s="1464"/>
      <c r="AE39" s="1464"/>
      <c r="AF39" s="1464"/>
      <c r="AG39" s="1464"/>
      <c r="AH39" s="1464"/>
      <c r="AI39" s="1466"/>
      <c r="AJ39" s="1470"/>
      <c r="AK39" s="1472"/>
      <c r="AL39" s="1470"/>
      <c r="AM39" s="1472"/>
    </row>
    <row r="40" spans="1:39" ht="12.75" customHeight="1">
      <c r="A40" s="42"/>
      <c r="B40" s="48"/>
      <c r="C40" s="49"/>
      <c r="D40" s="50"/>
      <c r="E40" s="49"/>
      <c r="F40" s="81"/>
      <c r="G40" s="81"/>
      <c r="H40" s="81"/>
      <c r="I40" s="18"/>
      <c r="J40" s="76" t="s">
        <v>166</v>
      </c>
      <c r="K40" s="68" t="s">
        <v>167</v>
      </c>
      <c r="L40" s="1491" t="s">
        <v>1791</v>
      </c>
      <c r="M40" s="1492"/>
      <c r="N40" s="1492"/>
      <c r="O40" s="1492"/>
      <c r="P40" s="1493"/>
      <c r="Q40" s="1831" t="s">
        <v>1792</v>
      </c>
      <c r="R40" s="1832"/>
      <c r="S40" s="1832"/>
      <c r="T40" s="1832"/>
      <c r="U40" s="1832"/>
      <c r="V40" s="1832"/>
      <c r="W40" s="1832"/>
      <c r="X40" s="1833"/>
      <c r="Y40" s="1433" t="s">
        <v>1921</v>
      </c>
      <c r="Z40" s="1474" t="s">
        <v>1922</v>
      </c>
      <c r="AA40" s="1474" t="s">
        <v>1923</v>
      </c>
      <c r="AB40" s="1475" t="s">
        <v>1924</v>
      </c>
      <c r="AC40" s="1433" t="s">
        <v>172</v>
      </c>
      <c r="AD40" s="1474" t="s">
        <v>173</v>
      </c>
      <c r="AE40" s="1474" t="s">
        <v>973</v>
      </c>
      <c r="AF40" s="1474" t="s">
        <v>964</v>
      </c>
      <c r="AG40" s="1474" t="s">
        <v>1925</v>
      </c>
      <c r="AH40" s="1474" t="s">
        <v>966</v>
      </c>
      <c r="AI40" s="1475"/>
      <c r="AJ40" s="1477"/>
      <c r="AK40" s="1478"/>
      <c r="AL40" s="1477"/>
      <c r="AM40" s="1478"/>
    </row>
    <row r="41" spans="1:39" ht="13.5">
      <c r="A41" s="42"/>
      <c r="B41" s="48"/>
      <c r="C41" s="49"/>
      <c r="D41" s="50"/>
      <c r="E41" s="49"/>
      <c r="F41" s="81"/>
      <c r="G41" s="81"/>
      <c r="H41" s="81"/>
      <c r="I41" s="18"/>
      <c r="J41" s="75" t="s">
        <v>1930</v>
      </c>
      <c r="K41" s="73" t="s">
        <v>1930</v>
      </c>
      <c r="L41" s="1424"/>
      <c r="M41" s="1425"/>
      <c r="N41" s="1425"/>
      <c r="O41" s="1425"/>
      <c r="P41" s="1426"/>
      <c r="Q41" s="1834"/>
      <c r="R41" s="1835"/>
      <c r="S41" s="1835"/>
      <c r="T41" s="1835"/>
      <c r="U41" s="1835"/>
      <c r="V41" s="1835"/>
      <c r="W41" s="1835"/>
      <c r="X41" s="1836"/>
      <c r="Y41" s="1434"/>
      <c r="Z41" s="1464"/>
      <c r="AA41" s="1464"/>
      <c r="AB41" s="1466"/>
      <c r="AC41" s="1434"/>
      <c r="AD41" s="1464"/>
      <c r="AE41" s="1464"/>
      <c r="AF41" s="1464"/>
      <c r="AG41" s="1464"/>
      <c r="AH41" s="1464"/>
      <c r="AI41" s="1466"/>
      <c r="AJ41" s="1470"/>
      <c r="AK41" s="1472"/>
      <c r="AL41" s="1470"/>
      <c r="AM41" s="1472"/>
    </row>
    <row r="42" spans="1:39" ht="13.5">
      <c r="A42" s="42"/>
      <c r="B42" s="101"/>
      <c r="C42" s="49"/>
      <c r="D42" s="50"/>
      <c r="E42" s="18"/>
      <c r="F42" s="18"/>
      <c r="G42" s="18"/>
      <c r="H42" s="18"/>
      <c r="I42" s="18"/>
      <c r="J42" s="76" t="s">
        <v>166</v>
      </c>
      <c r="K42" s="68" t="s">
        <v>167</v>
      </c>
      <c r="L42" s="1491" t="s">
        <v>1793</v>
      </c>
      <c r="M42" s="1492"/>
      <c r="N42" s="1492"/>
      <c r="O42" s="1492"/>
      <c r="P42" s="1493"/>
      <c r="Q42" s="1494"/>
      <c r="R42" s="1495"/>
      <c r="S42" s="1495"/>
      <c r="T42" s="1495"/>
      <c r="U42" s="1495"/>
      <c r="V42" s="1495"/>
      <c r="W42" s="1495"/>
      <c r="X42" s="1496"/>
      <c r="Y42" s="1433" t="s">
        <v>1921</v>
      </c>
      <c r="Z42" s="1474" t="s">
        <v>1922</v>
      </c>
      <c r="AA42" s="1474" t="s">
        <v>1923</v>
      </c>
      <c r="AB42" s="1475" t="s">
        <v>1924</v>
      </c>
      <c r="AC42" s="1433" t="s">
        <v>172</v>
      </c>
      <c r="AD42" s="1474" t="s">
        <v>173</v>
      </c>
      <c r="AE42" s="1474" t="s">
        <v>973</v>
      </c>
      <c r="AF42" s="1474" t="s">
        <v>964</v>
      </c>
      <c r="AG42" s="1474" t="s">
        <v>1925</v>
      </c>
      <c r="AH42" s="1474" t="s">
        <v>966</v>
      </c>
      <c r="AI42" s="1475"/>
      <c r="AJ42" s="1477"/>
      <c r="AK42" s="1478"/>
      <c r="AL42" s="1477"/>
      <c r="AM42" s="1478"/>
    </row>
    <row r="43" spans="1:39" ht="13.5">
      <c r="A43" s="42"/>
      <c r="B43" s="101"/>
      <c r="C43" s="49"/>
      <c r="D43" s="50"/>
      <c r="E43" s="18"/>
      <c r="F43" s="18"/>
      <c r="G43" s="18"/>
      <c r="H43" s="18"/>
      <c r="I43" s="18"/>
      <c r="J43" s="75" t="s">
        <v>1930</v>
      </c>
      <c r="K43" s="73" t="s">
        <v>1930</v>
      </c>
      <c r="L43" s="1424"/>
      <c r="M43" s="1425"/>
      <c r="N43" s="1425"/>
      <c r="O43" s="1425"/>
      <c r="P43" s="1426"/>
      <c r="Q43" s="1420"/>
      <c r="R43" s="1421"/>
      <c r="S43" s="1421"/>
      <c r="T43" s="1421"/>
      <c r="U43" s="1421"/>
      <c r="V43" s="1421"/>
      <c r="W43" s="1421"/>
      <c r="X43" s="1422"/>
      <c r="Y43" s="1449"/>
      <c r="Z43" s="1447"/>
      <c r="AA43" s="1447"/>
      <c r="AB43" s="1448"/>
      <c r="AC43" s="1449"/>
      <c r="AD43" s="1447"/>
      <c r="AE43" s="1447"/>
      <c r="AF43" s="1447"/>
      <c r="AG43" s="1447"/>
      <c r="AH43" s="1447"/>
      <c r="AI43" s="1448"/>
      <c r="AJ43" s="1451"/>
      <c r="AK43" s="1453"/>
      <c r="AL43" s="1451"/>
      <c r="AM43" s="1453"/>
    </row>
    <row r="44" spans="1:39" ht="13.5" customHeight="1">
      <c r="A44" s="42"/>
      <c r="B44" s="1837" t="s">
        <v>1941</v>
      </c>
      <c r="C44" s="1838"/>
      <c r="D44" s="1839"/>
      <c r="E44" s="56" t="s">
        <v>1942</v>
      </c>
      <c r="F44" s="57"/>
      <c r="G44" s="57"/>
      <c r="H44" s="57"/>
      <c r="I44" s="58"/>
      <c r="J44" s="74" t="s">
        <v>166</v>
      </c>
      <c r="K44" s="60" t="s">
        <v>167</v>
      </c>
      <c r="L44" s="1435" t="s">
        <v>1943</v>
      </c>
      <c r="M44" s="1436"/>
      <c r="N44" s="1436"/>
      <c r="O44" s="1436"/>
      <c r="P44" s="1437"/>
      <c r="Q44" s="1438"/>
      <c r="R44" s="1439"/>
      <c r="S44" s="1439"/>
      <c r="T44" s="1439"/>
      <c r="U44" s="1439"/>
      <c r="V44" s="1439"/>
      <c r="W44" s="1439"/>
      <c r="X44" s="1440"/>
      <c r="Y44" s="1460" t="s">
        <v>1921</v>
      </c>
      <c r="Z44" s="1463" t="s">
        <v>1922</v>
      </c>
      <c r="AA44" s="1463" t="s">
        <v>1923</v>
      </c>
      <c r="AB44" s="1465" t="s">
        <v>1924</v>
      </c>
      <c r="AC44" s="1460" t="s">
        <v>172</v>
      </c>
      <c r="AD44" s="1463" t="s">
        <v>173</v>
      </c>
      <c r="AE44" s="1463" t="s">
        <v>973</v>
      </c>
      <c r="AF44" s="1463" t="s">
        <v>964</v>
      </c>
      <c r="AG44" s="1463" t="s">
        <v>1925</v>
      </c>
      <c r="AH44" s="1463" t="s">
        <v>966</v>
      </c>
      <c r="AI44" s="1465"/>
      <c r="AJ44" s="1469"/>
      <c r="AK44" s="1471"/>
      <c r="AL44" s="1469"/>
      <c r="AM44" s="1471"/>
    </row>
    <row r="45" spans="1:39" ht="13.5">
      <c r="A45" s="42"/>
      <c r="B45" s="1066"/>
      <c r="C45" s="1793"/>
      <c r="D45" s="1068"/>
      <c r="E45" s="48" t="s">
        <v>1944</v>
      </c>
      <c r="F45" s="49"/>
      <c r="G45" s="49"/>
      <c r="H45" s="49"/>
      <c r="I45" s="52"/>
      <c r="J45" s="75" t="s">
        <v>1930</v>
      </c>
      <c r="K45" s="73" t="s">
        <v>1930</v>
      </c>
      <c r="L45" s="1417"/>
      <c r="M45" s="1418"/>
      <c r="N45" s="1418"/>
      <c r="O45" s="1418"/>
      <c r="P45" s="1419"/>
      <c r="Q45" s="1441"/>
      <c r="R45" s="1442"/>
      <c r="S45" s="1442"/>
      <c r="T45" s="1442"/>
      <c r="U45" s="1442"/>
      <c r="V45" s="1442"/>
      <c r="W45" s="1442"/>
      <c r="X45" s="1443"/>
      <c r="Y45" s="1434"/>
      <c r="Z45" s="1464"/>
      <c r="AA45" s="1464"/>
      <c r="AB45" s="1466"/>
      <c r="AC45" s="1434"/>
      <c r="AD45" s="1464"/>
      <c r="AE45" s="1464"/>
      <c r="AF45" s="1464"/>
      <c r="AG45" s="1464"/>
      <c r="AH45" s="1464"/>
      <c r="AI45" s="1466"/>
      <c r="AJ45" s="1470"/>
      <c r="AK45" s="1472"/>
      <c r="AL45" s="1470"/>
      <c r="AM45" s="1472"/>
    </row>
    <row r="46" spans="1:39" ht="13.5" customHeight="1">
      <c r="A46" s="42"/>
      <c r="B46" s="1353"/>
      <c r="C46" s="1354"/>
      <c r="D46" s="1355"/>
      <c r="E46" s="48">
        <v>1</v>
      </c>
      <c r="F46" s="81">
        <v>2</v>
      </c>
      <c r="G46" s="81">
        <v>3</v>
      </c>
      <c r="H46" s="65">
        <v>4</v>
      </c>
      <c r="I46" s="52"/>
      <c r="J46" s="76" t="s">
        <v>166</v>
      </c>
      <c r="K46" s="68" t="s">
        <v>167</v>
      </c>
      <c r="L46" s="1840" t="s">
        <v>1945</v>
      </c>
      <c r="M46" s="1841"/>
      <c r="N46" s="1841"/>
      <c r="O46" s="1841"/>
      <c r="P46" s="1842"/>
      <c r="Q46" s="1843"/>
      <c r="R46" s="1844"/>
      <c r="S46" s="1844"/>
      <c r="T46" s="1844"/>
      <c r="U46" s="1844"/>
      <c r="V46" s="1844"/>
      <c r="W46" s="1844"/>
      <c r="X46" s="1845"/>
      <c r="Y46" s="1445" t="s">
        <v>1946</v>
      </c>
      <c r="Z46" s="1480" t="s">
        <v>1947</v>
      </c>
      <c r="AA46" s="1480" t="s">
        <v>1948</v>
      </c>
      <c r="AB46" s="1481" t="s">
        <v>1949</v>
      </c>
      <c r="AC46" s="1445" t="s">
        <v>172</v>
      </c>
      <c r="AD46" s="1480" t="s">
        <v>173</v>
      </c>
      <c r="AE46" s="1480" t="s">
        <v>973</v>
      </c>
      <c r="AF46" s="1480" t="s">
        <v>964</v>
      </c>
      <c r="AG46" s="1480" t="s">
        <v>1925</v>
      </c>
      <c r="AH46" s="1480" t="s">
        <v>966</v>
      </c>
      <c r="AI46" s="1481"/>
      <c r="AJ46" s="1483"/>
      <c r="AK46" s="1484"/>
      <c r="AL46" s="1483"/>
      <c r="AM46" s="1484"/>
    </row>
    <row r="47" spans="1:39" ht="13.5">
      <c r="A47" s="42"/>
      <c r="B47" s="11"/>
      <c r="C47" s="18"/>
      <c r="D47" s="12"/>
      <c r="E47" s="49"/>
      <c r="F47" s="81"/>
      <c r="G47" s="81"/>
      <c r="H47" s="81"/>
      <c r="I47" s="18"/>
      <c r="J47" s="75" t="s">
        <v>1930</v>
      </c>
      <c r="K47" s="73" t="s">
        <v>1930</v>
      </c>
      <c r="L47" s="1840"/>
      <c r="M47" s="1841"/>
      <c r="N47" s="1841"/>
      <c r="O47" s="1841"/>
      <c r="P47" s="1842"/>
      <c r="Q47" s="1843"/>
      <c r="R47" s="1844"/>
      <c r="S47" s="1844"/>
      <c r="T47" s="1844"/>
      <c r="U47" s="1844"/>
      <c r="V47" s="1844"/>
      <c r="W47" s="1844"/>
      <c r="X47" s="1845"/>
      <c r="Y47" s="1445"/>
      <c r="Z47" s="1480"/>
      <c r="AA47" s="1480"/>
      <c r="AB47" s="1481"/>
      <c r="AC47" s="1445"/>
      <c r="AD47" s="1480"/>
      <c r="AE47" s="1480"/>
      <c r="AF47" s="1480"/>
      <c r="AG47" s="1480"/>
      <c r="AH47" s="1480"/>
      <c r="AI47" s="1481"/>
      <c r="AJ47" s="1483"/>
      <c r="AK47" s="1484"/>
      <c r="AL47" s="1483"/>
      <c r="AM47" s="1484"/>
    </row>
    <row r="48" spans="1:39" ht="12" customHeight="1">
      <c r="A48" s="42"/>
      <c r="B48" s="48" t="s">
        <v>1111</v>
      </c>
      <c r="C48" s="49"/>
      <c r="D48" s="50"/>
      <c r="E48" s="49"/>
      <c r="F48" s="81"/>
      <c r="G48" s="81"/>
      <c r="H48" s="81"/>
      <c r="I48" s="18"/>
      <c r="J48" s="76" t="s">
        <v>166</v>
      </c>
      <c r="K48" s="68" t="s">
        <v>167</v>
      </c>
      <c r="L48" s="1840" t="s">
        <v>1950</v>
      </c>
      <c r="M48" s="1841"/>
      <c r="N48" s="1841"/>
      <c r="O48" s="1841"/>
      <c r="P48" s="1842"/>
      <c r="Q48" s="1846"/>
      <c r="R48" s="1847"/>
      <c r="S48" s="1847"/>
      <c r="T48" s="1847"/>
      <c r="U48" s="1847"/>
      <c r="V48" s="1847"/>
      <c r="W48" s="1847"/>
      <c r="X48" s="1848"/>
      <c r="Y48" s="1445" t="s">
        <v>1921</v>
      </c>
      <c r="Z48" s="1480" t="s">
        <v>1922</v>
      </c>
      <c r="AA48" s="1480" t="s">
        <v>1923</v>
      </c>
      <c r="AB48" s="1481" t="s">
        <v>1924</v>
      </c>
      <c r="AC48" s="1445" t="s">
        <v>172</v>
      </c>
      <c r="AD48" s="1480" t="s">
        <v>173</v>
      </c>
      <c r="AE48" s="1480" t="s">
        <v>973</v>
      </c>
      <c r="AF48" s="1480" t="s">
        <v>964</v>
      </c>
      <c r="AG48" s="1480" t="s">
        <v>1925</v>
      </c>
      <c r="AH48" s="1480" t="s">
        <v>966</v>
      </c>
      <c r="AI48" s="1481"/>
      <c r="AJ48" s="1483"/>
      <c r="AK48" s="1484"/>
      <c r="AL48" s="1483"/>
      <c r="AM48" s="1484"/>
    </row>
    <row r="49" spans="1:39" ht="13.5">
      <c r="A49" s="42"/>
      <c r="B49" s="48"/>
      <c r="C49" s="933">
        <v>5</v>
      </c>
      <c r="D49" s="50"/>
      <c r="E49" s="49"/>
      <c r="F49" s="81"/>
      <c r="G49" s="81"/>
      <c r="H49" s="81"/>
      <c r="I49" s="18"/>
      <c r="J49" s="75" t="s">
        <v>1930</v>
      </c>
      <c r="K49" s="73" t="s">
        <v>1930</v>
      </c>
      <c r="L49" s="1840"/>
      <c r="M49" s="1841"/>
      <c r="N49" s="1841"/>
      <c r="O49" s="1841"/>
      <c r="P49" s="1842"/>
      <c r="Q49" s="1846"/>
      <c r="R49" s="1847"/>
      <c r="S49" s="1847"/>
      <c r="T49" s="1847"/>
      <c r="U49" s="1847"/>
      <c r="V49" s="1847"/>
      <c r="W49" s="1847"/>
      <c r="X49" s="1848"/>
      <c r="Y49" s="1445"/>
      <c r="Z49" s="1480"/>
      <c r="AA49" s="1480"/>
      <c r="AB49" s="1481"/>
      <c r="AC49" s="1445"/>
      <c r="AD49" s="1480"/>
      <c r="AE49" s="1480"/>
      <c r="AF49" s="1480"/>
      <c r="AG49" s="1480"/>
      <c r="AH49" s="1480"/>
      <c r="AI49" s="1481"/>
      <c r="AJ49" s="1483"/>
      <c r="AK49" s="1484"/>
      <c r="AL49" s="1483"/>
      <c r="AM49" s="1484"/>
    </row>
    <row r="50" spans="1:39" ht="12" customHeight="1">
      <c r="A50" s="42"/>
      <c r="B50" s="101"/>
      <c r="C50" s="49"/>
      <c r="D50" s="50"/>
      <c r="E50" s="18"/>
      <c r="F50" s="18"/>
      <c r="G50" s="18"/>
      <c r="H50" s="18"/>
      <c r="I50" s="18"/>
      <c r="J50" s="76" t="s">
        <v>166</v>
      </c>
      <c r="K50" s="68" t="s">
        <v>167</v>
      </c>
      <c r="L50" s="1840" t="s">
        <v>1951</v>
      </c>
      <c r="M50" s="1841"/>
      <c r="N50" s="1841"/>
      <c r="O50" s="1841"/>
      <c r="P50" s="1842"/>
      <c r="Q50" s="1843"/>
      <c r="R50" s="1844"/>
      <c r="S50" s="1844"/>
      <c r="T50" s="1844"/>
      <c r="U50" s="1844"/>
      <c r="V50" s="1844"/>
      <c r="W50" s="1844"/>
      <c r="X50" s="1845"/>
      <c r="Y50" s="1445" t="s">
        <v>1921</v>
      </c>
      <c r="Z50" s="1480" t="s">
        <v>1922</v>
      </c>
      <c r="AA50" s="1480" t="s">
        <v>1923</v>
      </c>
      <c r="AB50" s="1481" t="s">
        <v>1924</v>
      </c>
      <c r="AC50" s="1445" t="s">
        <v>172</v>
      </c>
      <c r="AD50" s="1480" t="s">
        <v>173</v>
      </c>
      <c r="AE50" s="1480" t="s">
        <v>973</v>
      </c>
      <c r="AF50" s="1480" t="s">
        <v>964</v>
      </c>
      <c r="AG50" s="1480" t="s">
        <v>1925</v>
      </c>
      <c r="AH50" s="1480" t="s">
        <v>966</v>
      </c>
      <c r="AI50" s="1481"/>
      <c r="AJ50" s="1483"/>
      <c r="AK50" s="1484"/>
      <c r="AL50" s="1483"/>
      <c r="AM50" s="1484"/>
    </row>
    <row r="51" spans="1:39" ht="13.5">
      <c r="A51" s="42"/>
      <c r="B51" s="101"/>
      <c r="C51" s="49"/>
      <c r="D51" s="50"/>
      <c r="E51" s="18"/>
      <c r="F51" s="18"/>
      <c r="G51" s="18"/>
      <c r="H51" s="18"/>
      <c r="I51" s="18"/>
      <c r="J51" s="75" t="s">
        <v>1930</v>
      </c>
      <c r="K51" s="73" t="s">
        <v>1930</v>
      </c>
      <c r="L51" s="1840"/>
      <c r="M51" s="1841"/>
      <c r="N51" s="1841"/>
      <c r="O51" s="1841"/>
      <c r="P51" s="1842"/>
      <c r="Q51" s="1843"/>
      <c r="R51" s="1844"/>
      <c r="S51" s="1844"/>
      <c r="T51" s="1844"/>
      <c r="U51" s="1844"/>
      <c r="V51" s="1844"/>
      <c r="W51" s="1844"/>
      <c r="X51" s="1845"/>
      <c r="Y51" s="1445"/>
      <c r="Z51" s="1480"/>
      <c r="AA51" s="1480"/>
      <c r="AB51" s="1481"/>
      <c r="AC51" s="1445"/>
      <c r="AD51" s="1480"/>
      <c r="AE51" s="1480"/>
      <c r="AF51" s="1480"/>
      <c r="AG51" s="1480"/>
      <c r="AH51" s="1480"/>
      <c r="AI51" s="1481"/>
      <c r="AJ51" s="1483"/>
      <c r="AK51" s="1484"/>
      <c r="AL51" s="1483"/>
      <c r="AM51" s="1484"/>
    </row>
    <row r="52" spans="1:39" ht="12" customHeight="1">
      <c r="A52" s="42"/>
      <c r="B52" s="48"/>
      <c r="C52" s="49"/>
      <c r="D52" s="50"/>
      <c r="E52" s="49"/>
      <c r="F52" s="81"/>
      <c r="G52" s="81"/>
      <c r="H52" s="81"/>
      <c r="I52" s="18"/>
      <c r="J52" s="76" t="s">
        <v>166</v>
      </c>
      <c r="K52" s="68" t="s">
        <v>167</v>
      </c>
      <c r="L52" s="1840" t="s">
        <v>1952</v>
      </c>
      <c r="M52" s="1841"/>
      <c r="N52" s="1841"/>
      <c r="O52" s="1841"/>
      <c r="P52" s="1842"/>
      <c r="Q52" s="1846"/>
      <c r="R52" s="1847"/>
      <c r="S52" s="1847"/>
      <c r="T52" s="1847"/>
      <c r="U52" s="1847"/>
      <c r="V52" s="1847"/>
      <c r="W52" s="1847"/>
      <c r="X52" s="1848"/>
      <c r="Y52" s="1445" t="s">
        <v>1921</v>
      </c>
      <c r="Z52" s="1480" t="s">
        <v>1922</v>
      </c>
      <c r="AA52" s="1480" t="s">
        <v>1923</v>
      </c>
      <c r="AB52" s="1481" t="s">
        <v>1924</v>
      </c>
      <c r="AC52" s="1445" t="s">
        <v>172</v>
      </c>
      <c r="AD52" s="1480" t="s">
        <v>173</v>
      </c>
      <c r="AE52" s="1480" t="s">
        <v>973</v>
      </c>
      <c r="AF52" s="1480" t="s">
        <v>964</v>
      </c>
      <c r="AG52" s="1480" t="s">
        <v>1925</v>
      </c>
      <c r="AH52" s="1480" t="s">
        <v>966</v>
      </c>
      <c r="AI52" s="1481"/>
      <c r="AJ52" s="1483"/>
      <c r="AK52" s="1484"/>
      <c r="AL52" s="1483"/>
      <c r="AM52" s="1484"/>
    </row>
    <row r="53" spans="1:39" ht="13.5">
      <c r="A53" s="42"/>
      <c r="B53" s="48"/>
      <c r="C53" s="49"/>
      <c r="D53" s="50"/>
      <c r="E53" s="49"/>
      <c r="F53" s="81"/>
      <c r="G53" s="81"/>
      <c r="H53" s="81"/>
      <c r="I53" s="18"/>
      <c r="J53" s="75" t="s">
        <v>1930</v>
      </c>
      <c r="K53" s="73" t="s">
        <v>1930</v>
      </c>
      <c r="L53" s="1840"/>
      <c r="M53" s="1841"/>
      <c r="N53" s="1841"/>
      <c r="O53" s="1841"/>
      <c r="P53" s="1842"/>
      <c r="Q53" s="1846"/>
      <c r="R53" s="1847"/>
      <c r="S53" s="1847"/>
      <c r="T53" s="1847"/>
      <c r="U53" s="1847"/>
      <c r="V53" s="1847"/>
      <c r="W53" s="1847"/>
      <c r="X53" s="1848"/>
      <c r="Y53" s="1445"/>
      <c r="Z53" s="1480"/>
      <c r="AA53" s="1480"/>
      <c r="AB53" s="1481"/>
      <c r="AC53" s="1445"/>
      <c r="AD53" s="1480"/>
      <c r="AE53" s="1480"/>
      <c r="AF53" s="1480"/>
      <c r="AG53" s="1480"/>
      <c r="AH53" s="1480"/>
      <c r="AI53" s="1481"/>
      <c r="AJ53" s="1483"/>
      <c r="AK53" s="1484"/>
      <c r="AL53" s="1483"/>
      <c r="AM53" s="1484"/>
    </row>
    <row r="54" spans="1:39" ht="13.5" customHeight="1">
      <c r="A54" s="42"/>
      <c r="B54" s="101"/>
      <c r="C54" s="49"/>
      <c r="D54" s="50"/>
      <c r="E54" s="18"/>
      <c r="F54" s="18"/>
      <c r="G54" s="18"/>
      <c r="H54" s="18"/>
      <c r="I54" s="18"/>
      <c r="J54" s="76" t="s">
        <v>166</v>
      </c>
      <c r="K54" s="68" t="s">
        <v>167</v>
      </c>
      <c r="L54" s="1840" t="s">
        <v>1953</v>
      </c>
      <c r="M54" s="1841"/>
      <c r="N54" s="1841"/>
      <c r="O54" s="1841"/>
      <c r="P54" s="1842"/>
      <c r="Q54" s="1843"/>
      <c r="R54" s="1844"/>
      <c r="S54" s="1844"/>
      <c r="T54" s="1844"/>
      <c r="U54" s="1844"/>
      <c r="V54" s="1844"/>
      <c r="W54" s="1844"/>
      <c r="X54" s="1845"/>
      <c r="Y54" s="1445" t="s">
        <v>1921</v>
      </c>
      <c r="Z54" s="1480" t="s">
        <v>1922</v>
      </c>
      <c r="AA54" s="1480" t="s">
        <v>1923</v>
      </c>
      <c r="AB54" s="1481" t="s">
        <v>1924</v>
      </c>
      <c r="AC54" s="1445" t="s">
        <v>172</v>
      </c>
      <c r="AD54" s="1480" t="s">
        <v>173</v>
      </c>
      <c r="AE54" s="1480" t="s">
        <v>973</v>
      </c>
      <c r="AF54" s="1480" t="s">
        <v>964</v>
      </c>
      <c r="AG54" s="1480" t="s">
        <v>1925</v>
      </c>
      <c r="AH54" s="1480" t="s">
        <v>966</v>
      </c>
      <c r="AI54" s="1481"/>
      <c r="AJ54" s="1483"/>
      <c r="AK54" s="1484"/>
      <c r="AL54" s="1483"/>
      <c r="AM54" s="1484"/>
    </row>
    <row r="55" spans="1:39" ht="13.5">
      <c r="A55" s="42"/>
      <c r="B55" s="101"/>
      <c r="C55" s="49"/>
      <c r="D55" s="50"/>
      <c r="E55" s="18"/>
      <c r="F55" s="18"/>
      <c r="G55" s="18"/>
      <c r="H55" s="18"/>
      <c r="I55" s="18"/>
      <c r="J55" s="75" t="s">
        <v>1930</v>
      </c>
      <c r="K55" s="73" t="s">
        <v>1930</v>
      </c>
      <c r="L55" s="1840"/>
      <c r="M55" s="1841"/>
      <c r="N55" s="1841"/>
      <c r="O55" s="1841"/>
      <c r="P55" s="1842"/>
      <c r="Q55" s="1843"/>
      <c r="R55" s="1844"/>
      <c r="S55" s="1844"/>
      <c r="T55" s="1844"/>
      <c r="U55" s="1844"/>
      <c r="V55" s="1844"/>
      <c r="W55" s="1844"/>
      <c r="X55" s="1845"/>
      <c r="Y55" s="1445"/>
      <c r="Z55" s="1480"/>
      <c r="AA55" s="1480"/>
      <c r="AB55" s="1481"/>
      <c r="AC55" s="1445"/>
      <c r="AD55" s="1480"/>
      <c r="AE55" s="1480"/>
      <c r="AF55" s="1480"/>
      <c r="AG55" s="1480"/>
      <c r="AH55" s="1480"/>
      <c r="AI55" s="1481"/>
      <c r="AJ55" s="1483"/>
      <c r="AK55" s="1484"/>
      <c r="AL55" s="1483"/>
      <c r="AM55" s="1484"/>
    </row>
    <row r="56" spans="1:39" ht="13.5" customHeight="1">
      <c r="A56" s="42"/>
      <c r="B56" s="48"/>
      <c r="C56" s="49"/>
      <c r="D56" s="50"/>
      <c r="E56" s="49"/>
      <c r="F56" s="81"/>
      <c r="G56" s="81"/>
      <c r="H56" s="81"/>
      <c r="I56" s="18"/>
      <c r="J56" s="76" t="s">
        <v>166</v>
      </c>
      <c r="K56" s="68" t="s">
        <v>167</v>
      </c>
      <c r="L56" s="1840" t="s">
        <v>1954</v>
      </c>
      <c r="M56" s="1841"/>
      <c r="N56" s="1841"/>
      <c r="O56" s="1841"/>
      <c r="P56" s="1842"/>
      <c r="Q56" s="1846"/>
      <c r="R56" s="1847"/>
      <c r="S56" s="1847"/>
      <c r="T56" s="1847"/>
      <c r="U56" s="1847"/>
      <c r="V56" s="1847"/>
      <c r="W56" s="1847"/>
      <c r="X56" s="1848"/>
      <c r="Y56" s="1445" t="s">
        <v>1921</v>
      </c>
      <c r="Z56" s="1480" t="s">
        <v>1922</v>
      </c>
      <c r="AA56" s="1480" t="s">
        <v>1923</v>
      </c>
      <c r="AB56" s="1481" t="s">
        <v>1924</v>
      </c>
      <c r="AC56" s="1445" t="s">
        <v>172</v>
      </c>
      <c r="AD56" s="1480" t="s">
        <v>173</v>
      </c>
      <c r="AE56" s="1480" t="s">
        <v>973</v>
      </c>
      <c r="AF56" s="1480" t="s">
        <v>964</v>
      </c>
      <c r="AG56" s="1480" t="s">
        <v>1925</v>
      </c>
      <c r="AH56" s="1480" t="s">
        <v>966</v>
      </c>
      <c r="AI56" s="1481"/>
      <c r="AJ56" s="1483"/>
      <c r="AK56" s="1484"/>
      <c r="AL56" s="1483"/>
      <c r="AM56" s="1484"/>
    </row>
    <row r="57" spans="1:39" ht="13.5">
      <c r="A57" s="42"/>
      <c r="B57" s="48"/>
      <c r="C57" s="49"/>
      <c r="D57" s="50"/>
      <c r="E57" s="49"/>
      <c r="F57" s="81"/>
      <c r="G57" s="81"/>
      <c r="H57" s="81"/>
      <c r="I57" s="18"/>
      <c r="J57" s="75" t="s">
        <v>1930</v>
      </c>
      <c r="K57" s="73" t="s">
        <v>1930</v>
      </c>
      <c r="L57" s="1840"/>
      <c r="M57" s="1841"/>
      <c r="N57" s="1841"/>
      <c r="O57" s="1841"/>
      <c r="P57" s="1842"/>
      <c r="Q57" s="1846"/>
      <c r="R57" s="1847"/>
      <c r="S57" s="1847"/>
      <c r="T57" s="1847"/>
      <c r="U57" s="1847"/>
      <c r="V57" s="1847"/>
      <c r="W57" s="1847"/>
      <c r="X57" s="1848"/>
      <c r="Y57" s="1445"/>
      <c r="Z57" s="1480"/>
      <c r="AA57" s="1480"/>
      <c r="AB57" s="1481"/>
      <c r="AC57" s="1445"/>
      <c r="AD57" s="1480"/>
      <c r="AE57" s="1480"/>
      <c r="AF57" s="1480"/>
      <c r="AG57" s="1480"/>
      <c r="AH57" s="1480"/>
      <c r="AI57" s="1481"/>
      <c r="AJ57" s="1483"/>
      <c r="AK57" s="1484"/>
      <c r="AL57" s="1483"/>
      <c r="AM57" s="1484"/>
    </row>
    <row r="58" spans="1:39" ht="12" customHeight="1">
      <c r="A58" s="42"/>
      <c r="B58" s="101"/>
      <c r="C58" s="49"/>
      <c r="D58" s="50"/>
      <c r="E58" s="18"/>
      <c r="F58" s="18"/>
      <c r="G58" s="18"/>
      <c r="H58" s="18"/>
      <c r="I58" s="18"/>
      <c r="J58" s="76" t="s">
        <v>166</v>
      </c>
      <c r="K58" s="68" t="s">
        <v>167</v>
      </c>
      <c r="L58" s="1840" t="s">
        <v>1955</v>
      </c>
      <c r="M58" s="1841"/>
      <c r="N58" s="1841"/>
      <c r="O58" s="1841"/>
      <c r="P58" s="1842"/>
      <c r="Q58" s="1843"/>
      <c r="R58" s="1844"/>
      <c r="S58" s="1844"/>
      <c r="T58" s="1844"/>
      <c r="U58" s="1844"/>
      <c r="V58" s="1844"/>
      <c r="W58" s="1844"/>
      <c r="X58" s="1845"/>
      <c r="Y58" s="1445" t="s">
        <v>1921</v>
      </c>
      <c r="Z58" s="1480" t="s">
        <v>1922</v>
      </c>
      <c r="AA58" s="1480" t="s">
        <v>1923</v>
      </c>
      <c r="AB58" s="1481" t="s">
        <v>1924</v>
      </c>
      <c r="AC58" s="1445" t="s">
        <v>172</v>
      </c>
      <c r="AD58" s="1480" t="s">
        <v>173</v>
      </c>
      <c r="AE58" s="1480" t="s">
        <v>973</v>
      </c>
      <c r="AF58" s="1480" t="s">
        <v>964</v>
      </c>
      <c r="AG58" s="1480" t="s">
        <v>1925</v>
      </c>
      <c r="AH58" s="1480" t="s">
        <v>966</v>
      </c>
      <c r="AI58" s="1481"/>
      <c r="AJ58" s="1483"/>
      <c r="AK58" s="1484"/>
      <c r="AL58" s="1483"/>
      <c r="AM58" s="1484"/>
    </row>
    <row r="59" spans="1:39" ht="13.5">
      <c r="A59" s="42"/>
      <c r="B59" s="101"/>
      <c r="C59" s="49"/>
      <c r="D59" s="50"/>
      <c r="E59" s="18"/>
      <c r="F59" s="18"/>
      <c r="G59" s="18"/>
      <c r="H59" s="18"/>
      <c r="I59" s="18"/>
      <c r="J59" s="75" t="s">
        <v>1930</v>
      </c>
      <c r="K59" s="73" t="s">
        <v>1930</v>
      </c>
      <c r="L59" s="1840"/>
      <c r="M59" s="1841"/>
      <c r="N59" s="1841"/>
      <c r="O59" s="1841"/>
      <c r="P59" s="1842"/>
      <c r="Q59" s="1843"/>
      <c r="R59" s="1844"/>
      <c r="S59" s="1844"/>
      <c r="T59" s="1844"/>
      <c r="U59" s="1844"/>
      <c r="V59" s="1844"/>
      <c r="W59" s="1844"/>
      <c r="X59" s="1845"/>
      <c r="Y59" s="1445"/>
      <c r="Z59" s="1480"/>
      <c r="AA59" s="1480"/>
      <c r="AB59" s="1481"/>
      <c r="AC59" s="1445"/>
      <c r="AD59" s="1480"/>
      <c r="AE59" s="1480"/>
      <c r="AF59" s="1480"/>
      <c r="AG59" s="1480"/>
      <c r="AH59" s="1480"/>
      <c r="AI59" s="1481"/>
      <c r="AJ59" s="1483"/>
      <c r="AK59" s="1484"/>
      <c r="AL59" s="1483"/>
      <c r="AM59" s="1484"/>
    </row>
    <row r="60" spans="1:39" ht="12" customHeight="1">
      <c r="A60" s="42"/>
      <c r="B60" s="48"/>
      <c r="C60" s="49"/>
      <c r="D60" s="50"/>
      <c r="E60" s="49"/>
      <c r="F60" s="81"/>
      <c r="G60" s="81"/>
      <c r="H60" s="81"/>
      <c r="I60" s="18"/>
      <c r="J60" s="76" t="s">
        <v>166</v>
      </c>
      <c r="K60" s="68" t="s">
        <v>167</v>
      </c>
      <c r="L60" s="1840" t="s">
        <v>1956</v>
      </c>
      <c r="M60" s="1841"/>
      <c r="N60" s="1841"/>
      <c r="O60" s="1841"/>
      <c r="P60" s="1842"/>
      <c r="Q60" s="1846"/>
      <c r="R60" s="1847"/>
      <c r="S60" s="1847"/>
      <c r="T60" s="1847"/>
      <c r="U60" s="1847"/>
      <c r="V60" s="1847"/>
      <c r="W60" s="1847"/>
      <c r="X60" s="1848"/>
      <c r="Y60" s="1445" t="s">
        <v>1921</v>
      </c>
      <c r="Z60" s="1480" t="s">
        <v>1922</v>
      </c>
      <c r="AA60" s="1480" t="s">
        <v>1923</v>
      </c>
      <c r="AB60" s="1481" t="s">
        <v>1924</v>
      </c>
      <c r="AC60" s="1445" t="s">
        <v>172</v>
      </c>
      <c r="AD60" s="1480" t="s">
        <v>173</v>
      </c>
      <c r="AE60" s="1480" t="s">
        <v>973</v>
      </c>
      <c r="AF60" s="1480" t="s">
        <v>964</v>
      </c>
      <c r="AG60" s="1480" t="s">
        <v>1925</v>
      </c>
      <c r="AH60" s="1480" t="s">
        <v>966</v>
      </c>
      <c r="AI60" s="1481"/>
      <c r="AJ60" s="1483"/>
      <c r="AK60" s="1484"/>
      <c r="AL60" s="1483"/>
      <c r="AM60" s="1484"/>
    </row>
    <row r="61" spans="1:39" ht="13.5">
      <c r="A61" s="42"/>
      <c r="B61" s="48"/>
      <c r="C61" s="49"/>
      <c r="D61" s="50"/>
      <c r="E61" s="49"/>
      <c r="F61" s="81"/>
      <c r="G61" s="81"/>
      <c r="H61" s="81"/>
      <c r="I61" s="18"/>
      <c r="J61" s="75" t="s">
        <v>1930</v>
      </c>
      <c r="K61" s="73" t="s">
        <v>1930</v>
      </c>
      <c r="L61" s="1840"/>
      <c r="M61" s="1841"/>
      <c r="N61" s="1841"/>
      <c r="O61" s="1841"/>
      <c r="P61" s="1842"/>
      <c r="Q61" s="1846"/>
      <c r="R61" s="1847"/>
      <c r="S61" s="1847"/>
      <c r="T61" s="1847"/>
      <c r="U61" s="1847"/>
      <c r="V61" s="1847"/>
      <c r="W61" s="1847"/>
      <c r="X61" s="1848"/>
      <c r="Y61" s="1445"/>
      <c r="Z61" s="1480"/>
      <c r="AA61" s="1480"/>
      <c r="AB61" s="1481"/>
      <c r="AC61" s="1445"/>
      <c r="AD61" s="1480"/>
      <c r="AE61" s="1480"/>
      <c r="AF61" s="1480"/>
      <c r="AG61" s="1480"/>
      <c r="AH61" s="1480"/>
      <c r="AI61" s="1481"/>
      <c r="AJ61" s="1483"/>
      <c r="AK61" s="1484"/>
      <c r="AL61" s="1483"/>
      <c r="AM61" s="1484"/>
    </row>
    <row r="62" spans="1:39" ht="12" customHeight="1">
      <c r="A62" s="42"/>
      <c r="B62" s="101"/>
      <c r="C62" s="49"/>
      <c r="D62" s="50"/>
      <c r="E62" s="18"/>
      <c r="F62" s="18"/>
      <c r="G62" s="18"/>
      <c r="H62" s="18"/>
      <c r="I62" s="18"/>
      <c r="J62" s="76" t="s">
        <v>166</v>
      </c>
      <c r="K62" s="68" t="s">
        <v>167</v>
      </c>
      <c r="L62" s="1840" t="s">
        <v>53</v>
      </c>
      <c r="M62" s="1849"/>
      <c r="N62" s="1849"/>
      <c r="O62" s="1849"/>
      <c r="P62" s="1850"/>
      <c r="Q62" s="1843"/>
      <c r="R62" s="1844"/>
      <c r="S62" s="1844"/>
      <c r="T62" s="1844"/>
      <c r="U62" s="1844"/>
      <c r="V62" s="1844"/>
      <c r="W62" s="1844"/>
      <c r="X62" s="1845"/>
      <c r="Y62" s="1445" t="s">
        <v>1921</v>
      </c>
      <c r="Z62" s="1480" t="s">
        <v>1922</v>
      </c>
      <c r="AA62" s="1480" t="s">
        <v>1923</v>
      </c>
      <c r="AB62" s="1481" t="s">
        <v>1924</v>
      </c>
      <c r="AC62" s="1445" t="s">
        <v>172</v>
      </c>
      <c r="AD62" s="1480" t="s">
        <v>173</v>
      </c>
      <c r="AE62" s="1480" t="s">
        <v>973</v>
      </c>
      <c r="AF62" s="1480" t="s">
        <v>964</v>
      </c>
      <c r="AG62" s="1480" t="s">
        <v>1925</v>
      </c>
      <c r="AH62" s="1480" t="s">
        <v>966</v>
      </c>
      <c r="AI62" s="1481"/>
      <c r="AJ62" s="1483"/>
      <c r="AK62" s="1484"/>
      <c r="AL62" s="1483"/>
      <c r="AM62" s="1484"/>
    </row>
    <row r="63" spans="1:39" ht="13.5">
      <c r="A63" s="42"/>
      <c r="B63" s="101"/>
      <c r="C63" s="49"/>
      <c r="D63" s="50"/>
      <c r="E63" s="18"/>
      <c r="F63" s="18"/>
      <c r="G63" s="18"/>
      <c r="H63" s="18"/>
      <c r="I63" s="18"/>
      <c r="J63" s="75" t="s">
        <v>1930</v>
      </c>
      <c r="K63" s="73" t="s">
        <v>1930</v>
      </c>
      <c r="L63" s="1851"/>
      <c r="M63" s="1849"/>
      <c r="N63" s="1849"/>
      <c r="O63" s="1849"/>
      <c r="P63" s="1850"/>
      <c r="Q63" s="1843"/>
      <c r="R63" s="1844"/>
      <c r="S63" s="1844"/>
      <c r="T63" s="1844"/>
      <c r="U63" s="1844"/>
      <c r="V63" s="1844"/>
      <c r="W63" s="1844"/>
      <c r="X63" s="1845"/>
      <c r="Y63" s="1445"/>
      <c r="Z63" s="1480"/>
      <c r="AA63" s="1480"/>
      <c r="AB63" s="1481"/>
      <c r="AC63" s="1445"/>
      <c r="AD63" s="1480"/>
      <c r="AE63" s="1480"/>
      <c r="AF63" s="1480"/>
      <c r="AG63" s="1480"/>
      <c r="AH63" s="1480"/>
      <c r="AI63" s="1481"/>
      <c r="AJ63" s="1483"/>
      <c r="AK63" s="1484"/>
      <c r="AL63" s="1483"/>
      <c r="AM63" s="1484"/>
    </row>
    <row r="64" spans="1:39" ht="12" customHeight="1">
      <c r="A64" s="42"/>
      <c r="B64" s="48"/>
      <c r="C64" s="49"/>
      <c r="D64" s="50"/>
      <c r="E64" s="49"/>
      <c r="F64" s="81"/>
      <c r="G64" s="81"/>
      <c r="H64" s="81"/>
      <c r="I64" s="18"/>
      <c r="J64" s="76" t="s">
        <v>166</v>
      </c>
      <c r="K64" s="68" t="s">
        <v>167</v>
      </c>
      <c r="L64" s="1840" t="s">
        <v>1957</v>
      </c>
      <c r="M64" s="1849"/>
      <c r="N64" s="1849"/>
      <c r="O64" s="1849"/>
      <c r="P64" s="1850"/>
      <c r="Q64" s="1846"/>
      <c r="R64" s="1847"/>
      <c r="S64" s="1847"/>
      <c r="T64" s="1847"/>
      <c r="U64" s="1847"/>
      <c r="V64" s="1847"/>
      <c r="W64" s="1847"/>
      <c r="X64" s="1848"/>
      <c r="Y64" s="1445" t="s">
        <v>1921</v>
      </c>
      <c r="Z64" s="1480" t="s">
        <v>1922</v>
      </c>
      <c r="AA64" s="1480" t="s">
        <v>1923</v>
      </c>
      <c r="AB64" s="1481" t="s">
        <v>1924</v>
      </c>
      <c r="AC64" s="1445" t="s">
        <v>172</v>
      </c>
      <c r="AD64" s="1480" t="s">
        <v>173</v>
      </c>
      <c r="AE64" s="1480" t="s">
        <v>973</v>
      </c>
      <c r="AF64" s="1480" t="s">
        <v>964</v>
      </c>
      <c r="AG64" s="1480" t="s">
        <v>1925</v>
      </c>
      <c r="AH64" s="1480" t="s">
        <v>966</v>
      </c>
      <c r="AI64" s="1481"/>
      <c r="AJ64" s="1483"/>
      <c r="AK64" s="1484"/>
      <c r="AL64" s="1483"/>
      <c r="AM64" s="1484"/>
    </row>
    <row r="65" spans="1:39" ht="13.5">
      <c r="A65" s="42"/>
      <c r="B65" s="48"/>
      <c r="C65" s="49"/>
      <c r="D65" s="50"/>
      <c r="E65" s="49"/>
      <c r="F65" s="81"/>
      <c r="G65" s="81"/>
      <c r="H65" s="81"/>
      <c r="I65" s="18"/>
      <c r="J65" s="75" t="s">
        <v>1930</v>
      </c>
      <c r="K65" s="73" t="s">
        <v>1930</v>
      </c>
      <c r="L65" s="1851"/>
      <c r="M65" s="1849"/>
      <c r="N65" s="1849"/>
      <c r="O65" s="1849"/>
      <c r="P65" s="1850"/>
      <c r="Q65" s="1846"/>
      <c r="R65" s="1847"/>
      <c r="S65" s="1847"/>
      <c r="T65" s="1847"/>
      <c r="U65" s="1847"/>
      <c r="V65" s="1847"/>
      <c r="W65" s="1847"/>
      <c r="X65" s="1848"/>
      <c r="Y65" s="1445"/>
      <c r="Z65" s="1480"/>
      <c r="AA65" s="1480"/>
      <c r="AB65" s="1481"/>
      <c r="AC65" s="1445"/>
      <c r="AD65" s="1480"/>
      <c r="AE65" s="1480"/>
      <c r="AF65" s="1480"/>
      <c r="AG65" s="1480"/>
      <c r="AH65" s="1480"/>
      <c r="AI65" s="1481"/>
      <c r="AJ65" s="1483"/>
      <c r="AK65" s="1484"/>
      <c r="AL65" s="1483"/>
      <c r="AM65" s="1484"/>
    </row>
    <row r="66" spans="1:39" ht="13.5" customHeight="1">
      <c r="A66" s="42"/>
      <c r="B66" s="101"/>
      <c r="C66" s="49"/>
      <c r="D66" s="50"/>
      <c r="E66" s="18"/>
      <c r="F66" s="18"/>
      <c r="G66" s="18"/>
      <c r="H66" s="18"/>
      <c r="I66" s="18"/>
      <c r="J66" s="76" t="s">
        <v>166</v>
      </c>
      <c r="K66" s="68" t="s">
        <v>167</v>
      </c>
      <c r="L66" s="1840" t="s">
        <v>1958</v>
      </c>
      <c r="M66" s="1849"/>
      <c r="N66" s="1849"/>
      <c r="O66" s="1849"/>
      <c r="P66" s="1850"/>
      <c r="Q66" s="1843"/>
      <c r="R66" s="1844"/>
      <c r="S66" s="1844"/>
      <c r="T66" s="1844"/>
      <c r="U66" s="1844"/>
      <c r="V66" s="1844"/>
      <c r="W66" s="1844"/>
      <c r="X66" s="1845"/>
      <c r="Y66" s="1445" t="s">
        <v>1921</v>
      </c>
      <c r="Z66" s="1480" t="s">
        <v>1922</v>
      </c>
      <c r="AA66" s="1480" t="s">
        <v>1923</v>
      </c>
      <c r="AB66" s="1481" t="s">
        <v>1924</v>
      </c>
      <c r="AC66" s="1445" t="s">
        <v>172</v>
      </c>
      <c r="AD66" s="1480" t="s">
        <v>173</v>
      </c>
      <c r="AE66" s="1480" t="s">
        <v>973</v>
      </c>
      <c r="AF66" s="1480" t="s">
        <v>964</v>
      </c>
      <c r="AG66" s="1480" t="s">
        <v>1925</v>
      </c>
      <c r="AH66" s="1480" t="s">
        <v>966</v>
      </c>
      <c r="AI66" s="1481"/>
      <c r="AJ66" s="1483"/>
      <c r="AK66" s="1484"/>
      <c r="AL66" s="1483"/>
      <c r="AM66" s="1484"/>
    </row>
    <row r="67" spans="1:39" ht="13.5">
      <c r="A67" s="42"/>
      <c r="B67" s="101"/>
      <c r="C67" s="49"/>
      <c r="D67" s="50"/>
      <c r="E67" s="18"/>
      <c r="F67" s="18"/>
      <c r="G67" s="18"/>
      <c r="H67" s="18"/>
      <c r="I67" s="18"/>
      <c r="J67" s="75" t="s">
        <v>1930</v>
      </c>
      <c r="K67" s="73" t="s">
        <v>1930</v>
      </c>
      <c r="L67" s="1851"/>
      <c r="M67" s="1849"/>
      <c r="N67" s="1849"/>
      <c r="O67" s="1849"/>
      <c r="P67" s="1850"/>
      <c r="Q67" s="1843"/>
      <c r="R67" s="1844"/>
      <c r="S67" s="1844"/>
      <c r="T67" s="1844"/>
      <c r="U67" s="1844"/>
      <c r="V67" s="1844"/>
      <c r="W67" s="1844"/>
      <c r="X67" s="1845"/>
      <c r="Y67" s="1445"/>
      <c r="Z67" s="1480"/>
      <c r="AA67" s="1480"/>
      <c r="AB67" s="1481"/>
      <c r="AC67" s="1445"/>
      <c r="AD67" s="1480"/>
      <c r="AE67" s="1480"/>
      <c r="AF67" s="1480"/>
      <c r="AG67" s="1480"/>
      <c r="AH67" s="1480"/>
      <c r="AI67" s="1481"/>
      <c r="AJ67" s="1483"/>
      <c r="AK67" s="1484"/>
      <c r="AL67" s="1483"/>
      <c r="AM67" s="1484"/>
    </row>
    <row r="68" spans="1:39" ht="13.5" customHeight="1">
      <c r="A68" s="42"/>
      <c r="B68" s="48"/>
      <c r="C68" s="49"/>
      <c r="D68" s="50"/>
      <c r="E68" s="49"/>
      <c r="F68" s="81"/>
      <c r="G68" s="81"/>
      <c r="H68" s="81"/>
      <c r="I68" s="18"/>
      <c r="J68" s="79" t="s">
        <v>166</v>
      </c>
      <c r="K68" s="66" t="s">
        <v>167</v>
      </c>
      <c r="L68" s="1417" t="s">
        <v>1959</v>
      </c>
      <c r="M68" s="1793"/>
      <c r="N68" s="1793"/>
      <c r="O68" s="1793"/>
      <c r="P68" s="1068"/>
      <c r="Q68" s="1853"/>
      <c r="R68" s="1854"/>
      <c r="S68" s="1854"/>
      <c r="T68" s="1854"/>
      <c r="U68" s="1854"/>
      <c r="V68" s="1854"/>
      <c r="W68" s="1854"/>
      <c r="X68" s="1855"/>
      <c r="Y68" s="1859" t="s">
        <v>1946</v>
      </c>
      <c r="Z68" s="1852" t="s">
        <v>1947</v>
      </c>
      <c r="AA68" s="1852" t="s">
        <v>1948</v>
      </c>
      <c r="AB68" s="1860" t="s">
        <v>1960</v>
      </c>
      <c r="AC68" s="1859" t="s">
        <v>172</v>
      </c>
      <c r="AD68" s="1852" t="s">
        <v>173</v>
      </c>
      <c r="AE68" s="1852" t="s">
        <v>973</v>
      </c>
      <c r="AF68" s="1852" t="s">
        <v>964</v>
      </c>
      <c r="AG68" s="1852" t="s">
        <v>1925</v>
      </c>
      <c r="AH68" s="1852" t="s">
        <v>966</v>
      </c>
      <c r="AI68" s="1860"/>
      <c r="AJ68" s="1861"/>
      <c r="AK68" s="1862"/>
      <c r="AL68" s="1861"/>
      <c r="AM68" s="1862"/>
    </row>
    <row r="69" spans="1:39" ht="14.25" thickBot="1">
      <c r="A69" s="178"/>
      <c r="B69" s="94"/>
      <c r="C69" s="95"/>
      <c r="D69" s="96"/>
      <c r="E69" s="95"/>
      <c r="F69" s="579"/>
      <c r="G69" s="579"/>
      <c r="H69" s="579"/>
      <c r="I69" s="8"/>
      <c r="J69" s="108" t="s">
        <v>1961</v>
      </c>
      <c r="K69" s="99" t="s">
        <v>1961</v>
      </c>
      <c r="L69" s="1058"/>
      <c r="M69" s="1059"/>
      <c r="N69" s="1059"/>
      <c r="O69" s="1059"/>
      <c r="P69" s="1060"/>
      <c r="Q69" s="1856"/>
      <c r="R69" s="1857"/>
      <c r="S69" s="1857"/>
      <c r="T69" s="1857"/>
      <c r="U69" s="1857"/>
      <c r="V69" s="1857"/>
      <c r="W69" s="1857"/>
      <c r="X69" s="1858"/>
      <c r="Y69" s="1558"/>
      <c r="Z69" s="1554"/>
      <c r="AA69" s="1554"/>
      <c r="AB69" s="1548"/>
      <c r="AC69" s="1558"/>
      <c r="AD69" s="1554"/>
      <c r="AE69" s="1554"/>
      <c r="AF69" s="1554"/>
      <c r="AG69" s="1554"/>
      <c r="AH69" s="1554"/>
      <c r="AI69" s="1548"/>
      <c r="AJ69" s="1550"/>
      <c r="AK69" s="1546"/>
      <c r="AL69" s="1550"/>
      <c r="AM69" s="1546"/>
    </row>
  </sheetData>
  <sheetProtection/>
  <mergeCells count="534">
    <mergeCell ref="AI68:AI69"/>
    <mergeCell ref="AJ68:AJ69"/>
    <mergeCell ref="AK68:AK69"/>
    <mergeCell ref="AL68:AL69"/>
    <mergeCell ref="AM68:AM69"/>
    <mergeCell ref="AC68:AC69"/>
    <mergeCell ref="AD68:AD69"/>
    <mergeCell ref="AE68:AE69"/>
    <mergeCell ref="AF68:AF69"/>
    <mergeCell ref="AG68:AG69"/>
    <mergeCell ref="AH68:AH69"/>
    <mergeCell ref="L68:P69"/>
    <mergeCell ref="Q68:X69"/>
    <mergeCell ref="Y68:Y69"/>
    <mergeCell ref="Z68:Z69"/>
    <mergeCell ref="AA68:AA69"/>
    <mergeCell ref="AB68:AB69"/>
    <mergeCell ref="AH66:AH67"/>
    <mergeCell ref="AI66:AI67"/>
    <mergeCell ref="AJ66:AJ67"/>
    <mergeCell ref="AK66:AK67"/>
    <mergeCell ref="AL66:AL67"/>
    <mergeCell ref="AM66:AM67"/>
    <mergeCell ref="AB66:AB67"/>
    <mergeCell ref="AC66:AC67"/>
    <mergeCell ref="AD66:AD67"/>
    <mergeCell ref="AE66:AE67"/>
    <mergeCell ref="AF66:AF67"/>
    <mergeCell ref="AG66:AG67"/>
    <mergeCell ref="AI64:AI65"/>
    <mergeCell ref="AJ64:AJ65"/>
    <mergeCell ref="AK64:AK65"/>
    <mergeCell ref="AL64:AL65"/>
    <mergeCell ref="AM64:AM65"/>
    <mergeCell ref="L66:P67"/>
    <mergeCell ref="Q66:X67"/>
    <mergeCell ref="Y66:Y67"/>
    <mergeCell ref="Z66:Z67"/>
    <mergeCell ref="AA66:AA67"/>
    <mergeCell ref="AC64:AC65"/>
    <mergeCell ref="AD64:AD65"/>
    <mergeCell ref="AE64:AE65"/>
    <mergeCell ref="AF64:AF65"/>
    <mergeCell ref="AG64:AG65"/>
    <mergeCell ref="AH64:AH65"/>
    <mergeCell ref="L64:P65"/>
    <mergeCell ref="Q64:X65"/>
    <mergeCell ref="Y64:Y65"/>
    <mergeCell ref="Z64:Z65"/>
    <mergeCell ref="AA64:AA65"/>
    <mergeCell ref="AB64:AB65"/>
    <mergeCell ref="AH62:AH63"/>
    <mergeCell ref="AI62:AI63"/>
    <mergeCell ref="AJ62:AJ63"/>
    <mergeCell ref="AK62:AK63"/>
    <mergeCell ref="AL62:AL63"/>
    <mergeCell ref="AM62:AM63"/>
    <mergeCell ref="AB62:AB63"/>
    <mergeCell ref="AC62:AC63"/>
    <mergeCell ref="AD62:AD63"/>
    <mergeCell ref="AE62:AE63"/>
    <mergeCell ref="AF62:AF63"/>
    <mergeCell ref="AG62:AG63"/>
    <mergeCell ref="AI60:AI61"/>
    <mergeCell ref="AJ60:AJ61"/>
    <mergeCell ref="AK60:AK61"/>
    <mergeCell ref="AL60:AL61"/>
    <mergeCell ref="AM60:AM61"/>
    <mergeCell ref="L62:P63"/>
    <mergeCell ref="Q62:X63"/>
    <mergeCell ref="Y62:Y63"/>
    <mergeCell ref="Z62:Z63"/>
    <mergeCell ref="AA62:AA63"/>
    <mergeCell ref="AC60:AC61"/>
    <mergeCell ref="AD60:AD61"/>
    <mergeCell ref="AE60:AE61"/>
    <mergeCell ref="AF60:AF61"/>
    <mergeCell ref="AG60:AG61"/>
    <mergeCell ref="AH60:AH61"/>
    <mergeCell ref="L60:P61"/>
    <mergeCell ref="Q60:X61"/>
    <mergeCell ref="Y60:Y61"/>
    <mergeCell ref="Z60:Z61"/>
    <mergeCell ref="AA60:AA61"/>
    <mergeCell ref="AB60:AB61"/>
    <mergeCell ref="AH58:AH59"/>
    <mergeCell ref="AI58:AI59"/>
    <mergeCell ref="AJ58:AJ59"/>
    <mergeCell ref="AK58:AK59"/>
    <mergeCell ref="AL58:AL59"/>
    <mergeCell ref="AM58:AM59"/>
    <mergeCell ref="AB58:AB59"/>
    <mergeCell ref="AC58:AC59"/>
    <mergeCell ref="AD58:AD59"/>
    <mergeCell ref="AE58:AE59"/>
    <mergeCell ref="AF58:AF59"/>
    <mergeCell ref="AG58:AG59"/>
    <mergeCell ref="AI56:AI57"/>
    <mergeCell ref="AJ56:AJ57"/>
    <mergeCell ref="AK56:AK57"/>
    <mergeCell ref="AL56:AL57"/>
    <mergeCell ref="AM56:AM57"/>
    <mergeCell ref="L58:P59"/>
    <mergeCell ref="Q58:X59"/>
    <mergeCell ref="Y58:Y59"/>
    <mergeCell ref="Z58:Z59"/>
    <mergeCell ref="AA58:AA59"/>
    <mergeCell ref="AC56:AC57"/>
    <mergeCell ref="AD56:AD57"/>
    <mergeCell ref="AE56:AE57"/>
    <mergeCell ref="AF56:AF57"/>
    <mergeCell ref="AG56:AG57"/>
    <mergeCell ref="AH56:AH57"/>
    <mergeCell ref="L56:P57"/>
    <mergeCell ref="Q56:X57"/>
    <mergeCell ref="Y56:Y57"/>
    <mergeCell ref="Z56:Z57"/>
    <mergeCell ref="AA56:AA57"/>
    <mergeCell ref="AB56:AB57"/>
    <mergeCell ref="AH54:AH55"/>
    <mergeCell ref="AI54:AI55"/>
    <mergeCell ref="AJ54:AJ55"/>
    <mergeCell ref="AK54:AK55"/>
    <mergeCell ref="AL54:AL55"/>
    <mergeCell ref="AM54:AM55"/>
    <mergeCell ref="AB54:AB55"/>
    <mergeCell ref="AC54:AC55"/>
    <mergeCell ref="AD54:AD55"/>
    <mergeCell ref="AE54:AE55"/>
    <mergeCell ref="AF54:AF55"/>
    <mergeCell ref="AG54:AG55"/>
    <mergeCell ref="AI52:AI53"/>
    <mergeCell ref="AJ52:AJ53"/>
    <mergeCell ref="AK52:AK53"/>
    <mergeCell ref="AL52:AL53"/>
    <mergeCell ref="AM52:AM53"/>
    <mergeCell ref="L54:P55"/>
    <mergeCell ref="Q54:X55"/>
    <mergeCell ref="Y54:Y55"/>
    <mergeCell ref="Z54:Z55"/>
    <mergeCell ref="AA54:AA55"/>
    <mergeCell ref="AC52:AC53"/>
    <mergeCell ref="AD52:AD53"/>
    <mergeCell ref="AE52:AE53"/>
    <mergeCell ref="AF52:AF53"/>
    <mergeCell ref="AG52:AG53"/>
    <mergeCell ref="AH52:AH53"/>
    <mergeCell ref="L52:P53"/>
    <mergeCell ref="Q52:X53"/>
    <mergeCell ref="Y52:Y53"/>
    <mergeCell ref="Z52:Z53"/>
    <mergeCell ref="AA52:AA53"/>
    <mergeCell ref="AB52:AB53"/>
    <mergeCell ref="AH50:AH51"/>
    <mergeCell ref="AI50:AI51"/>
    <mergeCell ref="AJ50:AJ51"/>
    <mergeCell ref="AK50:AK51"/>
    <mergeCell ref="AL50:AL51"/>
    <mergeCell ref="AM50:AM51"/>
    <mergeCell ref="AB50:AB51"/>
    <mergeCell ref="AC50:AC51"/>
    <mergeCell ref="AD50:AD51"/>
    <mergeCell ref="AE50:AE51"/>
    <mergeCell ref="AF50:AF51"/>
    <mergeCell ref="AG50:AG51"/>
    <mergeCell ref="AI48:AI49"/>
    <mergeCell ref="AJ48:AJ49"/>
    <mergeCell ref="AK48:AK49"/>
    <mergeCell ref="AL48:AL49"/>
    <mergeCell ref="AM48:AM49"/>
    <mergeCell ref="L50:P51"/>
    <mergeCell ref="Q50:X51"/>
    <mergeCell ref="Y50:Y51"/>
    <mergeCell ref="Z50:Z51"/>
    <mergeCell ref="AA50:AA51"/>
    <mergeCell ref="AC48:AC49"/>
    <mergeCell ref="AD48:AD49"/>
    <mergeCell ref="AE48:AE49"/>
    <mergeCell ref="AF48:AF49"/>
    <mergeCell ref="AG48:AG49"/>
    <mergeCell ref="AH48:AH49"/>
    <mergeCell ref="L48:P49"/>
    <mergeCell ref="Q48:X49"/>
    <mergeCell ref="Y48:Y49"/>
    <mergeCell ref="Z48:Z49"/>
    <mergeCell ref="AA48:AA49"/>
    <mergeCell ref="AB48:AB49"/>
    <mergeCell ref="AH46:AH47"/>
    <mergeCell ref="AI46:AI47"/>
    <mergeCell ref="AJ46:AJ47"/>
    <mergeCell ref="AK46:AK47"/>
    <mergeCell ref="AL46:AL47"/>
    <mergeCell ref="AM46:AM47"/>
    <mergeCell ref="AB46:AB47"/>
    <mergeCell ref="AC46:AC47"/>
    <mergeCell ref="AD46:AD47"/>
    <mergeCell ref="AE46:AE47"/>
    <mergeCell ref="AF46:AF47"/>
    <mergeCell ref="AG46:AG47"/>
    <mergeCell ref="AI44:AI45"/>
    <mergeCell ref="AJ44:AJ45"/>
    <mergeCell ref="AK44:AK45"/>
    <mergeCell ref="AL44:AL45"/>
    <mergeCell ref="AM44:AM45"/>
    <mergeCell ref="L46:P47"/>
    <mergeCell ref="Q46:X47"/>
    <mergeCell ref="Y46:Y47"/>
    <mergeCell ref="Z46:Z47"/>
    <mergeCell ref="AA46:AA47"/>
    <mergeCell ref="AC44:AC45"/>
    <mergeCell ref="AD44:AD45"/>
    <mergeCell ref="AE44:AE45"/>
    <mergeCell ref="AF44:AF45"/>
    <mergeCell ref="AG44:AG45"/>
    <mergeCell ref="AH44:AH45"/>
    <mergeCell ref="AK42:AK43"/>
    <mergeCell ref="AL42:AL43"/>
    <mergeCell ref="AM42:AM43"/>
    <mergeCell ref="B44:D46"/>
    <mergeCell ref="L44:P45"/>
    <mergeCell ref="Q44:X45"/>
    <mergeCell ref="Y44:Y45"/>
    <mergeCell ref="Z44:Z45"/>
    <mergeCell ref="AA44:AA45"/>
    <mergeCell ref="AB44:AB45"/>
    <mergeCell ref="AE42:AE43"/>
    <mergeCell ref="AF42:AF43"/>
    <mergeCell ref="AG42:AG43"/>
    <mergeCell ref="AH42:AH43"/>
    <mergeCell ref="AI42:AI43"/>
    <mergeCell ref="AJ42:AJ43"/>
    <mergeCell ref="AL40:AL41"/>
    <mergeCell ref="AM40:AM41"/>
    <mergeCell ref="L42:P43"/>
    <mergeCell ref="Q42:X43"/>
    <mergeCell ref="Y42:Y43"/>
    <mergeCell ref="Z42:Z43"/>
    <mergeCell ref="AA42:AA43"/>
    <mergeCell ref="AB42:AB43"/>
    <mergeCell ref="AC42:AC43"/>
    <mergeCell ref="AD42:AD43"/>
    <mergeCell ref="AF40:AF41"/>
    <mergeCell ref="AG40:AG41"/>
    <mergeCell ref="AH40:AH41"/>
    <mergeCell ref="AI40:AI41"/>
    <mergeCell ref="AJ40:AJ41"/>
    <mergeCell ref="AK40:AK41"/>
    <mergeCell ref="AM38:AM39"/>
    <mergeCell ref="L40:P41"/>
    <mergeCell ref="Q40:X41"/>
    <mergeCell ref="Y40:Y41"/>
    <mergeCell ref="Z40:Z41"/>
    <mergeCell ref="AA40:AA41"/>
    <mergeCell ref="AB40:AB41"/>
    <mergeCell ref="AC40:AC41"/>
    <mergeCell ref="AD40:AD41"/>
    <mergeCell ref="AE40:AE41"/>
    <mergeCell ref="AG38:AG39"/>
    <mergeCell ref="AH38:AH39"/>
    <mergeCell ref="AI38:AI39"/>
    <mergeCell ref="AJ38:AJ39"/>
    <mergeCell ref="AK38:AK39"/>
    <mergeCell ref="AL38:AL39"/>
    <mergeCell ref="AA38:AA39"/>
    <mergeCell ref="AB38:AB39"/>
    <mergeCell ref="AC38:AC39"/>
    <mergeCell ref="AD38:AD39"/>
    <mergeCell ref="AE38:AE39"/>
    <mergeCell ref="AF38:AF39"/>
    <mergeCell ref="AH36:AH37"/>
    <mergeCell ref="AI36:AI37"/>
    <mergeCell ref="AJ36:AJ37"/>
    <mergeCell ref="AK36:AK37"/>
    <mergeCell ref="AL36:AL37"/>
    <mergeCell ref="AM36:AM37"/>
    <mergeCell ref="AB36:AB37"/>
    <mergeCell ref="AC36:AC37"/>
    <mergeCell ref="AD36:AD37"/>
    <mergeCell ref="AE36:AE37"/>
    <mergeCell ref="AF36:AF37"/>
    <mergeCell ref="AG36:AG37"/>
    <mergeCell ref="B36:D38"/>
    <mergeCell ref="L36:P37"/>
    <mergeCell ref="Q36:X37"/>
    <mergeCell ref="Y36:Y37"/>
    <mergeCell ref="Z36:Z37"/>
    <mergeCell ref="AA36:AA37"/>
    <mergeCell ref="L38:P39"/>
    <mergeCell ref="Q38:X39"/>
    <mergeCell ref="Y38:Y39"/>
    <mergeCell ref="Z38:Z39"/>
    <mergeCell ref="AH34:AH35"/>
    <mergeCell ref="AI34:AI35"/>
    <mergeCell ref="AJ34:AJ35"/>
    <mergeCell ref="AK34:AK35"/>
    <mergeCell ref="AL34:AL35"/>
    <mergeCell ref="AM34:AM35"/>
    <mergeCell ref="AB34:AB35"/>
    <mergeCell ref="AC34:AC35"/>
    <mergeCell ref="AD34:AD35"/>
    <mergeCell ref="AE34:AE35"/>
    <mergeCell ref="AF34:AF35"/>
    <mergeCell ref="AG34:AG35"/>
    <mergeCell ref="AI32:AI33"/>
    <mergeCell ref="AJ32:AJ33"/>
    <mergeCell ref="AK32:AK33"/>
    <mergeCell ref="AL32:AL33"/>
    <mergeCell ref="AM32:AM33"/>
    <mergeCell ref="L34:P35"/>
    <mergeCell ref="Q34:X35"/>
    <mergeCell ref="Y34:Y35"/>
    <mergeCell ref="Z34:Z35"/>
    <mergeCell ref="AA34:AA35"/>
    <mergeCell ref="AC32:AC33"/>
    <mergeCell ref="AD32:AD33"/>
    <mergeCell ref="AE32:AE33"/>
    <mergeCell ref="AF32:AF33"/>
    <mergeCell ref="AG32:AG33"/>
    <mergeCell ref="AH32:AH33"/>
    <mergeCell ref="L32:P33"/>
    <mergeCell ref="Q32:X33"/>
    <mergeCell ref="Y32:Y33"/>
    <mergeCell ref="Z32:Z33"/>
    <mergeCell ref="AA32:AA33"/>
    <mergeCell ref="AB32:AB33"/>
    <mergeCell ref="AH30:AH31"/>
    <mergeCell ref="AI30:AI31"/>
    <mergeCell ref="AJ30:AJ31"/>
    <mergeCell ref="AK30:AK31"/>
    <mergeCell ref="AL30:AL31"/>
    <mergeCell ref="AM30:AM31"/>
    <mergeCell ref="AB30:AB31"/>
    <mergeCell ref="AC30:AC31"/>
    <mergeCell ref="AD30:AD31"/>
    <mergeCell ref="AE30:AE31"/>
    <mergeCell ref="AF30:AF31"/>
    <mergeCell ref="AG30:AG31"/>
    <mergeCell ref="AI28:AI29"/>
    <mergeCell ref="AJ28:AJ29"/>
    <mergeCell ref="AK28:AK29"/>
    <mergeCell ref="AL28:AL29"/>
    <mergeCell ref="AM28:AM29"/>
    <mergeCell ref="L30:P31"/>
    <mergeCell ref="Q30:X31"/>
    <mergeCell ref="Y30:Y31"/>
    <mergeCell ref="Z30:Z31"/>
    <mergeCell ref="AA30:AA31"/>
    <mergeCell ref="AC28:AC29"/>
    <mergeCell ref="AD28:AD29"/>
    <mergeCell ref="AE28:AE29"/>
    <mergeCell ref="AF28:AF29"/>
    <mergeCell ref="AG28:AG29"/>
    <mergeCell ref="AH28:AH29"/>
    <mergeCell ref="L28:P29"/>
    <mergeCell ref="Q28:X29"/>
    <mergeCell ref="Y28:Y29"/>
    <mergeCell ref="Z28:Z29"/>
    <mergeCell ref="AA28:AA29"/>
    <mergeCell ref="AB28:AB29"/>
    <mergeCell ref="AI26:AI27"/>
    <mergeCell ref="AJ26:AJ27"/>
    <mergeCell ref="AK26:AK27"/>
    <mergeCell ref="AL26:AL27"/>
    <mergeCell ref="AM26:AM27"/>
    <mergeCell ref="Q27:X27"/>
    <mergeCell ref="AC26:AC27"/>
    <mergeCell ref="AD26:AD27"/>
    <mergeCell ref="AE26:AE27"/>
    <mergeCell ref="AF26:AF27"/>
    <mergeCell ref="AG26:AG27"/>
    <mergeCell ref="AH26:AH27"/>
    <mergeCell ref="L26:P27"/>
    <mergeCell ref="Q26:X26"/>
    <mergeCell ref="Y26:Y27"/>
    <mergeCell ref="Z26:Z27"/>
    <mergeCell ref="AA26:AA27"/>
    <mergeCell ref="AB26:AB27"/>
    <mergeCell ref="AI24:AI25"/>
    <mergeCell ref="AJ24:AJ25"/>
    <mergeCell ref="AK24:AK25"/>
    <mergeCell ref="AL24:AL25"/>
    <mergeCell ref="AM24:AM25"/>
    <mergeCell ref="Q25:X25"/>
    <mergeCell ref="AC24:AC25"/>
    <mergeCell ref="AD24:AD25"/>
    <mergeCell ref="AE24:AE25"/>
    <mergeCell ref="AF24:AF25"/>
    <mergeCell ref="AG24:AG25"/>
    <mergeCell ref="AH24:AH25"/>
    <mergeCell ref="L24:P25"/>
    <mergeCell ref="Q24:X24"/>
    <mergeCell ref="Y24:Y25"/>
    <mergeCell ref="Z24:Z25"/>
    <mergeCell ref="AA24:AA25"/>
    <mergeCell ref="AB24:AB25"/>
    <mergeCell ref="AI22:AI23"/>
    <mergeCell ref="AJ22:AJ23"/>
    <mergeCell ref="AK22:AK23"/>
    <mergeCell ref="AL22:AL23"/>
    <mergeCell ref="AM22:AM23"/>
    <mergeCell ref="Q23:X23"/>
    <mergeCell ref="AC22:AC23"/>
    <mergeCell ref="AD22:AD23"/>
    <mergeCell ref="AE22:AE23"/>
    <mergeCell ref="AF22:AF23"/>
    <mergeCell ref="AG22:AG23"/>
    <mergeCell ref="AH22:AH23"/>
    <mergeCell ref="L22:P23"/>
    <mergeCell ref="Q22:X22"/>
    <mergeCell ref="Y22:Y23"/>
    <mergeCell ref="Z22:Z23"/>
    <mergeCell ref="AA22:AA23"/>
    <mergeCell ref="AB22:AB23"/>
    <mergeCell ref="AH20:AH21"/>
    <mergeCell ref="AI20:AI21"/>
    <mergeCell ref="AJ20:AJ21"/>
    <mergeCell ref="AK20:AK21"/>
    <mergeCell ref="AL20:AL21"/>
    <mergeCell ref="AM20:AM21"/>
    <mergeCell ref="AB20:AB21"/>
    <mergeCell ref="AC20:AC21"/>
    <mergeCell ref="AD20:AD21"/>
    <mergeCell ref="AE20:AE21"/>
    <mergeCell ref="AF20:AF21"/>
    <mergeCell ref="AG20:AG21"/>
    <mergeCell ref="Q19:X19"/>
    <mergeCell ref="L20:P21"/>
    <mergeCell ref="Q20:X20"/>
    <mergeCell ref="Y20:Y21"/>
    <mergeCell ref="Z20:Z21"/>
    <mergeCell ref="AA20:AA21"/>
    <mergeCell ref="Q21:X21"/>
    <mergeCell ref="AH18:AH19"/>
    <mergeCell ref="AI18:AI19"/>
    <mergeCell ref="AJ18:AJ19"/>
    <mergeCell ref="AK18:AK19"/>
    <mergeCell ref="AL18:AL19"/>
    <mergeCell ref="AM18:AM19"/>
    <mergeCell ref="AB18:AB19"/>
    <mergeCell ref="AC18:AC19"/>
    <mergeCell ref="AD18:AD19"/>
    <mergeCell ref="AE18:AE19"/>
    <mergeCell ref="AF18:AF19"/>
    <mergeCell ref="AG18:AG19"/>
    <mergeCell ref="AJ16:AJ17"/>
    <mergeCell ref="AK16:AK17"/>
    <mergeCell ref="AL16:AL17"/>
    <mergeCell ref="AM16:AM17"/>
    <mergeCell ref="Q17:X17"/>
    <mergeCell ref="L18:P19"/>
    <mergeCell ref="Q18:X18"/>
    <mergeCell ref="Y18:Y19"/>
    <mergeCell ref="Z18:Z19"/>
    <mergeCell ref="AA18:AA19"/>
    <mergeCell ref="AD16:AD17"/>
    <mergeCell ref="AE16:AE17"/>
    <mergeCell ref="AF16:AF17"/>
    <mergeCell ref="AG16:AG17"/>
    <mergeCell ref="AH16:AH17"/>
    <mergeCell ref="AI16:AI17"/>
    <mergeCell ref="AL14:AL15"/>
    <mergeCell ref="AM14:AM15"/>
    <mergeCell ref="Q15:X15"/>
    <mergeCell ref="L16:P17"/>
    <mergeCell ref="Q16:X16"/>
    <mergeCell ref="Y16:Y17"/>
    <mergeCell ref="Z16:Z17"/>
    <mergeCell ref="AA16:AA17"/>
    <mergeCell ref="AB16:AB17"/>
    <mergeCell ref="AC16:AC17"/>
    <mergeCell ref="AF14:AF15"/>
    <mergeCell ref="AG14:AG15"/>
    <mergeCell ref="AH14:AH15"/>
    <mergeCell ref="AI14:AI15"/>
    <mergeCell ref="AJ14:AJ15"/>
    <mergeCell ref="AK14:AK15"/>
    <mergeCell ref="Z14:Z15"/>
    <mergeCell ref="AA14:AA15"/>
    <mergeCell ref="AB14:AB15"/>
    <mergeCell ref="AC14:AC15"/>
    <mergeCell ref="AD14:AD15"/>
    <mergeCell ref="AE14:AE15"/>
    <mergeCell ref="AH12:AH13"/>
    <mergeCell ref="AI12:AI13"/>
    <mergeCell ref="AJ12:AJ13"/>
    <mergeCell ref="AK12:AK13"/>
    <mergeCell ref="AL12:AL13"/>
    <mergeCell ref="AM12:AM13"/>
    <mergeCell ref="AB12:AB13"/>
    <mergeCell ref="AC12:AC13"/>
    <mergeCell ref="AD12:AD13"/>
    <mergeCell ref="AE12:AE13"/>
    <mergeCell ref="AF12:AF13"/>
    <mergeCell ref="AG12:AG13"/>
    <mergeCell ref="B12:D14"/>
    <mergeCell ref="L12:P13"/>
    <mergeCell ref="Q12:X12"/>
    <mergeCell ref="Y12:Y13"/>
    <mergeCell ref="Z12:Z13"/>
    <mergeCell ref="AA12:AA13"/>
    <mergeCell ref="Q13:X13"/>
    <mergeCell ref="L14:P15"/>
    <mergeCell ref="Q14:X14"/>
    <mergeCell ref="Y14:Y15"/>
    <mergeCell ref="AH8:AH11"/>
    <mergeCell ref="AI8:AI11"/>
    <mergeCell ref="AJ8:AK9"/>
    <mergeCell ref="AL8:AM9"/>
    <mergeCell ref="Y10:Y11"/>
    <mergeCell ref="Z10:Z11"/>
    <mergeCell ref="AJ10:AJ11"/>
    <mergeCell ref="AK10:AK11"/>
    <mergeCell ref="AL10:AL11"/>
    <mergeCell ref="AM10:AM11"/>
    <mergeCell ref="AC6:AI7"/>
    <mergeCell ref="AJ6:AM7"/>
    <mergeCell ref="Y8:Z9"/>
    <mergeCell ref="AA8:AA11"/>
    <mergeCell ref="AB8:AB11"/>
    <mergeCell ref="AC8:AC11"/>
    <mergeCell ref="AD8:AD11"/>
    <mergeCell ref="AE8:AE11"/>
    <mergeCell ref="AF8:AF11"/>
    <mergeCell ref="AG8:AG11"/>
    <mergeCell ref="A1:T1"/>
    <mergeCell ref="A4:A11"/>
    <mergeCell ref="B4:D11"/>
    <mergeCell ref="E4:I11"/>
    <mergeCell ref="J4:X5"/>
    <mergeCell ref="Y4:AM5"/>
    <mergeCell ref="J6:K11"/>
    <mergeCell ref="L6:P11"/>
    <mergeCell ref="Q6:X11"/>
    <mergeCell ref="Y6:AB7"/>
  </mergeCells>
  <conditionalFormatting sqref="D28:Z31">
    <cfRule type="expression" priority="1" dxfId="0" stopIfTrue="1">
      <formula>IF($C$6=1,TRUE,IF($C$6=2,TRUE,FALSE))</formula>
    </cfRule>
  </conditionalFormatting>
  <dataValidations count="2">
    <dataValidation type="list" allowBlank="1" showInputMessage="1" sqref="C17">
      <formula1>"７,６,５,４,３,２,１"</formula1>
    </dataValidation>
    <dataValidation type="list" allowBlank="1" showInputMessage="1" sqref="C49">
      <formula1>"6,５,４,１"</formula1>
    </dataValidation>
  </dataValidations>
  <printOptions horizontalCentered="1"/>
  <pageMargins left="0.7480314960629921" right="0.7480314960629921" top="0.984251968503937" bottom="0.984251968503937" header="0.5118110236220472" footer="0.5118110236220472"/>
  <pageSetup horizontalDpi="300" verticalDpi="300" orientation="portrait" paperSize="9" scale="83" r:id="rId1"/>
  <headerFooter alignWithMargins="0">
    <oddFooter>&amp;R関西住宅品質保証株式会社</oddFooter>
  </headerFooter>
</worksheet>
</file>

<file path=xl/worksheets/sheet23.xml><?xml version="1.0" encoding="utf-8"?>
<worksheet xmlns="http://schemas.openxmlformats.org/spreadsheetml/2006/main" xmlns:r="http://schemas.openxmlformats.org/officeDocument/2006/relationships">
  <dimension ref="A1:AM81"/>
  <sheetViews>
    <sheetView showGridLines="0" zoomScaleSheetLayoutView="70" zoomScalePageLayoutView="0" workbookViewId="0" topLeftCell="A1">
      <selection activeCell="H15" sqref="H15"/>
    </sheetView>
  </sheetViews>
  <sheetFormatPr defaultColWidth="9.00390625" defaultRowHeight="13.5"/>
  <cols>
    <col min="1" max="39" width="2.375" style="0" customWidth="1"/>
    <col min="40" max="55" width="2.375" style="18" customWidth="1"/>
    <col min="56" max="72" width="2.375" style="0" customWidth="1"/>
  </cols>
  <sheetData>
    <row r="1" spans="1:36" ht="14.25">
      <c r="A1" s="937" t="s">
        <v>742</v>
      </c>
      <c r="B1" s="937"/>
      <c r="C1" s="937"/>
      <c r="D1" s="937"/>
      <c r="E1" s="937"/>
      <c r="F1" s="937"/>
      <c r="G1" s="937"/>
      <c r="H1" s="937"/>
      <c r="I1" s="937"/>
      <c r="J1" s="937"/>
      <c r="K1" s="937"/>
      <c r="L1" s="937"/>
      <c r="M1" s="937"/>
      <c r="N1" s="937"/>
      <c r="O1" s="937"/>
      <c r="P1" s="937"/>
      <c r="Q1" s="937"/>
      <c r="R1" s="937"/>
      <c r="S1" s="937"/>
      <c r="T1" s="937"/>
      <c r="U1" s="1"/>
      <c r="V1" s="1"/>
      <c r="W1" s="1"/>
      <c r="X1" s="1"/>
      <c r="Y1" s="1"/>
      <c r="Z1" s="1"/>
      <c r="AA1" s="1"/>
      <c r="AB1" s="1"/>
      <c r="AC1" s="1"/>
      <c r="AJ1" t="s">
        <v>704</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349"/>
      <c r="B4" s="1352" t="s">
        <v>1148</v>
      </c>
      <c r="C4" s="1134"/>
      <c r="D4" s="1135"/>
      <c r="E4" s="1352" t="s">
        <v>140</v>
      </c>
      <c r="F4" s="1358"/>
      <c r="G4" s="1358"/>
      <c r="H4" s="1358"/>
      <c r="I4" s="1359"/>
      <c r="J4" s="1366" t="s">
        <v>141</v>
      </c>
      <c r="K4" s="1134"/>
      <c r="L4" s="1134"/>
      <c r="M4" s="1134"/>
      <c r="N4" s="1134"/>
      <c r="O4" s="1134"/>
      <c r="P4" s="1134"/>
      <c r="Q4" s="1134"/>
      <c r="R4" s="1134"/>
      <c r="S4" s="1134"/>
      <c r="T4" s="1134"/>
      <c r="U4" s="1134"/>
      <c r="V4" s="1134"/>
      <c r="W4" s="1134"/>
      <c r="X4" s="1293"/>
      <c r="Y4" s="1367" t="s">
        <v>142</v>
      </c>
      <c r="Z4" s="1366"/>
      <c r="AA4" s="1366"/>
      <c r="AB4" s="1366"/>
      <c r="AC4" s="1366"/>
      <c r="AD4" s="1366"/>
      <c r="AE4" s="1366"/>
      <c r="AF4" s="1366"/>
      <c r="AG4" s="1366"/>
      <c r="AH4" s="1366"/>
      <c r="AI4" s="1366"/>
      <c r="AJ4" s="1366"/>
      <c r="AK4" s="1366"/>
      <c r="AL4" s="1366"/>
      <c r="AM4" s="1368"/>
    </row>
    <row r="5" spans="1:39" ht="14.25" thickBot="1">
      <c r="A5" s="1350"/>
      <c r="B5" s="1353"/>
      <c r="C5" s="1354"/>
      <c r="D5" s="1355"/>
      <c r="E5" s="1360"/>
      <c r="F5" s="1361"/>
      <c r="G5" s="1361"/>
      <c r="H5" s="1361"/>
      <c r="I5" s="1362"/>
      <c r="J5" s="1306"/>
      <c r="K5" s="1306"/>
      <c r="L5" s="1306"/>
      <c r="M5" s="1306"/>
      <c r="N5" s="1306"/>
      <c r="O5" s="1306"/>
      <c r="P5" s="1306"/>
      <c r="Q5" s="1306"/>
      <c r="R5" s="1306"/>
      <c r="S5" s="1306"/>
      <c r="T5" s="1306"/>
      <c r="U5" s="1306"/>
      <c r="V5" s="1306"/>
      <c r="W5" s="1306"/>
      <c r="X5" s="1307"/>
      <c r="Y5" s="1369"/>
      <c r="Z5" s="1370"/>
      <c r="AA5" s="1370"/>
      <c r="AB5" s="1370"/>
      <c r="AC5" s="1370"/>
      <c r="AD5" s="1370"/>
      <c r="AE5" s="1370"/>
      <c r="AF5" s="1370"/>
      <c r="AG5" s="1370"/>
      <c r="AH5" s="1370"/>
      <c r="AI5" s="1370"/>
      <c r="AJ5" s="1370"/>
      <c r="AK5" s="1370"/>
      <c r="AL5" s="1370"/>
      <c r="AM5" s="1371"/>
    </row>
    <row r="6" spans="1:39" ht="12" customHeight="1">
      <c r="A6" s="1350"/>
      <c r="B6" s="1353"/>
      <c r="C6" s="1354"/>
      <c r="D6" s="1355"/>
      <c r="E6" s="1360"/>
      <c r="F6" s="1361"/>
      <c r="G6" s="1361"/>
      <c r="H6" s="1361"/>
      <c r="I6" s="1362"/>
      <c r="J6" s="1372" t="s">
        <v>143</v>
      </c>
      <c r="K6" s="1373"/>
      <c r="L6" s="1376" t="s">
        <v>144</v>
      </c>
      <c r="M6" s="1372"/>
      <c r="N6" s="1372"/>
      <c r="O6" s="1372"/>
      <c r="P6" s="1373"/>
      <c r="Q6" s="1376" t="s">
        <v>145</v>
      </c>
      <c r="R6" s="1372"/>
      <c r="S6" s="1372"/>
      <c r="T6" s="1372"/>
      <c r="U6" s="1372"/>
      <c r="V6" s="1372"/>
      <c r="W6" s="1372"/>
      <c r="X6" s="1378"/>
      <c r="Y6" s="1372" t="s">
        <v>146</v>
      </c>
      <c r="Z6" s="1372"/>
      <c r="AA6" s="1372"/>
      <c r="AB6" s="1372"/>
      <c r="AC6" s="1381" t="s">
        <v>147</v>
      </c>
      <c r="AD6" s="1372"/>
      <c r="AE6" s="1372"/>
      <c r="AF6" s="1372"/>
      <c r="AG6" s="1372"/>
      <c r="AH6" s="1372"/>
      <c r="AI6" s="1378"/>
      <c r="AJ6" s="1384" t="s">
        <v>148</v>
      </c>
      <c r="AK6" s="1385"/>
      <c r="AL6" s="1385"/>
      <c r="AM6" s="1386"/>
    </row>
    <row r="7" spans="1:39" ht="13.5">
      <c r="A7" s="1350"/>
      <c r="B7" s="1353"/>
      <c r="C7" s="1354"/>
      <c r="D7" s="1355"/>
      <c r="E7" s="1360"/>
      <c r="F7" s="1361"/>
      <c r="G7" s="1361"/>
      <c r="H7" s="1361"/>
      <c r="I7" s="1362"/>
      <c r="J7" s="1372"/>
      <c r="K7" s="1373"/>
      <c r="L7" s="1376"/>
      <c r="M7" s="1372"/>
      <c r="N7" s="1372"/>
      <c r="O7" s="1372"/>
      <c r="P7" s="1373"/>
      <c r="Q7" s="1376"/>
      <c r="R7" s="1372"/>
      <c r="S7" s="1372"/>
      <c r="T7" s="1372"/>
      <c r="U7" s="1372"/>
      <c r="V7" s="1372"/>
      <c r="W7" s="1372"/>
      <c r="X7" s="1378"/>
      <c r="Y7" s="1380"/>
      <c r="Z7" s="1380"/>
      <c r="AA7" s="1380"/>
      <c r="AB7" s="1380"/>
      <c r="AC7" s="1382"/>
      <c r="AD7" s="1380"/>
      <c r="AE7" s="1380"/>
      <c r="AF7" s="1380"/>
      <c r="AG7" s="1380"/>
      <c r="AH7" s="1380"/>
      <c r="AI7" s="1383"/>
      <c r="AJ7" s="1382"/>
      <c r="AK7" s="1380"/>
      <c r="AL7" s="1380"/>
      <c r="AM7" s="1383"/>
    </row>
    <row r="8" spans="1:39" ht="13.5">
      <c r="A8" s="1350"/>
      <c r="B8" s="1353"/>
      <c r="C8" s="1354"/>
      <c r="D8" s="1355"/>
      <c r="E8" s="1360"/>
      <c r="F8" s="1361"/>
      <c r="G8" s="1361"/>
      <c r="H8" s="1361"/>
      <c r="I8" s="1362"/>
      <c r="J8" s="1374"/>
      <c r="K8" s="1375"/>
      <c r="L8" s="1377"/>
      <c r="M8" s="1374"/>
      <c r="N8" s="1374"/>
      <c r="O8" s="1374"/>
      <c r="P8" s="1375"/>
      <c r="Q8" s="1377"/>
      <c r="R8" s="1374"/>
      <c r="S8" s="1374"/>
      <c r="T8" s="1374"/>
      <c r="U8" s="1374"/>
      <c r="V8" s="1374"/>
      <c r="W8" s="1374"/>
      <c r="X8" s="1379"/>
      <c r="Y8" s="1387" t="s">
        <v>149</v>
      </c>
      <c r="Z8" s="1388"/>
      <c r="AA8" s="1391" t="s">
        <v>150</v>
      </c>
      <c r="AB8" s="1394" t="s">
        <v>151</v>
      </c>
      <c r="AC8" s="1398" t="s">
        <v>152</v>
      </c>
      <c r="AD8" s="1401" t="s">
        <v>153</v>
      </c>
      <c r="AE8" s="1401" t="s">
        <v>154</v>
      </c>
      <c r="AF8" s="1391" t="s">
        <v>155</v>
      </c>
      <c r="AG8" s="1391" t="s">
        <v>743</v>
      </c>
      <c r="AH8" s="1411" t="s">
        <v>157</v>
      </c>
      <c r="AI8" s="1901" t="s">
        <v>105</v>
      </c>
      <c r="AJ8" s="1387" t="s">
        <v>159</v>
      </c>
      <c r="AK8" s="1397"/>
      <c r="AL8" s="1387" t="s">
        <v>160</v>
      </c>
      <c r="AM8" s="1404"/>
    </row>
    <row r="9" spans="1:39" ht="13.5">
      <c r="A9" s="1350"/>
      <c r="B9" s="1353"/>
      <c r="C9" s="1354"/>
      <c r="D9" s="1355"/>
      <c r="E9" s="1360"/>
      <c r="F9" s="1361"/>
      <c r="G9" s="1361"/>
      <c r="H9" s="1361"/>
      <c r="I9" s="1362"/>
      <c r="J9" s="1374"/>
      <c r="K9" s="1375"/>
      <c r="L9" s="1377"/>
      <c r="M9" s="1374"/>
      <c r="N9" s="1374"/>
      <c r="O9" s="1374"/>
      <c r="P9" s="1375"/>
      <c r="Q9" s="1377"/>
      <c r="R9" s="1374"/>
      <c r="S9" s="1374"/>
      <c r="T9" s="1374"/>
      <c r="U9" s="1374"/>
      <c r="V9" s="1374"/>
      <c r="W9" s="1374"/>
      <c r="X9" s="1379"/>
      <c r="Y9" s="1389"/>
      <c r="Z9" s="1390"/>
      <c r="AA9" s="1392"/>
      <c r="AB9" s="1395"/>
      <c r="AC9" s="1399"/>
      <c r="AD9" s="1402"/>
      <c r="AE9" s="1402"/>
      <c r="AF9" s="1392"/>
      <c r="AG9" s="1392"/>
      <c r="AH9" s="1412"/>
      <c r="AI9" s="1902"/>
      <c r="AJ9" s="1382"/>
      <c r="AK9" s="1380"/>
      <c r="AL9" s="1382"/>
      <c r="AM9" s="1383"/>
    </row>
    <row r="10" spans="1:39" ht="13.5">
      <c r="A10" s="1350"/>
      <c r="B10" s="1353"/>
      <c r="C10" s="1354"/>
      <c r="D10" s="1355"/>
      <c r="E10" s="1360"/>
      <c r="F10" s="1361"/>
      <c r="G10" s="1361"/>
      <c r="H10" s="1361"/>
      <c r="I10" s="1362"/>
      <c r="J10" s="1374"/>
      <c r="K10" s="1375"/>
      <c r="L10" s="1377"/>
      <c r="M10" s="1374"/>
      <c r="N10" s="1374"/>
      <c r="O10" s="1374"/>
      <c r="P10" s="1375"/>
      <c r="Q10" s="1377"/>
      <c r="R10" s="1374"/>
      <c r="S10" s="1374"/>
      <c r="T10" s="1374"/>
      <c r="U10" s="1374"/>
      <c r="V10" s="1374"/>
      <c r="W10" s="1374"/>
      <c r="X10" s="1379"/>
      <c r="Y10" s="1398" t="s">
        <v>161</v>
      </c>
      <c r="Z10" s="1406" t="s">
        <v>744</v>
      </c>
      <c r="AA10" s="1392"/>
      <c r="AB10" s="1395"/>
      <c r="AC10" s="1399"/>
      <c r="AD10" s="1402"/>
      <c r="AE10" s="1402"/>
      <c r="AF10" s="1392"/>
      <c r="AG10" s="1392"/>
      <c r="AH10" s="1412"/>
      <c r="AI10" s="1902"/>
      <c r="AJ10" s="1387" t="s">
        <v>163</v>
      </c>
      <c r="AK10" s="1401" t="s">
        <v>164</v>
      </c>
      <c r="AL10" s="1387" t="s">
        <v>163</v>
      </c>
      <c r="AM10" s="1409" t="s">
        <v>164</v>
      </c>
    </row>
    <row r="11" spans="1:39" ht="14.25" thickBot="1">
      <c r="A11" s="1351"/>
      <c r="B11" s="1356"/>
      <c r="C11" s="1306"/>
      <c r="D11" s="1357"/>
      <c r="E11" s="1363"/>
      <c r="F11" s="1364"/>
      <c r="G11" s="1364"/>
      <c r="H11" s="1364"/>
      <c r="I11" s="1365"/>
      <c r="J11" s="1315"/>
      <c r="K11" s="1316"/>
      <c r="L11" s="1314"/>
      <c r="M11" s="1315"/>
      <c r="N11" s="1315"/>
      <c r="O11" s="1315"/>
      <c r="P11" s="1316"/>
      <c r="Q11" s="1314"/>
      <c r="R11" s="1315"/>
      <c r="S11" s="1315"/>
      <c r="T11" s="1315"/>
      <c r="U11" s="1315"/>
      <c r="V11" s="1315"/>
      <c r="W11" s="1315"/>
      <c r="X11" s="1317"/>
      <c r="Y11" s="1405"/>
      <c r="Z11" s="1407"/>
      <c r="AA11" s="1393"/>
      <c r="AB11" s="1396"/>
      <c r="AC11" s="1400"/>
      <c r="AD11" s="1403"/>
      <c r="AE11" s="1403"/>
      <c r="AF11" s="1393"/>
      <c r="AG11" s="1393"/>
      <c r="AH11" s="1413"/>
      <c r="AI11" s="1903"/>
      <c r="AJ11" s="1408"/>
      <c r="AK11" s="1403"/>
      <c r="AL11" s="1408"/>
      <c r="AM11" s="1410"/>
    </row>
    <row r="12" spans="1:39" ht="12" customHeight="1">
      <c r="A12" s="1415" t="s">
        <v>1521</v>
      </c>
      <c r="B12" s="89" t="s">
        <v>745</v>
      </c>
      <c r="C12" s="85"/>
      <c r="D12" s="90"/>
      <c r="E12" s="89" t="s">
        <v>436</v>
      </c>
      <c r="F12" s="85"/>
      <c r="G12" s="85"/>
      <c r="H12" s="85"/>
      <c r="I12" s="85"/>
      <c r="J12" s="92" t="s">
        <v>166</v>
      </c>
      <c r="K12" s="93" t="s">
        <v>167</v>
      </c>
      <c r="L12" s="1674" t="s">
        <v>437</v>
      </c>
      <c r="M12" s="1675"/>
      <c r="N12" s="1675"/>
      <c r="O12" s="1675"/>
      <c r="P12" s="1676"/>
      <c r="Q12" s="1904" t="str">
        <f>IF('設８'!G6="■","あり","")</f>
        <v>あり</v>
      </c>
      <c r="R12" s="1905"/>
      <c r="S12" s="1905"/>
      <c r="T12" s="1905"/>
      <c r="U12" s="1905"/>
      <c r="V12" s="1905"/>
      <c r="W12" s="1905"/>
      <c r="X12" s="1906"/>
      <c r="Y12" s="1677" t="s">
        <v>746</v>
      </c>
      <c r="Z12" s="1680" t="s">
        <v>747</v>
      </c>
      <c r="AA12" s="1681" t="s">
        <v>748</v>
      </c>
      <c r="AB12" s="1682" t="s">
        <v>749</v>
      </c>
      <c r="AC12" s="1677" t="s">
        <v>172</v>
      </c>
      <c r="AD12" s="1680" t="s">
        <v>173</v>
      </c>
      <c r="AE12" s="1680" t="s">
        <v>973</v>
      </c>
      <c r="AF12" s="1681" t="s">
        <v>964</v>
      </c>
      <c r="AG12" s="1681" t="s">
        <v>965</v>
      </c>
      <c r="AH12" s="1683" t="s">
        <v>966</v>
      </c>
      <c r="AI12" s="1682" t="s">
        <v>750</v>
      </c>
      <c r="AJ12" s="1684"/>
      <c r="AK12" s="1685"/>
      <c r="AL12" s="1684"/>
      <c r="AM12" s="1685"/>
    </row>
    <row r="13" spans="1:39" ht="13.5">
      <c r="A13" s="1416"/>
      <c r="B13" s="48" t="s">
        <v>1527</v>
      </c>
      <c r="C13" s="49"/>
      <c r="D13" s="50"/>
      <c r="E13" s="101">
        <v>1</v>
      </c>
      <c r="F13" s="65">
        <v>2</v>
      </c>
      <c r="G13" s="65">
        <v>3</v>
      </c>
      <c r="H13" s="65">
        <v>4</v>
      </c>
      <c r="I13" s="49"/>
      <c r="J13" s="79" t="s">
        <v>751</v>
      </c>
      <c r="K13" s="66" t="s">
        <v>751</v>
      </c>
      <c r="L13" s="1417"/>
      <c r="M13" s="1418"/>
      <c r="N13" s="1418"/>
      <c r="O13" s="1418"/>
      <c r="P13" s="1419"/>
      <c r="Q13" s="1907"/>
      <c r="R13" s="1908"/>
      <c r="S13" s="1908"/>
      <c r="T13" s="1908"/>
      <c r="U13" s="1908"/>
      <c r="V13" s="1908"/>
      <c r="W13" s="1908"/>
      <c r="X13" s="1909"/>
      <c r="Y13" s="1433"/>
      <c r="Z13" s="1473"/>
      <c r="AA13" s="1474"/>
      <c r="AB13" s="1475"/>
      <c r="AC13" s="1433"/>
      <c r="AD13" s="1473"/>
      <c r="AE13" s="1473"/>
      <c r="AF13" s="1474"/>
      <c r="AG13" s="1474"/>
      <c r="AH13" s="1476"/>
      <c r="AI13" s="1475"/>
      <c r="AJ13" s="1477"/>
      <c r="AK13" s="1478"/>
      <c r="AL13" s="1477"/>
      <c r="AM13" s="1478"/>
    </row>
    <row r="14" spans="1:39" ht="12" customHeight="1">
      <c r="A14" s="1416"/>
      <c r="B14" s="48"/>
      <c r="C14" s="49"/>
      <c r="D14" s="50"/>
      <c r="E14" s="49"/>
      <c r="F14" s="49"/>
      <c r="G14" s="49"/>
      <c r="H14" s="49"/>
      <c r="I14" s="49"/>
      <c r="J14" s="76" t="s">
        <v>166</v>
      </c>
      <c r="K14" s="68" t="s">
        <v>167</v>
      </c>
      <c r="L14" s="1491" t="s">
        <v>752</v>
      </c>
      <c r="M14" s="1492"/>
      <c r="N14" s="1492"/>
      <c r="O14" s="1492"/>
      <c r="P14" s="1493"/>
      <c r="Q14" s="1863" t="str">
        <f>IF('設８'!G7="■","あり","")</f>
        <v>あり</v>
      </c>
      <c r="R14" s="1910"/>
      <c r="S14" s="1910"/>
      <c r="T14" s="1910"/>
      <c r="U14" s="1910"/>
      <c r="V14" s="1910"/>
      <c r="W14" s="1910"/>
      <c r="X14" s="1911"/>
      <c r="Y14" s="1445" t="s">
        <v>753</v>
      </c>
      <c r="Z14" s="1479" t="s">
        <v>754</v>
      </c>
      <c r="AA14" s="1480" t="s">
        <v>755</v>
      </c>
      <c r="AB14" s="1481" t="s">
        <v>756</v>
      </c>
      <c r="AC14" s="1445" t="s">
        <v>172</v>
      </c>
      <c r="AD14" s="1479" t="s">
        <v>173</v>
      </c>
      <c r="AE14" s="1479" t="s">
        <v>973</v>
      </c>
      <c r="AF14" s="1480" t="s">
        <v>964</v>
      </c>
      <c r="AG14" s="1480" t="s">
        <v>965</v>
      </c>
      <c r="AH14" s="1482" t="s">
        <v>966</v>
      </c>
      <c r="AI14" s="1481" t="s">
        <v>750</v>
      </c>
      <c r="AJ14" s="1483"/>
      <c r="AK14" s="1484"/>
      <c r="AL14" s="1483"/>
      <c r="AM14" s="1484"/>
    </row>
    <row r="15" spans="1:39" ht="13.5">
      <c r="A15" s="1416"/>
      <c r="B15" s="48"/>
      <c r="C15" s="18"/>
      <c r="D15" s="50"/>
      <c r="E15" s="49"/>
      <c r="F15" s="49"/>
      <c r="G15" s="49"/>
      <c r="H15" s="49"/>
      <c r="I15" s="49"/>
      <c r="J15" s="75" t="s">
        <v>751</v>
      </c>
      <c r="K15" s="73" t="s">
        <v>751</v>
      </c>
      <c r="L15" s="1424"/>
      <c r="M15" s="1425"/>
      <c r="N15" s="1425"/>
      <c r="O15" s="1425"/>
      <c r="P15" s="1426"/>
      <c r="Q15" s="1912"/>
      <c r="R15" s="1913"/>
      <c r="S15" s="1913"/>
      <c r="T15" s="1913"/>
      <c r="U15" s="1913"/>
      <c r="V15" s="1913"/>
      <c r="W15" s="1913"/>
      <c r="X15" s="1914"/>
      <c r="Y15" s="1445"/>
      <c r="Z15" s="1479"/>
      <c r="AA15" s="1480"/>
      <c r="AB15" s="1481"/>
      <c r="AC15" s="1445"/>
      <c r="AD15" s="1479"/>
      <c r="AE15" s="1479"/>
      <c r="AF15" s="1480"/>
      <c r="AG15" s="1480"/>
      <c r="AH15" s="1482"/>
      <c r="AI15" s="1481"/>
      <c r="AJ15" s="1483"/>
      <c r="AK15" s="1484"/>
      <c r="AL15" s="1483"/>
      <c r="AM15" s="1484"/>
    </row>
    <row r="16" spans="1:39" ht="12" customHeight="1">
      <c r="A16" s="1416"/>
      <c r="B16" s="48"/>
      <c r="C16" s="18"/>
      <c r="D16" s="50"/>
      <c r="E16" s="48"/>
      <c r="F16" s="49"/>
      <c r="G16" s="49"/>
      <c r="H16" s="49"/>
      <c r="I16" s="52"/>
      <c r="J16" s="79" t="s">
        <v>166</v>
      </c>
      <c r="K16" s="66" t="s">
        <v>167</v>
      </c>
      <c r="L16" s="1417" t="s">
        <v>442</v>
      </c>
      <c r="M16" s="1418"/>
      <c r="N16" s="1418"/>
      <c r="O16" s="1418"/>
      <c r="P16" s="1419"/>
      <c r="Q16" s="1875">
        <f>IF('設８'!G9="■","あり","")</f>
      </c>
      <c r="R16" s="1908"/>
      <c r="S16" s="1908"/>
      <c r="T16" s="1908"/>
      <c r="U16" s="1908"/>
      <c r="V16" s="1908"/>
      <c r="W16" s="1908"/>
      <c r="X16" s="1909"/>
      <c r="Y16" s="1434" t="s">
        <v>757</v>
      </c>
      <c r="Z16" s="1462" t="s">
        <v>758</v>
      </c>
      <c r="AA16" s="1464" t="s">
        <v>759</v>
      </c>
      <c r="AB16" s="1466" t="s">
        <v>760</v>
      </c>
      <c r="AC16" s="1434" t="s">
        <v>172</v>
      </c>
      <c r="AD16" s="1462" t="s">
        <v>173</v>
      </c>
      <c r="AE16" s="1462" t="s">
        <v>973</v>
      </c>
      <c r="AF16" s="1464" t="s">
        <v>964</v>
      </c>
      <c r="AG16" s="1464" t="s">
        <v>965</v>
      </c>
      <c r="AH16" s="1468" t="s">
        <v>966</v>
      </c>
      <c r="AI16" s="1466" t="s">
        <v>750</v>
      </c>
      <c r="AJ16" s="1470"/>
      <c r="AK16" s="1472"/>
      <c r="AL16" s="1470"/>
      <c r="AM16" s="1472"/>
    </row>
    <row r="17" spans="1:39" ht="13.5">
      <c r="A17" s="1416"/>
      <c r="B17" s="48"/>
      <c r="C17" s="18"/>
      <c r="D17" s="50"/>
      <c r="E17" s="48"/>
      <c r="F17" s="49"/>
      <c r="G17" s="49"/>
      <c r="H17" s="49"/>
      <c r="I17" s="49"/>
      <c r="J17" s="79" t="s">
        <v>751</v>
      </c>
      <c r="K17" s="66" t="s">
        <v>751</v>
      </c>
      <c r="L17" s="1417"/>
      <c r="M17" s="1418"/>
      <c r="N17" s="1418"/>
      <c r="O17" s="1418"/>
      <c r="P17" s="1419"/>
      <c r="Q17" s="1907"/>
      <c r="R17" s="1908"/>
      <c r="S17" s="1908"/>
      <c r="T17" s="1908"/>
      <c r="U17" s="1908"/>
      <c r="V17" s="1908"/>
      <c r="W17" s="1908"/>
      <c r="X17" s="1909"/>
      <c r="Y17" s="1433"/>
      <c r="Z17" s="1473"/>
      <c r="AA17" s="1474"/>
      <c r="AB17" s="1475"/>
      <c r="AC17" s="1433"/>
      <c r="AD17" s="1473"/>
      <c r="AE17" s="1473"/>
      <c r="AF17" s="1474"/>
      <c r="AG17" s="1474"/>
      <c r="AH17" s="1476"/>
      <c r="AI17" s="1475"/>
      <c r="AJ17" s="1477"/>
      <c r="AK17" s="1478"/>
      <c r="AL17" s="1477"/>
      <c r="AM17" s="1478"/>
    </row>
    <row r="18" spans="1:39" ht="12" customHeight="1">
      <c r="A18" s="1416"/>
      <c r="B18" s="61"/>
      <c r="C18" s="497" t="s">
        <v>652</v>
      </c>
      <c r="D18" s="63"/>
      <c r="E18" s="1921" t="s">
        <v>761</v>
      </c>
      <c r="F18" s="1922"/>
      <c r="G18" s="1922"/>
      <c r="H18" s="1922"/>
      <c r="I18" s="1923"/>
      <c r="J18" s="74" t="s">
        <v>166</v>
      </c>
      <c r="K18" s="60" t="s">
        <v>167</v>
      </c>
      <c r="L18" s="1435" t="s">
        <v>443</v>
      </c>
      <c r="M18" s="1436"/>
      <c r="N18" s="1436"/>
      <c r="O18" s="1436"/>
      <c r="P18" s="1437"/>
      <c r="Q18" s="1885" t="str">
        <f>IF('設８'!G12="■","F☆☆☆☆相当",IF('設８'!G13="■","F☆☆☆相当",IF('設８'!G14="■","F☆☆相当",)))</f>
        <v>F☆☆☆☆相当</v>
      </c>
      <c r="R18" s="1886"/>
      <c r="S18" s="1886"/>
      <c r="T18" s="1886"/>
      <c r="U18" s="1886"/>
      <c r="V18" s="1886"/>
      <c r="W18" s="1886"/>
      <c r="X18" s="1887"/>
      <c r="Y18" s="1444" t="s">
        <v>1204</v>
      </c>
      <c r="Z18" s="1485" t="s">
        <v>1205</v>
      </c>
      <c r="AA18" s="1486" t="s">
        <v>1206</v>
      </c>
      <c r="AB18" s="1487" t="s">
        <v>1207</v>
      </c>
      <c r="AC18" s="1444" t="s">
        <v>172</v>
      </c>
      <c r="AD18" s="1485" t="s">
        <v>173</v>
      </c>
      <c r="AE18" s="1485" t="s">
        <v>973</v>
      </c>
      <c r="AF18" s="1486" t="s">
        <v>964</v>
      </c>
      <c r="AG18" s="1486" t="s">
        <v>965</v>
      </c>
      <c r="AH18" s="1488" t="s">
        <v>966</v>
      </c>
      <c r="AI18" s="1487" t="s">
        <v>750</v>
      </c>
      <c r="AJ18" s="1489"/>
      <c r="AK18" s="1490"/>
      <c r="AL18" s="1489"/>
      <c r="AM18" s="1490"/>
    </row>
    <row r="19" spans="1:39" ht="13.5">
      <c r="A19" s="1416"/>
      <c r="B19" s="48"/>
      <c r="C19" s="54"/>
      <c r="D19" s="50"/>
      <c r="E19" s="1924"/>
      <c r="F19" s="1925"/>
      <c r="G19" s="1925"/>
      <c r="H19" s="1925"/>
      <c r="I19" s="1926"/>
      <c r="J19" s="75" t="s">
        <v>751</v>
      </c>
      <c r="K19" s="73" t="s">
        <v>751</v>
      </c>
      <c r="L19" s="1424"/>
      <c r="M19" s="1425"/>
      <c r="N19" s="1425"/>
      <c r="O19" s="1425"/>
      <c r="P19" s="1426"/>
      <c r="Q19" s="1888"/>
      <c r="R19" s="1889"/>
      <c r="S19" s="1889"/>
      <c r="T19" s="1889"/>
      <c r="U19" s="1889"/>
      <c r="V19" s="1889"/>
      <c r="W19" s="1889"/>
      <c r="X19" s="1890"/>
      <c r="Y19" s="1445"/>
      <c r="Z19" s="1479"/>
      <c r="AA19" s="1480"/>
      <c r="AB19" s="1481"/>
      <c r="AC19" s="1445"/>
      <c r="AD19" s="1479"/>
      <c r="AE19" s="1479"/>
      <c r="AF19" s="1480"/>
      <c r="AG19" s="1480"/>
      <c r="AH19" s="1482"/>
      <c r="AI19" s="1481"/>
      <c r="AJ19" s="1483"/>
      <c r="AK19" s="1484"/>
      <c r="AL19" s="1483"/>
      <c r="AM19" s="1484"/>
    </row>
    <row r="20" spans="1:39" ht="12" customHeight="1">
      <c r="A20" s="1416"/>
      <c r="B20" s="48"/>
      <c r="C20" s="18"/>
      <c r="D20" s="50"/>
      <c r="E20" s="1924"/>
      <c r="F20" s="1925"/>
      <c r="G20" s="1925"/>
      <c r="H20" s="1925"/>
      <c r="I20" s="1926"/>
      <c r="J20" s="79" t="s">
        <v>166</v>
      </c>
      <c r="K20" s="66" t="s">
        <v>167</v>
      </c>
      <c r="L20" s="1417" t="s">
        <v>444</v>
      </c>
      <c r="M20" s="1418"/>
      <c r="N20" s="1418"/>
      <c r="O20" s="1418"/>
      <c r="P20" s="1419"/>
      <c r="Q20" s="1730">
        <f>'設８'!K11</f>
        <v>0</v>
      </c>
      <c r="R20" s="1731"/>
      <c r="S20" s="1731"/>
      <c r="T20" s="1731"/>
      <c r="U20" s="1731"/>
      <c r="V20" s="1731"/>
      <c r="W20" s="1731"/>
      <c r="X20" s="1732"/>
      <c r="Y20" s="1434" t="s">
        <v>762</v>
      </c>
      <c r="Z20" s="1462" t="s">
        <v>763</v>
      </c>
      <c r="AA20" s="1464" t="s">
        <v>764</v>
      </c>
      <c r="AB20" s="1466" t="s">
        <v>765</v>
      </c>
      <c r="AC20" s="1434" t="s">
        <v>172</v>
      </c>
      <c r="AD20" s="1462" t="s">
        <v>173</v>
      </c>
      <c r="AE20" s="1462" t="s">
        <v>973</v>
      </c>
      <c r="AF20" s="1464" t="s">
        <v>964</v>
      </c>
      <c r="AG20" s="1464" t="s">
        <v>965</v>
      </c>
      <c r="AH20" s="1468" t="s">
        <v>966</v>
      </c>
      <c r="AI20" s="1466" t="s">
        <v>750</v>
      </c>
      <c r="AJ20" s="1470"/>
      <c r="AK20" s="1472"/>
      <c r="AL20" s="1470"/>
      <c r="AM20" s="1472"/>
    </row>
    <row r="21" spans="1:39" ht="13.5">
      <c r="A21" s="1416"/>
      <c r="B21" s="69"/>
      <c r="C21" s="111"/>
      <c r="D21" s="71"/>
      <c r="E21" s="49">
        <v>1</v>
      </c>
      <c r="F21" s="49">
        <v>2</v>
      </c>
      <c r="G21" s="65">
        <v>3</v>
      </c>
      <c r="H21" s="65">
        <v>4</v>
      </c>
      <c r="I21" s="49"/>
      <c r="J21" s="79" t="s">
        <v>751</v>
      </c>
      <c r="K21" s="66" t="s">
        <v>751</v>
      </c>
      <c r="L21" s="1417"/>
      <c r="M21" s="1418"/>
      <c r="N21" s="1418"/>
      <c r="O21" s="1418"/>
      <c r="P21" s="1419"/>
      <c r="Q21" s="1803"/>
      <c r="R21" s="1731"/>
      <c r="S21" s="1731"/>
      <c r="T21" s="1731"/>
      <c r="U21" s="1731"/>
      <c r="V21" s="1731"/>
      <c r="W21" s="1731"/>
      <c r="X21" s="1732"/>
      <c r="Y21" s="1433"/>
      <c r="Z21" s="1473"/>
      <c r="AA21" s="1474"/>
      <c r="AB21" s="1475"/>
      <c r="AC21" s="1433"/>
      <c r="AD21" s="1473"/>
      <c r="AE21" s="1473"/>
      <c r="AF21" s="1474"/>
      <c r="AG21" s="1474"/>
      <c r="AH21" s="1476"/>
      <c r="AI21" s="1475"/>
      <c r="AJ21" s="1477"/>
      <c r="AK21" s="1478"/>
      <c r="AL21" s="1477"/>
      <c r="AM21" s="1478"/>
    </row>
    <row r="22" spans="1:39" ht="15" customHeight="1">
      <c r="A22" s="1274"/>
      <c r="B22" s="1927" t="s">
        <v>632</v>
      </c>
      <c r="C22" s="1928"/>
      <c r="D22" s="1929"/>
      <c r="E22" s="1930" t="s">
        <v>766</v>
      </c>
      <c r="F22" s="1931"/>
      <c r="G22" s="1931"/>
      <c r="H22" s="1931"/>
      <c r="I22" s="1932"/>
      <c r="J22" s="74" t="s">
        <v>166</v>
      </c>
      <c r="K22" s="60" t="s">
        <v>167</v>
      </c>
      <c r="L22" s="1435" t="s">
        <v>443</v>
      </c>
      <c r="M22" s="1436"/>
      <c r="N22" s="1436"/>
      <c r="O22" s="1436"/>
      <c r="P22" s="1437"/>
      <c r="Q22" s="1885" t="str">
        <f>IF('設８'!G19="■","F☆☆☆☆相当",IF('設８'!G20="■","F☆☆☆相当",))</f>
        <v>F☆☆☆相当</v>
      </c>
      <c r="R22" s="1886"/>
      <c r="S22" s="1886"/>
      <c r="T22" s="1886"/>
      <c r="U22" s="1886"/>
      <c r="V22" s="1886"/>
      <c r="W22" s="1886"/>
      <c r="X22" s="1887"/>
      <c r="Y22" s="1444" t="s">
        <v>1204</v>
      </c>
      <c r="Z22" s="1485" t="s">
        <v>1205</v>
      </c>
      <c r="AA22" s="1486" t="s">
        <v>1206</v>
      </c>
      <c r="AB22" s="1487" t="s">
        <v>1207</v>
      </c>
      <c r="AC22" s="1444" t="s">
        <v>172</v>
      </c>
      <c r="AD22" s="1485" t="s">
        <v>173</v>
      </c>
      <c r="AE22" s="1485" t="s">
        <v>973</v>
      </c>
      <c r="AF22" s="1486" t="s">
        <v>964</v>
      </c>
      <c r="AG22" s="1486" t="s">
        <v>965</v>
      </c>
      <c r="AH22" s="1488" t="s">
        <v>966</v>
      </c>
      <c r="AI22" s="1487" t="s">
        <v>750</v>
      </c>
      <c r="AJ22" s="1489"/>
      <c r="AK22" s="1490"/>
      <c r="AL22" s="1489"/>
      <c r="AM22" s="1490"/>
    </row>
    <row r="23" spans="1:39" ht="15" customHeight="1">
      <c r="A23" s="1274"/>
      <c r="B23" s="48"/>
      <c r="C23" s="54"/>
      <c r="D23" s="50"/>
      <c r="E23" s="1933"/>
      <c r="F23" s="1934"/>
      <c r="G23" s="1934"/>
      <c r="H23" s="1934"/>
      <c r="I23" s="1935"/>
      <c r="J23" s="75" t="s">
        <v>751</v>
      </c>
      <c r="K23" s="73" t="s">
        <v>751</v>
      </c>
      <c r="L23" s="1424"/>
      <c r="M23" s="1425"/>
      <c r="N23" s="1425"/>
      <c r="O23" s="1425"/>
      <c r="P23" s="1426"/>
      <c r="Q23" s="1888"/>
      <c r="R23" s="1889"/>
      <c r="S23" s="1889"/>
      <c r="T23" s="1889"/>
      <c r="U23" s="1889"/>
      <c r="V23" s="1889"/>
      <c r="W23" s="1889"/>
      <c r="X23" s="1890"/>
      <c r="Y23" s="1445"/>
      <c r="Z23" s="1479"/>
      <c r="AA23" s="1480"/>
      <c r="AB23" s="1481"/>
      <c r="AC23" s="1445"/>
      <c r="AD23" s="1479"/>
      <c r="AE23" s="1479"/>
      <c r="AF23" s="1480"/>
      <c r="AG23" s="1480"/>
      <c r="AH23" s="1482"/>
      <c r="AI23" s="1481"/>
      <c r="AJ23" s="1483"/>
      <c r="AK23" s="1484"/>
      <c r="AL23" s="1483"/>
      <c r="AM23" s="1484"/>
    </row>
    <row r="24" spans="1:39" ht="15" customHeight="1">
      <c r="A24" s="1274"/>
      <c r="B24" s="48"/>
      <c r="C24" s="18"/>
      <c r="D24" s="50"/>
      <c r="E24" s="1933"/>
      <c r="F24" s="1934"/>
      <c r="G24" s="1934"/>
      <c r="H24" s="1934"/>
      <c r="I24" s="1935"/>
      <c r="J24" s="79" t="s">
        <v>166</v>
      </c>
      <c r="K24" s="66" t="s">
        <v>167</v>
      </c>
      <c r="L24" s="1417" t="s">
        <v>444</v>
      </c>
      <c r="M24" s="1418"/>
      <c r="N24" s="1418"/>
      <c r="O24" s="1418"/>
      <c r="P24" s="1419"/>
      <c r="Q24" s="1730">
        <f>'設８'!K13</f>
        <v>0</v>
      </c>
      <c r="R24" s="1731"/>
      <c r="S24" s="1731"/>
      <c r="T24" s="1731"/>
      <c r="U24" s="1731"/>
      <c r="V24" s="1731"/>
      <c r="W24" s="1731"/>
      <c r="X24" s="1732"/>
      <c r="Y24" s="1434" t="s">
        <v>762</v>
      </c>
      <c r="Z24" s="1462" t="s">
        <v>763</v>
      </c>
      <c r="AA24" s="1464" t="s">
        <v>764</v>
      </c>
      <c r="AB24" s="1466" t="s">
        <v>765</v>
      </c>
      <c r="AC24" s="1434" t="s">
        <v>172</v>
      </c>
      <c r="AD24" s="1462" t="s">
        <v>173</v>
      </c>
      <c r="AE24" s="1462" t="s">
        <v>973</v>
      </c>
      <c r="AF24" s="1464" t="s">
        <v>964</v>
      </c>
      <c r="AG24" s="1464" t="s">
        <v>965</v>
      </c>
      <c r="AH24" s="1468" t="s">
        <v>966</v>
      </c>
      <c r="AI24" s="1466" t="s">
        <v>750</v>
      </c>
      <c r="AJ24" s="1470"/>
      <c r="AK24" s="1472"/>
      <c r="AL24" s="1470"/>
      <c r="AM24" s="1472"/>
    </row>
    <row r="25" spans="1:39" ht="13.5">
      <c r="A25" s="1274"/>
      <c r="B25" s="48"/>
      <c r="C25" s="18"/>
      <c r="D25" s="50"/>
      <c r="E25" s="49">
        <v>1</v>
      </c>
      <c r="F25" s="49">
        <v>2</v>
      </c>
      <c r="G25" s="65">
        <v>3</v>
      </c>
      <c r="H25" s="65">
        <v>4</v>
      </c>
      <c r="I25" s="49"/>
      <c r="J25" s="79" t="s">
        <v>751</v>
      </c>
      <c r="K25" s="66" t="s">
        <v>751</v>
      </c>
      <c r="L25" s="1417"/>
      <c r="M25" s="1418"/>
      <c r="N25" s="1418"/>
      <c r="O25" s="1418"/>
      <c r="P25" s="1419"/>
      <c r="Q25" s="1803"/>
      <c r="R25" s="1731"/>
      <c r="S25" s="1731"/>
      <c r="T25" s="1731"/>
      <c r="U25" s="1731"/>
      <c r="V25" s="1731"/>
      <c r="W25" s="1731"/>
      <c r="X25" s="1732"/>
      <c r="Y25" s="1433"/>
      <c r="Z25" s="1473"/>
      <c r="AA25" s="1474"/>
      <c r="AB25" s="1475"/>
      <c r="AC25" s="1433"/>
      <c r="AD25" s="1473"/>
      <c r="AE25" s="1473"/>
      <c r="AF25" s="1474"/>
      <c r="AG25" s="1474"/>
      <c r="AH25" s="1476"/>
      <c r="AI25" s="1475"/>
      <c r="AJ25" s="1477"/>
      <c r="AK25" s="1478"/>
      <c r="AL25" s="1477"/>
      <c r="AM25" s="1478"/>
    </row>
    <row r="26" spans="1:39" ht="12" customHeight="1">
      <c r="A26" s="1274"/>
      <c r="B26" s="112"/>
      <c r="C26" s="498"/>
      <c r="D26" s="113"/>
      <c r="E26" s="56" t="s">
        <v>767</v>
      </c>
      <c r="F26" s="57"/>
      <c r="G26" s="57"/>
      <c r="H26" s="57"/>
      <c r="I26" s="57"/>
      <c r="J26" s="74" t="s">
        <v>166</v>
      </c>
      <c r="K26" s="60" t="s">
        <v>167</v>
      </c>
      <c r="L26" s="1435" t="s">
        <v>768</v>
      </c>
      <c r="M26" s="1436"/>
      <c r="N26" s="1436"/>
      <c r="O26" s="1436"/>
      <c r="P26" s="1437"/>
      <c r="Q26" s="1895">
        <f>+'設８'!K24</f>
        <v>0</v>
      </c>
      <c r="R26" s="1896"/>
      <c r="S26" s="1896"/>
      <c r="T26" s="1896"/>
      <c r="U26" s="1896"/>
      <c r="V26" s="1896"/>
      <c r="W26" s="1896"/>
      <c r="X26" s="1897"/>
      <c r="Y26" s="1444" t="s">
        <v>762</v>
      </c>
      <c r="Z26" s="1485" t="s">
        <v>763</v>
      </c>
      <c r="AA26" s="1486" t="s">
        <v>764</v>
      </c>
      <c r="AB26" s="1487" t="s">
        <v>765</v>
      </c>
      <c r="AC26" s="1444" t="s">
        <v>172</v>
      </c>
      <c r="AD26" s="1485" t="s">
        <v>173</v>
      </c>
      <c r="AE26" s="1485" t="s">
        <v>973</v>
      </c>
      <c r="AF26" s="1486" t="s">
        <v>964</v>
      </c>
      <c r="AG26" s="1486" t="s">
        <v>965</v>
      </c>
      <c r="AH26" s="1488" t="s">
        <v>966</v>
      </c>
      <c r="AI26" s="1487"/>
      <c r="AJ26" s="1489"/>
      <c r="AK26" s="1490"/>
      <c r="AL26" s="1489"/>
      <c r="AM26" s="1490"/>
    </row>
    <row r="27" spans="1:39" ht="13.5">
      <c r="A27" s="1274"/>
      <c r="B27" s="101"/>
      <c r="C27" s="499"/>
      <c r="D27" s="102"/>
      <c r="E27" s="101"/>
      <c r="F27" s="81"/>
      <c r="G27" s="81"/>
      <c r="H27" s="81"/>
      <c r="I27" s="81"/>
      <c r="J27" s="75" t="s">
        <v>751</v>
      </c>
      <c r="K27" s="73" t="s">
        <v>751</v>
      </c>
      <c r="L27" s="1424"/>
      <c r="M27" s="1425"/>
      <c r="N27" s="1425"/>
      <c r="O27" s="1425"/>
      <c r="P27" s="1426"/>
      <c r="Q27" s="1898"/>
      <c r="R27" s="1899"/>
      <c r="S27" s="1899"/>
      <c r="T27" s="1899"/>
      <c r="U27" s="1899"/>
      <c r="V27" s="1899"/>
      <c r="W27" s="1899"/>
      <c r="X27" s="1900"/>
      <c r="Y27" s="1445"/>
      <c r="Z27" s="1479"/>
      <c r="AA27" s="1480"/>
      <c r="AB27" s="1481"/>
      <c r="AC27" s="1445"/>
      <c r="AD27" s="1479"/>
      <c r="AE27" s="1479"/>
      <c r="AF27" s="1480"/>
      <c r="AG27" s="1480"/>
      <c r="AH27" s="1482"/>
      <c r="AI27" s="1481"/>
      <c r="AJ27" s="1483"/>
      <c r="AK27" s="1484"/>
      <c r="AL27" s="1483"/>
      <c r="AM27" s="1484"/>
    </row>
    <row r="28" spans="1:39" ht="12" customHeight="1">
      <c r="A28" s="1274"/>
      <c r="B28" s="101"/>
      <c r="C28" s="20"/>
      <c r="D28" s="102"/>
      <c r="E28" s="49"/>
      <c r="F28" s="49"/>
      <c r="G28" s="49"/>
      <c r="H28" s="49"/>
      <c r="I28" s="49"/>
      <c r="J28" s="79" t="s">
        <v>166</v>
      </c>
      <c r="K28" s="66" t="s">
        <v>167</v>
      </c>
      <c r="L28" s="1417" t="s">
        <v>769</v>
      </c>
      <c r="M28" s="1418"/>
      <c r="N28" s="1418"/>
      <c r="O28" s="1418"/>
      <c r="P28" s="1419"/>
      <c r="Q28" s="1891">
        <f>+'設８'!I25</f>
        <v>0</v>
      </c>
      <c r="R28" s="1892"/>
      <c r="S28" s="1892"/>
      <c r="T28" s="1892"/>
      <c r="U28" s="1892"/>
      <c r="V28" s="1892"/>
      <c r="W28" s="1892"/>
      <c r="X28" s="1893"/>
      <c r="Y28" s="1434" t="s">
        <v>770</v>
      </c>
      <c r="Z28" s="1462" t="s">
        <v>771</v>
      </c>
      <c r="AA28" s="1464" t="s">
        <v>772</v>
      </c>
      <c r="AB28" s="1466" t="s">
        <v>773</v>
      </c>
      <c r="AC28" s="1434" t="s">
        <v>172</v>
      </c>
      <c r="AD28" s="1462" t="s">
        <v>173</v>
      </c>
      <c r="AE28" s="1462" t="s">
        <v>973</v>
      </c>
      <c r="AF28" s="1464" t="s">
        <v>964</v>
      </c>
      <c r="AG28" s="1464" t="s">
        <v>965</v>
      </c>
      <c r="AH28" s="1468" t="s">
        <v>966</v>
      </c>
      <c r="AI28" s="1466"/>
      <c r="AJ28" s="1470"/>
      <c r="AK28" s="1472"/>
      <c r="AL28" s="1470"/>
      <c r="AM28" s="1472"/>
    </row>
    <row r="29" spans="1:39" ht="13.5">
      <c r="A29" s="1274"/>
      <c r="B29" s="101"/>
      <c r="C29" s="15"/>
      <c r="D29" s="102"/>
      <c r="E29" s="49">
        <v>1</v>
      </c>
      <c r="F29" s="49">
        <v>2</v>
      </c>
      <c r="G29" s="65">
        <v>3</v>
      </c>
      <c r="H29" s="65">
        <v>4</v>
      </c>
      <c r="I29" s="49"/>
      <c r="J29" s="79" t="s">
        <v>751</v>
      </c>
      <c r="K29" s="66" t="s">
        <v>751</v>
      </c>
      <c r="L29" s="1417"/>
      <c r="M29" s="1418"/>
      <c r="N29" s="1418"/>
      <c r="O29" s="1418"/>
      <c r="P29" s="1419"/>
      <c r="Q29" s="1894"/>
      <c r="R29" s="1892"/>
      <c r="S29" s="1892"/>
      <c r="T29" s="1892"/>
      <c r="U29" s="1892"/>
      <c r="V29" s="1892"/>
      <c r="W29" s="1892"/>
      <c r="X29" s="1893"/>
      <c r="Y29" s="1433"/>
      <c r="Z29" s="1473"/>
      <c r="AA29" s="1474"/>
      <c r="AB29" s="1475"/>
      <c r="AC29" s="1433"/>
      <c r="AD29" s="1473"/>
      <c r="AE29" s="1473"/>
      <c r="AF29" s="1474"/>
      <c r="AG29" s="1474"/>
      <c r="AH29" s="1476"/>
      <c r="AI29" s="1475"/>
      <c r="AJ29" s="1477"/>
      <c r="AK29" s="1478"/>
      <c r="AL29" s="1477"/>
      <c r="AM29" s="1478"/>
    </row>
    <row r="30" spans="1:39" ht="12" customHeight="1">
      <c r="A30" s="1274"/>
      <c r="B30" s="101"/>
      <c r="C30" s="20"/>
      <c r="D30" s="102"/>
      <c r="E30" s="101"/>
      <c r="F30" s="81"/>
      <c r="G30" s="81"/>
      <c r="H30" s="81"/>
      <c r="I30" s="103"/>
      <c r="J30" s="74" t="s">
        <v>166</v>
      </c>
      <c r="K30" s="60" t="s">
        <v>167</v>
      </c>
      <c r="L30" s="1435" t="s">
        <v>774</v>
      </c>
      <c r="M30" s="1436"/>
      <c r="N30" s="1436"/>
      <c r="O30" s="1436"/>
      <c r="P30" s="1437"/>
      <c r="Q30" s="1885">
        <f>+'設８'!K27</f>
        <v>0</v>
      </c>
      <c r="R30" s="1886"/>
      <c r="S30" s="1886"/>
      <c r="T30" s="1886"/>
      <c r="U30" s="1886"/>
      <c r="V30" s="1886"/>
      <c r="W30" s="1886"/>
      <c r="X30" s="1887"/>
      <c r="Y30" s="1444" t="s">
        <v>746</v>
      </c>
      <c r="Z30" s="1485" t="s">
        <v>747</v>
      </c>
      <c r="AA30" s="1486" t="s">
        <v>748</v>
      </c>
      <c r="AB30" s="1487" t="s">
        <v>749</v>
      </c>
      <c r="AC30" s="1444" t="s">
        <v>172</v>
      </c>
      <c r="AD30" s="1485" t="s">
        <v>173</v>
      </c>
      <c r="AE30" s="1485" t="s">
        <v>973</v>
      </c>
      <c r="AF30" s="1486" t="s">
        <v>964</v>
      </c>
      <c r="AG30" s="1486" t="s">
        <v>965</v>
      </c>
      <c r="AH30" s="1488" t="s">
        <v>966</v>
      </c>
      <c r="AI30" s="1487"/>
      <c r="AJ30" s="1489"/>
      <c r="AK30" s="1490"/>
      <c r="AL30" s="1489"/>
      <c r="AM30" s="1490"/>
    </row>
    <row r="31" spans="1:39" ht="13.5">
      <c r="A31" s="1274"/>
      <c r="B31" s="101"/>
      <c r="C31" s="499"/>
      <c r="D31" s="102"/>
      <c r="E31" s="101"/>
      <c r="F31" s="81"/>
      <c r="G31" s="81"/>
      <c r="H31" s="81"/>
      <c r="I31" s="103"/>
      <c r="J31" s="75" t="s">
        <v>751</v>
      </c>
      <c r="K31" s="73" t="s">
        <v>751</v>
      </c>
      <c r="L31" s="1424"/>
      <c r="M31" s="1425"/>
      <c r="N31" s="1425"/>
      <c r="O31" s="1425"/>
      <c r="P31" s="1426"/>
      <c r="Q31" s="1888"/>
      <c r="R31" s="1889"/>
      <c r="S31" s="1889"/>
      <c r="T31" s="1889"/>
      <c r="U31" s="1889"/>
      <c r="V31" s="1889"/>
      <c r="W31" s="1889"/>
      <c r="X31" s="1890"/>
      <c r="Y31" s="1445"/>
      <c r="Z31" s="1479"/>
      <c r="AA31" s="1480"/>
      <c r="AB31" s="1481"/>
      <c r="AC31" s="1445"/>
      <c r="AD31" s="1479"/>
      <c r="AE31" s="1479"/>
      <c r="AF31" s="1480"/>
      <c r="AG31" s="1480"/>
      <c r="AH31" s="1482"/>
      <c r="AI31" s="1481"/>
      <c r="AJ31" s="1483"/>
      <c r="AK31" s="1484"/>
      <c r="AL31" s="1483"/>
      <c r="AM31" s="1484"/>
    </row>
    <row r="32" spans="1:39" ht="12" customHeight="1">
      <c r="A32" s="1274"/>
      <c r="B32" s="101"/>
      <c r="C32" s="15"/>
      <c r="D32" s="102"/>
      <c r="E32" s="101"/>
      <c r="F32" s="81"/>
      <c r="G32" s="81"/>
      <c r="H32" s="81"/>
      <c r="I32" s="103"/>
      <c r="J32" s="79" t="s">
        <v>166</v>
      </c>
      <c r="K32" s="66" t="s">
        <v>167</v>
      </c>
      <c r="L32" s="1417" t="s">
        <v>775</v>
      </c>
      <c r="M32" s="1418"/>
      <c r="N32" s="1418"/>
      <c r="O32" s="1418"/>
      <c r="P32" s="1419"/>
      <c r="Q32" s="1881">
        <f>+'設８'!I28</f>
        <v>0</v>
      </c>
      <c r="R32" s="1882"/>
      <c r="S32" s="1882"/>
      <c r="T32" s="1882"/>
      <c r="U32" s="1882"/>
      <c r="V32" s="1882"/>
      <c r="W32" s="1882"/>
      <c r="X32" s="1883"/>
      <c r="Y32" s="1434" t="s">
        <v>770</v>
      </c>
      <c r="Z32" s="1462" t="s">
        <v>771</v>
      </c>
      <c r="AA32" s="1464" t="s">
        <v>772</v>
      </c>
      <c r="AB32" s="1466" t="s">
        <v>773</v>
      </c>
      <c r="AC32" s="1434" t="s">
        <v>172</v>
      </c>
      <c r="AD32" s="1462" t="s">
        <v>173</v>
      </c>
      <c r="AE32" s="1462" t="s">
        <v>973</v>
      </c>
      <c r="AF32" s="1464" t="s">
        <v>964</v>
      </c>
      <c r="AG32" s="1464" t="s">
        <v>965</v>
      </c>
      <c r="AH32" s="1468" t="s">
        <v>966</v>
      </c>
      <c r="AI32" s="1466"/>
      <c r="AJ32" s="1470"/>
      <c r="AK32" s="1472"/>
      <c r="AL32" s="1470"/>
      <c r="AM32" s="1472"/>
    </row>
    <row r="33" spans="1:39" ht="13.5">
      <c r="A33" s="1274"/>
      <c r="B33" s="101"/>
      <c r="C33" s="15"/>
      <c r="D33" s="102"/>
      <c r="E33" s="48"/>
      <c r="F33" s="49"/>
      <c r="G33" s="49"/>
      <c r="H33" s="49"/>
      <c r="I33" s="52"/>
      <c r="J33" s="79" t="s">
        <v>751</v>
      </c>
      <c r="K33" s="66" t="s">
        <v>751</v>
      </c>
      <c r="L33" s="1417"/>
      <c r="M33" s="1418"/>
      <c r="N33" s="1418"/>
      <c r="O33" s="1418"/>
      <c r="P33" s="1419"/>
      <c r="Q33" s="1884"/>
      <c r="R33" s="1882"/>
      <c r="S33" s="1882"/>
      <c r="T33" s="1882"/>
      <c r="U33" s="1882"/>
      <c r="V33" s="1882"/>
      <c r="W33" s="1882"/>
      <c r="X33" s="1883"/>
      <c r="Y33" s="1433"/>
      <c r="Z33" s="1473"/>
      <c r="AA33" s="1474"/>
      <c r="AB33" s="1475"/>
      <c r="AC33" s="1433"/>
      <c r="AD33" s="1473"/>
      <c r="AE33" s="1473"/>
      <c r="AF33" s="1474"/>
      <c r="AG33" s="1474"/>
      <c r="AH33" s="1476"/>
      <c r="AI33" s="1475"/>
      <c r="AJ33" s="1477"/>
      <c r="AK33" s="1478"/>
      <c r="AL33" s="1477"/>
      <c r="AM33" s="1478"/>
    </row>
    <row r="34" spans="1:39" ht="12" customHeight="1">
      <c r="A34" s="1274"/>
      <c r="B34" s="101"/>
      <c r="C34" s="20"/>
      <c r="D34" s="102"/>
      <c r="E34" s="101"/>
      <c r="F34" s="81"/>
      <c r="G34" s="81"/>
      <c r="H34" s="81"/>
      <c r="I34" s="103"/>
      <c r="J34" s="74" t="s">
        <v>166</v>
      </c>
      <c r="K34" s="60" t="s">
        <v>167</v>
      </c>
      <c r="L34" s="1435" t="s">
        <v>1533</v>
      </c>
      <c r="M34" s="1436"/>
      <c r="N34" s="1436"/>
      <c r="O34" s="1436"/>
      <c r="P34" s="1437"/>
      <c r="Q34" s="1885">
        <f>+'設８'!K30</f>
        <v>0</v>
      </c>
      <c r="R34" s="1886"/>
      <c r="S34" s="1886"/>
      <c r="T34" s="1886"/>
      <c r="U34" s="1886"/>
      <c r="V34" s="1886"/>
      <c r="W34" s="1886"/>
      <c r="X34" s="1887"/>
      <c r="Y34" s="1444" t="s">
        <v>1534</v>
      </c>
      <c r="Z34" s="1485" t="s">
        <v>1535</v>
      </c>
      <c r="AA34" s="1486" t="s">
        <v>1536</v>
      </c>
      <c r="AB34" s="1487" t="s">
        <v>1537</v>
      </c>
      <c r="AC34" s="1444" t="s">
        <v>172</v>
      </c>
      <c r="AD34" s="1485" t="s">
        <v>173</v>
      </c>
      <c r="AE34" s="1485" t="s">
        <v>973</v>
      </c>
      <c r="AF34" s="1486" t="s">
        <v>964</v>
      </c>
      <c r="AG34" s="1486" t="s">
        <v>965</v>
      </c>
      <c r="AH34" s="1488" t="s">
        <v>966</v>
      </c>
      <c r="AI34" s="1487"/>
      <c r="AJ34" s="1489"/>
      <c r="AK34" s="1490"/>
      <c r="AL34" s="1489"/>
      <c r="AM34" s="1490"/>
    </row>
    <row r="35" spans="1:39" ht="13.5">
      <c r="A35" s="1274"/>
      <c r="B35" s="101"/>
      <c r="C35" s="499"/>
      <c r="D35" s="102"/>
      <c r="E35" s="101"/>
      <c r="F35" s="81"/>
      <c r="G35" s="81"/>
      <c r="H35" s="81"/>
      <c r="I35" s="103"/>
      <c r="J35" s="75" t="s">
        <v>751</v>
      </c>
      <c r="K35" s="73" t="s">
        <v>751</v>
      </c>
      <c r="L35" s="1424"/>
      <c r="M35" s="1425"/>
      <c r="N35" s="1425"/>
      <c r="O35" s="1425"/>
      <c r="P35" s="1426"/>
      <c r="Q35" s="1888"/>
      <c r="R35" s="1889"/>
      <c r="S35" s="1889"/>
      <c r="T35" s="1889"/>
      <c r="U35" s="1889"/>
      <c r="V35" s="1889"/>
      <c r="W35" s="1889"/>
      <c r="X35" s="1890"/>
      <c r="Y35" s="1445"/>
      <c r="Z35" s="1479"/>
      <c r="AA35" s="1480"/>
      <c r="AB35" s="1481"/>
      <c r="AC35" s="1445"/>
      <c r="AD35" s="1479"/>
      <c r="AE35" s="1479"/>
      <c r="AF35" s="1480"/>
      <c r="AG35" s="1480"/>
      <c r="AH35" s="1482"/>
      <c r="AI35" s="1481"/>
      <c r="AJ35" s="1483"/>
      <c r="AK35" s="1484"/>
      <c r="AL35" s="1483"/>
      <c r="AM35" s="1484"/>
    </row>
    <row r="36" spans="1:39" ht="12" customHeight="1">
      <c r="A36" s="1274"/>
      <c r="B36" s="101"/>
      <c r="C36" s="15"/>
      <c r="D36" s="102"/>
      <c r="E36" s="81"/>
      <c r="F36" s="81"/>
      <c r="G36" s="81"/>
      <c r="H36" s="81"/>
      <c r="I36" s="81"/>
      <c r="J36" s="79" t="s">
        <v>166</v>
      </c>
      <c r="K36" s="66" t="s">
        <v>167</v>
      </c>
      <c r="L36" s="1417" t="s">
        <v>1538</v>
      </c>
      <c r="M36" s="1418"/>
      <c r="N36" s="1418"/>
      <c r="O36" s="1418"/>
      <c r="P36" s="1419"/>
      <c r="Q36" s="1881">
        <f>+'設８'!I31</f>
        <v>0</v>
      </c>
      <c r="R36" s="1882"/>
      <c r="S36" s="1882"/>
      <c r="T36" s="1882"/>
      <c r="U36" s="1882"/>
      <c r="V36" s="1882"/>
      <c r="W36" s="1882"/>
      <c r="X36" s="1883"/>
      <c r="Y36" s="1434" t="s">
        <v>1204</v>
      </c>
      <c r="Z36" s="1462" t="s">
        <v>1205</v>
      </c>
      <c r="AA36" s="1464" t="s">
        <v>1206</v>
      </c>
      <c r="AB36" s="1466" t="s">
        <v>1207</v>
      </c>
      <c r="AC36" s="1434" t="s">
        <v>172</v>
      </c>
      <c r="AD36" s="1462" t="s">
        <v>173</v>
      </c>
      <c r="AE36" s="1462" t="s">
        <v>973</v>
      </c>
      <c r="AF36" s="1464" t="s">
        <v>964</v>
      </c>
      <c r="AG36" s="1464" t="s">
        <v>965</v>
      </c>
      <c r="AH36" s="1468" t="s">
        <v>966</v>
      </c>
      <c r="AI36" s="1466"/>
      <c r="AJ36" s="1470"/>
      <c r="AK36" s="1472"/>
      <c r="AL36" s="1470"/>
      <c r="AM36" s="1472"/>
    </row>
    <row r="37" spans="1:39" ht="13.5">
      <c r="A37" s="1274"/>
      <c r="B37" s="101"/>
      <c r="C37" s="15"/>
      <c r="D37" s="102"/>
      <c r="E37" s="49"/>
      <c r="F37" s="49"/>
      <c r="G37" s="49"/>
      <c r="H37" s="49"/>
      <c r="I37" s="49"/>
      <c r="J37" s="79" t="s">
        <v>751</v>
      </c>
      <c r="K37" s="66" t="s">
        <v>751</v>
      </c>
      <c r="L37" s="1417"/>
      <c r="M37" s="1418"/>
      <c r="N37" s="1418"/>
      <c r="O37" s="1418"/>
      <c r="P37" s="1419"/>
      <c r="Q37" s="1884"/>
      <c r="R37" s="1882"/>
      <c r="S37" s="1882"/>
      <c r="T37" s="1882"/>
      <c r="U37" s="1882"/>
      <c r="V37" s="1882"/>
      <c r="W37" s="1882"/>
      <c r="X37" s="1883"/>
      <c r="Y37" s="1433"/>
      <c r="Z37" s="1473"/>
      <c r="AA37" s="1474"/>
      <c r="AB37" s="1475"/>
      <c r="AC37" s="1433"/>
      <c r="AD37" s="1473"/>
      <c r="AE37" s="1473"/>
      <c r="AF37" s="1474"/>
      <c r="AG37" s="1474"/>
      <c r="AH37" s="1476"/>
      <c r="AI37" s="1475"/>
      <c r="AJ37" s="1477"/>
      <c r="AK37" s="1478"/>
      <c r="AL37" s="1477"/>
      <c r="AM37" s="1478"/>
    </row>
    <row r="38" spans="1:39" ht="12" customHeight="1">
      <c r="A38" s="1274"/>
      <c r="B38" s="56" t="s">
        <v>677</v>
      </c>
      <c r="C38" s="57"/>
      <c r="D38" s="80"/>
      <c r="E38" s="56" t="s">
        <v>682</v>
      </c>
      <c r="F38" s="106"/>
      <c r="G38" s="106"/>
      <c r="H38" s="106"/>
      <c r="I38" s="58"/>
      <c r="J38" s="74" t="s">
        <v>166</v>
      </c>
      <c r="K38" s="60" t="s">
        <v>167</v>
      </c>
      <c r="L38" s="1435" t="s">
        <v>1539</v>
      </c>
      <c r="M38" s="1436"/>
      <c r="N38" s="1436"/>
      <c r="O38" s="1436"/>
      <c r="P38" s="1437"/>
      <c r="Q38" s="1885" t="str">
        <f>IF('設８'!G45="■","第1種換気",IF('設８'!G46="■","第2種換気",IF('設８'!G47="■","第3種換気",)))</f>
        <v>第3種換気</v>
      </c>
      <c r="R38" s="1886"/>
      <c r="S38" s="1886"/>
      <c r="T38" s="1886"/>
      <c r="U38" s="1886"/>
      <c r="V38" s="1886"/>
      <c r="W38" s="1886"/>
      <c r="X38" s="1887"/>
      <c r="Y38" s="1444" t="s">
        <v>1534</v>
      </c>
      <c r="Z38" s="1485" t="s">
        <v>1535</v>
      </c>
      <c r="AA38" s="1486" t="s">
        <v>1536</v>
      </c>
      <c r="AB38" s="1487" t="s">
        <v>1537</v>
      </c>
      <c r="AC38" s="1444" t="s">
        <v>172</v>
      </c>
      <c r="AD38" s="1485" t="s">
        <v>173</v>
      </c>
      <c r="AE38" s="1485" t="s">
        <v>973</v>
      </c>
      <c r="AF38" s="1486" t="s">
        <v>964</v>
      </c>
      <c r="AG38" s="1486" t="s">
        <v>965</v>
      </c>
      <c r="AH38" s="1488" t="s">
        <v>966</v>
      </c>
      <c r="AI38" s="1487"/>
      <c r="AJ38" s="1489"/>
      <c r="AK38" s="1490"/>
      <c r="AL38" s="1489"/>
      <c r="AM38" s="1490"/>
    </row>
    <row r="39" spans="1:39" ht="13.5">
      <c r="A39" s="1274"/>
      <c r="B39" s="48"/>
      <c r="C39" s="49"/>
      <c r="D39" s="50"/>
      <c r="E39" s="101">
        <v>1</v>
      </c>
      <c r="F39" s="81">
        <v>2</v>
      </c>
      <c r="G39" s="65">
        <v>3</v>
      </c>
      <c r="H39" s="65">
        <v>4</v>
      </c>
      <c r="I39" s="49"/>
      <c r="J39" s="79" t="s">
        <v>751</v>
      </c>
      <c r="K39" s="66" t="s">
        <v>751</v>
      </c>
      <c r="L39" s="1417"/>
      <c r="M39" s="1418"/>
      <c r="N39" s="1418"/>
      <c r="O39" s="1418"/>
      <c r="P39" s="1419"/>
      <c r="Q39" s="1884"/>
      <c r="R39" s="1882"/>
      <c r="S39" s="1882"/>
      <c r="T39" s="1882"/>
      <c r="U39" s="1882"/>
      <c r="V39" s="1882"/>
      <c r="W39" s="1882"/>
      <c r="X39" s="1883"/>
      <c r="Y39" s="1433"/>
      <c r="Z39" s="1473"/>
      <c r="AA39" s="1474"/>
      <c r="AB39" s="1475"/>
      <c r="AC39" s="1433"/>
      <c r="AD39" s="1473"/>
      <c r="AE39" s="1473"/>
      <c r="AF39" s="1474"/>
      <c r="AG39" s="1474"/>
      <c r="AH39" s="1476"/>
      <c r="AI39" s="1475"/>
      <c r="AJ39" s="1477"/>
      <c r="AK39" s="1478"/>
      <c r="AL39" s="1477"/>
      <c r="AM39" s="1478"/>
    </row>
    <row r="40" spans="1:39" ht="13.5">
      <c r="A40" s="1274"/>
      <c r="B40" s="48"/>
      <c r="C40" s="49"/>
      <c r="D40" s="50"/>
      <c r="E40" s="49"/>
      <c r="F40" s="81"/>
      <c r="G40" s="81"/>
      <c r="H40" s="81"/>
      <c r="I40" s="18"/>
      <c r="J40" s="76" t="s">
        <v>166</v>
      </c>
      <c r="K40" s="68" t="s">
        <v>167</v>
      </c>
      <c r="L40" s="1491" t="s">
        <v>445</v>
      </c>
      <c r="M40" s="1492"/>
      <c r="N40" s="1492"/>
      <c r="O40" s="1492"/>
      <c r="P40" s="1493"/>
      <c r="Q40" s="1494"/>
      <c r="R40" s="1635"/>
      <c r="S40" s="1635"/>
      <c r="T40" s="1635"/>
      <c r="U40" s="1635"/>
      <c r="V40" s="1635"/>
      <c r="W40" s="1635"/>
      <c r="X40" s="1636"/>
      <c r="Y40" s="1445" t="s">
        <v>1540</v>
      </c>
      <c r="Z40" s="1479" t="s">
        <v>1541</v>
      </c>
      <c r="AA40" s="1480" t="s">
        <v>1542</v>
      </c>
      <c r="AB40" s="1481" t="s">
        <v>1543</v>
      </c>
      <c r="AC40" s="1445" t="s">
        <v>172</v>
      </c>
      <c r="AD40" s="1479" t="s">
        <v>173</v>
      </c>
      <c r="AE40" s="1479" t="s">
        <v>973</v>
      </c>
      <c r="AF40" s="1480" t="s">
        <v>964</v>
      </c>
      <c r="AG40" s="1480" t="s">
        <v>965</v>
      </c>
      <c r="AH40" s="1482" t="s">
        <v>966</v>
      </c>
      <c r="AI40" s="1481"/>
      <c r="AJ40" s="1483"/>
      <c r="AK40" s="1484"/>
      <c r="AL40" s="1483"/>
      <c r="AM40" s="1484"/>
    </row>
    <row r="41" spans="1:39" ht="13.5">
      <c r="A41" s="1274"/>
      <c r="B41" s="48"/>
      <c r="C41" s="49"/>
      <c r="D41" s="50"/>
      <c r="E41" s="49"/>
      <c r="F41" s="81"/>
      <c r="G41" s="81"/>
      <c r="H41" s="81"/>
      <c r="I41" s="18"/>
      <c r="J41" s="75" t="s">
        <v>751</v>
      </c>
      <c r="K41" s="73" t="s">
        <v>751</v>
      </c>
      <c r="L41" s="1424"/>
      <c r="M41" s="1425"/>
      <c r="N41" s="1425"/>
      <c r="O41" s="1425"/>
      <c r="P41" s="1426"/>
      <c r="Q41" s="1539"/>
      <c r="R41" s="1540"/>
      <c r="S41" s="1540"/>
      <c r="T41" s="1540"/>
      <c r="U41" s="1540"/>
      <c r="V41" s="1540"/>
      <c r="W41" s="1540"/>
      <c r="X41" s="1541"/>
      <c r="Y41" s="1445"/>
      <c r="Z41" s="1479"/>
      <c r="AA41" s="1480"/>
      <c r="AB41" s="1481"/>
      <c r="AC41" s="1445"/>
      <c r="AD41" s="1479"/>
      <c r="AE41" s="1479"/>
      <c r="AF41" s="1480"/>
      <c r="AG41" s="1480"/>
      <c r="AH41" s="1482"/>
      <c r="AI41" s="1481"/>
      <c r="AJ41" s="1483"/>
      <c r="AK41" s="1484"/>
      <c r="AL41" s="1483"/>
      <c r="AM41" s="1484"/>
    </row>
    <row r="42" spans="1:39" ht="13.5">
      <c r="A42" s="1274"/>
      <c r="B42" s="101"/>
      <c r="C42" s="81"/>
      <c r="D42" s="102"/>
      <c r="E42" s="49"/>
      <c r="F42" s="81"/>
      <c r="G42" s="81"/>
      <c r="H42" s="81"/>
      <c r="I42" s="18"/>
      <c r="J42" s="76" t="s">
        <v>166</v>
      </c>
      <c r="K42" s="68" t="s">
        <v>167</v>
      </c>
      <c r="L42" s="1491" t="s">
        <v>446</v>
      </c>
      <c r="M42" s="1492"/>
      <c r="N42" s="1492"/>
      <c r="O42" s="1492"/>
      <c r="P42" s="1493"/>
      <c r="Q42" s="1915">
        <f>+'設８'!H49</f>
        <v>0</v>
      </c>
      <c r="R42" s="1916"/>
      <c r="S42" s="1916"/>
      <c r="T42" s="1916"/>
      <c r="U42" s="1916"/>
      <c r="V42" s="1916"/>
      <c r="W42" s="1916"/>
      <c r="X42" s="1917"/>
      <c r="Y42" s="1445" t="s">
        <v>1544</v>
      </c>
      <c r="Z42" s="1479" t="s">
        <v>1545</v>
      </c>
      <c r="AA42" s="1480" t="s">
        <v>1546</v>
      </c>
      <c r="AB42" s="1481" t="s">
        <v>1547</v>
      </c>
      <c r="AC42" s="1445" t="s">
        <v>172</v>
      </c>
      <c r="AD42" s="1479" t="s">
        <v>173</v>
      </c>
      <c r="AE42" s="1479" t="s">
        <v>973</v>
      </c>
      <c r="AF42" s="1480" t="s">
        <v>964</v>
      </c>
      <c r="AG42" s="1480" t="s">
        <v>965</v>
      </c>
      <c r="AH42" s="1482" t="s">
        <v>966</v>
      </c>
      <c r="AI42" s="1481"/>
      <c r="AJ42" s="1483"/>
      <c r="AK42" s="1484"/>
      <c r="AL42" s="1483"/>
      <c r="AM42" s="1484"/>
    </row>
    <row r="43" spans="1:39" ht="13.5">
      <c r="A43" s="1274"/>
      <c r="B43" s="101"/>
      <c r="C43" s="81"/>
      <c r="D43" s="102"/>
      <c r="E43" s="101"/>
      <c r="F43" s="81"/>
      <c r="G43" s="81"/>
      <c r="H43" s="81"/>
      <c r="I43" s="103"/>
      <c r="J43" s="79" t="s">
        <v>751</v>
      </c>
      <c r="K43" s="66" t="s">
        <v>751</v>
      </c>
      <c r="L43" s="1417"/>
      <c r="M43" s="1418"/>
      <c r="N43" s="1418"/>
      <c r="O43" s="1418"/>
      <c r="P43" s="1419"/>
      <c r="Q43" s="1918">
        <f>+'設８'!H51</f>
        <v>0</v>
      </c>
      <c r="R43" s="1919"/>
      <c r="S43" s="1919"/>
      <c r="T43" s="1919"/>
      <c r="U43" s="1919"/>
      <c r="V43" s="1919"/>
      <c r="W43" s="1919"/>
      <c r="X43" s="1920"/>
      <c r="Y43" s="1433"/>
      <c r="Z43" s="1473"/>
      <c r="AA43" s="1474"/>
      <c r="AB43" s="1475"/>
      <c r="AC43" s="1433"/>
      <c r="AD43" s="1473"/>
      <c r="AE43" s="1473"/>
      <c r="AF43" s="1474"/>
      <c r="AG43" s="1474"/>
      <c r="AH43" s="1476"/>
      <c r="AI43" s="1475"/>
      <c r="AJ43" s="1477"/>
      <c r="AK43" s="1478"/>
      <c r="AL43" s="1477"/>
      <c r="AM43" s="1478"/>
    </row>
    <row r="44" spans="1:39" ht="12" customHeight="1">
      <c r="A44" s="1274"/>
      <c r="B44" s="48"/>
      <c r="C44" s="49"/>
      <c r="D44" s="50"/>
      <c r="E44" s="49"/>
      <c r="F44" s="81"/>
      <c r="G44" s="81"/>
      <c r="H44" s="81"/>
      <c r="I44" s="18"/>
      <c r="J44" s="76" t="s">
        <v>166</v>
      </c>
      <c r="K44" s="68" t="s">
        <v>167</v>
      </c>
      <c r="L44" s="1491" t="s">
        <v>690</v>
      </c>
      <c r="M44" s="1492"/>
      <c r="N44" s="1492"/>
      <c r="O44" s="1492"/>
      <c r="P44" s="1493"/>
      <c r="Q44" s="1863" t="str">
        <f>IF('設８'!G53="■","ﾄﾞｱのｱﾝﾀﾞｰｶｯﾄ・引戸・襖・障子等",IF('設８'!S43="■","なし",""))</f>
        <v>ﾄﾞｱのｱﾝﾀﾞｰｶｯﾄ・引戸・襖・障子等</v>
      </c>
      <c r="R44" s="1864"/>
      <c r="S44" s="1864"/>
      <c r="T44" s="1864"/>
      <c r="U44" s="1864"/>
      <c r="V44" s="1864"/>
      <c r="W44" s="1864"/>
      <c r="X44" s="1865"/>
      <c r="Y44" s="1433" t="s">
        <v>1548</v>
      </c>
      <c r="Z44" s="1474" t="s">
        <v>1549</v>
      </c>
      <c r="AA44" s="1474" t="s">
        <v>1550</v>
      </c>
      <c r="AB44" s="1475" t="s">
        <v>1551</v>
      </c>
      <c r="AC44" s="1433" t="s">
        <v>172</v>
      </c>
      <c r="AD44" s="1474" t="s">
        <v>173</v>
      </c>
      <c r="AE44" s="1474" t="s">
        <v>973</v>
      </c>
      <c r="AF44" s="1474" t="s">
        <v>964</v>
      </c>
      <c r="AG44" s="1474" t="s">
        <v>965</v>
      </c>
      <c r="AH44" s="1474" t="s">
        <v>966</v>
      </c>
      <c r="AI44" s="1475"/>
      <c r="AJ44" s="1477"/>
      <c r="AK44" s="1478"/>
      <c r="AL44" s="1477"/>
      <c r="AM44" s="1478"/>
    </row>
    <row r="45" spans="1:39" ht="13.5">
      <c r="A45" s="1274"/>
      <c r="B45" s="48"/>
      <c r="C45" s="49"/>
      <c r="D45" s="50"/>
      <c r="E45" s="101"/>
      <c r="F45" s="81"/>
      <c r="G45" s="81"/>
      <c r="H45" s="81"/>
      <c r="I45" s="103"/>
      <c r="J45" s="75" t="s">
        <v>751</v>
      </c>
      <c r="K45" s="73" t="s">
        <v>751</v>
      </c>
      <c r="L45" s="1417"/>
      <c r="M45" s="1418"/>
      <c r="N45" s="1418"/>
      <c r="O45" s="1418"/>
      <c r="P45" s="1419"/>
      <c r="Q45" s="1869"/>
      <c r="R45" s="1870"/>
      <c r="S45" s="1870"/>
      <c r="T45" s="1870"/>
      <c r="U45" s="1870"/>
      <c r="V45" s="1870"/>
      <c r="W45" s="1870"/>
      <c r="X45" s="1871"/>
      <c r="Y45" s="1434"/>
      <c r="Z45" s="1464"/>
      <c r="AA45" s="1464"/>
      <c r="AB45" s="1466"/>
      <c r="AC45" s="1434"/>
      <c r="AD45" s="1464"/>
      <c r="AE45" s="1464"/>
      <c r="AF45" s="1464"/>
      <c r="AG45" s="1464"/>
      <c r="AH45" s="1464"/>
      <c r="AI45" s="1466"/>
      <c r="AJ45" s="1470"/>
      <c r="AK45" s="1472"/>
      <c r="AL45" s="1470"/>
      <c r="AM45" s="1472"/>
    </row>
    <row r="46" spans="1:39" ht="12" customHeight="1">
      <c r="A46" s="1274"/>
      <c r="B46" s="48"/>
      <c r="C46" s="49"/>
      <c r="D46" s="50"/>
      <c r="E46" s="49"/>
      <c r="F46" s="81"/>
      <c r="G46" s="81"/>
      <c r="H46" s="81"/>
      <c r="I46" s="18"/>
      <c r="J46" s="76" t="s">
        <v>166</v>
      </c>
      <c r="K46" s="68" t="s">
        <v>167</v>
      </c>
      <c r="L46" s="1806" t="s">
        <v>447</v>
      </c>
      <c r="M46" s="1807"/>
      <c r="N46" s="1807"/>
      <c r="O46" s="1807"/>
      <c r="P46" s="1808"/>
      <c r="Q46" s="1494"/>
      <c r="R46" s="1495"/>
      <c r="S46" s="1495"/>
      <c r="T46" s="1495"/>
      <c r="U46" s="1495"/>
      <c r="V46" s="1495"/>
      <c r="W46" s="1495"/>
      <c r="X46" s="1496"/>
      <c r="Y46" s="1433" t="s">
        <v>1552</v>
      </c>
      <c r="Z46" s="1474" t="s">
        <v>1553</v>
      </c>
      <c r="AA46" s="1474" t="s">
        <v>1554</v>
      </c>
      <c r="AB46" s="1475" t="s">
        <v>1555</v>
      </c>
      <c r="AC46" s="1433" t="s">
        <v>172</v>
      </c>
      <c r="AD46" s="1474" t="s">
        <v>173</v>
      </c>
      <c r="AE46" s="1474" t="s">
        <v>973</v>
      </c>
      <c r="AF46" s="1474" t="s">
        <v>964</v>
      </c>
      <c r="AG46" s="1474" t="s">
        <v>965</v>
      </c>
      <c r="AH46" s="1474" t="s">
        <v>966</v>
      </c>
      <c r="AI46" s="1475"/>
      <c r="AJ46" s="1477"/>
      <c r="AK46" s="1478"/>
      <c r="AL46" s="1477"/>
      <c r="AM46" s="1478"/>
    </row>
    <row r="47" spans="1:39" ht="13.5">
      <c r="A47" s="1274"/>
      <c r="B47" s="48"/>
      <c r="C47" s="49"/>
      <c r="D47" s="50"/>
      <c r="E47" s="101"/>
      <c r="F47" s="81"/>
      <c r="G47" s="81"/>
      <c r="H47" s="81"/>
      <c r="I47" s="103"/>
      <c r="J47" s="75" t="s">
        <v>751</v>
      </c>
      <c r="K47" s="73" t="s">
        <v>751</v>
      </c>
      <c r="L47" s="1809"/>
      <c r="M47" s="1810"/>
      <c r="N47" s="1810"/>
      <c r="O47" s="1810"/>
      <c r="P47" s="1811"/>
      <c r="Q47" s="1441"/>
      <c r="R47" s="1442"/>
      <c r="S47" s="1442"/>
      <c r="T47" s="1442"/>
      <c r="U47" s="1442"/>
      <c r="V47" s="1442"/>
      <c r="W47" s="1442"/>
      <c r="X47" s="1443"/>
      <c r="Y47" s="1434"/>
      <c r="Z47" s="1464"/>
      <c r="AA47" s="1464"/>
      <c r="AB47" s="1466"/>
      <c r="AC47" s="1434"/>
      <c r="AD47" s="1464"/>
      <c r="AE47" s="1464"/>
      <c r="AF47" s="1464"/>
      <c r="AG47" s="1464"/>
      <c r="AH47" s="1464"/>
      <c r="AI47" s="1466"/>
      <c r="AJ47" s="1470"/>
      <c r="AK47" s="1472"/>
      <c r="AL47" s="1470"/>
      <c r="AM47" s="1472"/>
    </row>
    <row r="48" spans="1:39" ht="12" customHeight="1">
      <c r="A48" s="1274"/>
      <c r="B48" s="48"/>
      <c r="C48" s="49"/>
      <c r="D48" s="50"/>
      <c r="E48" s="49"/>
      <c r="F48" s="81"/>
      <c r="G48" s="81"/>
      <c r="H48" s="81"/>
      <c r="I48" s="18"/>
      <c r="J48" s="76" t="s">
        <v>166</v>
      </c>
      <c r="K48" s="68" t="s">
        <v>167</v>
      </c>
      <c r="L48" s="1806" t="s">
        <v>451</v>
      </c>
      <c r="M48" s="1807"/>
      <c r="N48" s="1807"/>
      <c r="O48" s="1807"/>
      <c r="P48" s="1808"/>
      <c r="Q48" s="1494"/>
      <c r="R48" s="1495"/>
      <c r="S48" s="1495"/>
      <c r="T48" s="1495"/>
      <c r="U48" s="1495"/>
      <c r="V48" s="1495"/>
      <c r="W48" s="1495"/>
      <c r="X48" s="1496"/>
      <c r="Y48" s="1433" t="s">
        <v>1552</v>
      </c>
      <c r="Z48" s="1474" t="s">
        <v>1553</v>
      </c>
      <c r="AA48" s="1474" t="s">
        <v>1554</v>
      </c>
      <c r="AB48" s="1475" t="s">
        <v>1555</v>
      </c>
      <c r="AC48" s="1433" t="s">
        <v>172</v>
      </c>
      <c r="AD48" s="1474" t="s">
        <v>173</v>
      </c>
      <c r="AE48" s="1474" t="s">
        <v>973</v>
      </c>
      <c r="AF48" s="1474" t="s">
        <v>964</v>
      </c>
      <c r="AG48" s="1474" t="s">
        <v>965</v>
      </c>
      <c r="AH48" s="1474" t="s">
        <v>966</v>
      </c>
      <c r="AI48" s="1475"/>
      <c r="AJ48" s="1477"/>
      <c r="AK48" s="1478"/>
      <c r="AL48" s="1477"/>
      <c r="AM48" s="1478"/>
    </row>
    <row r="49" spans="1:39" ht="13.5">
      <c r="A49" s="1274"/>
      <c r="B49" s="48"/>
      <c r="C49" s="49"/>
      <c r="D49" s="50"/>
      <c r="E49" s="49"/>
      <c r="F49" s="81"/>
      <c r="G49" s="81"/>
      <c r="H49" s="81"/>
      <c r="I49" s="18"/>
      <c r="J49" s="79" t="s">
        <v>751</v>
      </c>
      <c r="K49" s="66" t="s">
        <v>751</v>
      </c>
      <c r="L49" s="1797"/>
      <c r="M49" s="1798"/>
      <c r="N49" s="1798"/>
      <c r="O49" s="1798"/>
      <c r="P49" s="1799"/>
      <c r="Q49" s="1420"/>
      <c r="R49" s="1421"/>
      <c r="S49" s="1421"/>
      <c r="T49" s="1421"/>
      <c r="U49" s="1421"/>
      <c r="V49" s="1421"/>
      <c r="W49" s="1421"/>
      <c r="X49" s="1422"/>
      <c r="Y49" s="1449"/>
      <c r="Z49" s="1447"/>
      <c r="AA49" s="1447"/>
      <c r="AB49" s="1448"/>
      <c r="AC49" s="1449"/>
      <c r="AD49" s="1447"/>
      <c r="AE49" s="1447"/>
      <c r="AF49" s="1447"/>
      <c r="AG49" s="1447"/>
      <c r="AH49" s="1447"/>
      <c r="AI49" s="1448"/>
      <c r="AJ49" s="1451"/>
      <c r="AK49" s="1453"/>
      <c r="AL49" s="1451"/>
      <c r="AM49" s="1453"/>
    </row>
    <row r="50" spans="1:39" ht="12" customHeight="1">
      <c r="A50" s="1274"/>
      <c r="B50" s="48"/>
      <c r="C50" s="49"/>
      <c r="D50" s="50"/>
      <c r="E50" s="101"/>
      <c r="F50" s="81"/>
      <c r="G50" s="81"/>
      <c r="H50" s="81"/>
      <c r="I50" s="16"/>
      <c r="J50" s="74" t="s">
        <v>166</v>
      </c>
      <c r="K50" s="60" t="s">
        <v>167</v>
      </c>
      <c r="L50" s="1435" t="s">
        <v>452</v>
      </c>
      <c r="M50" s="1436"/>
      <c r="N50" s="1436"/>
      <c r="O50" s="1436"/>
      <c r="P50" s="1437"/>
      <c r="Q50" s="1438"/>
      <c r="R50" s="1439"/>
      <c r="S50" s="1439"/>
      <c r="T50" s="1439"/>
      <c r="U50" s="1439"/>
      <c r="V50" s="1439"/>
      <c r="W50" s="1439"/>
      <c r="X50" s="1440"/>
      <c r="Y50" s="1460" t="s">
        <v>1556</v>
      </c>
      <c r="Z50" s="1463" t="s">
        <v>1557</v>
      </c>
      <c r="AA50" s="1463" t="s">
        <v>1558</v>
      </c>
      <c r="AB50" s="1465" t="s">
        <v>1559</v>
      </c>
      <c r="AC50" s="1460" t="s">
        <v>172</v>
      </c>
      <c r="AD50" s="1463" t="s">
        <v>173</v>
      </c>
      <c r="AE50" s="1463" t="s">
        <v>973</v>
      </c>
      <c r="AF50" s="1463" t="s">
        <v>964</v>
      </c>
      <c r="AG50" s="1463" t="s">
        <v>965</v>
      </c>
      <c r="AH50" s="1463" t="s">
        <v>966</v>
      </c>
      <c r="AI50" s="1465"/>
      <c r="AJ50" s="1469"/>
      <c r="AK50" s="1471"/>
      <c r="AL50" s="1469"/>
      <c r="AM50" s="1471"/>
    </row>
    <row r="51" spans="1:39" ht="13.5">
      <c r="A51" s="1274"/>
      <c r="B51" s="48"/>
      <c r="C51" s="49"/>
      <c r="D51" s="50"/>
      <c r="E51" s="101"/>
      <c r="F51" s="81"/>
      <c r="G51" s="81"/>
      <c r="H51" s="81"/>
      <c r="I51" s="16"/>
      <c r="J51" s="75" t="s">
        <v>751</v>
      </c>
      <c r="K51" s="73" t="s">
        <v>751</v>
      </c>
      <c r="L51" s="1424"/>
      <c r="M51" s="1425"/>
      <c r="N51" s="1425"/>
      <c r="O51" s="1425"/>
      <c r="P51" s="1426"/>
      <c r="Q51" s="1441"/>
      <c r="R51" s="1442"/>
      <c r="S51" s="1442"/>
      <c r="T51" s="1442"/>
      <c r="U51" s="1442"/>
      <c r="V51" s="1442"/>
      <c r="W51" s="1442"/>
      <c r="X51" s="1443"/>
      <c r="Y51" s="1434"/>
      <c r="Z51" s="1464"/>
      <c r="AA51" s="1464"/>
      <c r="AB51" s="1466"/>
      <c r="AC51" s="1434"/>
      <c r="AD51" s="1464"/>
      <c r="AE51" s="1464"/>
      <c r="AF51" s="1464"/>
      <c r="AG51" s="1464"/>
      <c r="AH51" s="1464"/>
      <c r="AI51" s="1466"/>
      <c r="AJ51" s="1470"/>
      <c r="AK51" s="1472"/>
      <c r="AL51" s="1470"/>
      <c r="AM51" s="1472"/>
    </row>
    <row r="52" spans="1:39" ht="13.5">
      <c r="A52" s="1274"/>
      <c r="B52" s="48"/>
      <c r="C52" s="49"/>
      <c r="D52" s="50"/>
      <c r="E52" s="18"/>
      <c r="F52" s="18"/>
      <c r="G52" s="18"/>
      <c r="H52" s="18"/>
      <c r="I52" s="18"/>
      <c r="J52" s="76" t="s">
        <v>166</v>
      </c>
      <c r="K52" s="68" t="s">
        <v>167</v>
      </c>
      <c r="L52" s="1491" t="s">
        <v>453</v>
      </c>
      <c r="M52" s="1492"/>
      <c r="N52" s="1492"/>
      <c r="O52" s="1492"/>
      <c r="P52" s="1493"/>
      <c r="Q52" s="1863">
        <f>IF('設８'!G49="■","ﾄﾞｱのｱﾝﾀﾞｰｶｯﾄ・引戸・襖・障子等",IF('設８'!S49="■","なし",""))</f>
      </c>
      <c r="R52" s="1864"/>
      <c r="S52" s="1864"/>
      <c r="T52" s="1864"/>
      <c r="U52" s="1864"/>
      <c r="V52" s="1864"/>
      <c r="W52" s="1864"/>
      <c r="X52" s="1865"/>
      <c r="Y52" s="1433" t="s">
        <v>1003</v>
      </c>
      <c r="Z52" s="1474" t="s">
        <v>1004</v>
      </c>
      <c r="AA52" s="1474" t="s">
        <v>1005</v>
      </c>
      <c r="AB52" s="1475" t="s">
        <v>671</v>
      </c>
      <c r="AC52" s="1433" t="s">
        <v>172</v>
      </c>
      <c r="AD52" s="1474" t="s">
        <v>173</v>
      </c>
      <c r="AE52" s="1474" t="s">
        <v>973</v>
      </c>
      <c r="AF52" s="1474" t="s">
        <v>964</v>
      </c>
      <c r="AG52" s="1474" t="s">
        <v>965</v>
      </c>
      <c r="AH52" s="1474" t="s">
        <v>966</v>
      </c>
      <c r="AI52" s="1475"/>
      <c r="AJ52" s="1477"/>
      <c r="AK52" s="1478"/>
      <c r="AL52" s="1477"/>
      <c r="AM52" s="1478"/>
    </row>
    <row r="53" spans="1:39" ht="13.5">
      <c r="A53" s="1274"/>
      <c r="B53" s="48"/>
      <c r="C53" s="49"/>
      <c r="D53" s="50"/>
      <c r="E53" s="500"/>
      <c r="F53" s="501"/>
      <c r="G53" s="501"/>
      <c r="H53" s="501"/>
      <c r="I53" s="502"/>
      <c r="J53" s="82" t="s">
        <v>751</v>
      </c>
      <c r="K53" s="83" t="s">
        <v>751</v>
      </c>
      <c r="L53" s="1586"/>
      <c r="M53" s="1587"/>
      <c r="N53" s="1587"/>
      <c r="O53" s="1587"/>
      <c r="P53" s="1588"/>
      <c r="Q53" s="1878"/>
      <c r="R53" s="1879"/>
      <c r="S53" s="1879"/>
      <c r="T53" s="1879"/>
      <c r="U53" s="1879"/>
      <c r="V53" s="1879"/>
      <c r="W53" s="1879"/>
      <c r="X53" s="1880"/>
      <c r="Y53" s="1751"/>
      <c r="Z53" s="1760"/>
      <c r="AA53" s="1760"/>
      <c r="AB53" s="1762"/>
      <c r="AC53" s="1751"/>
      <c r="AD53" s="1760"/>
      <c r="AE53" s="1760"/>
      <c r="AF53" s="1760"/>
      <c r="AG53" s="1760"/>
      <c r="AH53" s="1760"/>
      <c r="AI53" s="1762"/>
      <c r="AJ53" s="1763"/>
      <c r="AK53" s="1764"/>
      <c r="AL53" s="1763"/>
      <c r="AM53" s="1764"/>
    </row>
    <row r="54" spans="1:39" ht="13.5">
      <c r="A54" s="1274"/>
      <c r="B54" s="48"/>
      <c r="C54" s="49"/>
      <c r="D54" s="50"/>
      <c r="E54" s="49" t="s">
        <v>53</v>
      </c>
      <c r="F54" s="18"/>
      <c r="G54" s="18"/>
      <c r="H54" s="18"/>
      <c r="I54" s="18"/>
      <c r="J54" s="79" t="s">
        <v>1560</v>
      </c>
      <c r="K54" s="66" t="s">
        <v>1561</v>
      </c>
      <c r="L54" s="455"/>
      <c r="M54" s="456"/>
      <c r="N54" s="456"/>
      <c r="O54" s="456"/>
      <c r="P54" s="457"/>
      <c r="Q54" s="496"/>
      <c r="R54" s="503"/>
      <c r="S54" s="503"/>
      <c r="T54" s="503"/>
      <c r="U54" s="503"/>
      <c r="V54" s="503"/>
      <c r="W54" s="503"/>
      <c r="X54" s="504"/>
      <c r="Y54" s="1433" t="s">
        <v>1562</v>
      </c>
      <c r="Z54" s="1474" t="s">
        <v>1563</v>
      </c>
      <c r="AA54" s="1474" t="s">
        <v>1564</v>
      </c>
      <c r="AB54" s="1475" t="s">
        <v>1565</v>
      </c>
      <c r="AC54" s="1433" t="s">
        <v>172</v>
      </c>
      <c r="AD54" s="1474" t="s">
        <v>173</v>
      </c>
      <c r="AE54" s="1474" t="s">
        <v>973</v>
      </c>
      <c r="AF54" s="1474" t="s">
        <v>964</v>
      </c>
      <c r="AG54" s="1474" t="s">
        <v>965</v>
      </c>
      <c r="AH54" s="1474" t="s">
        <v>966</v>
      </c>
      <c r="AI54" s="427"/>
      <c r="AJ54" s="429"/>
      <c r="AK54" s="430"/>
      <c r="AL54" s="429"/>
      <c r="AM54" s="430"/>
    </row>
    <row r="55" spans="1:39" ht="13.5">
      <c r="A55" s="1274"/>
      <c r="B55" s="48"/>
      <c r="C55" s="49"/>
      <c r="D55" s="50"/>
      <c r="E55" s="101">
        <v>1</v>
      </c>
      <c r="F55" s="81">
        <v>2</v>
      </c>
      <c r="G55" s="65">
        <v>3</v>
      </c>
      <c r="H55" s="65">
        <v>4</v>
      </c>
      <c r="I55" s="18"/>
      <c r="J55" s="79" t="s">
        <v>239</v>
      </c>
      <c r="K55" s="66" t="s">
        <v>239</v>
      </c>
      <c r="L55" s="455"/>
      <c r="M55" s="456"/>
      <c r="N55" s="456"/>
      <c r="O55" s="456"/>
      <c r="P55" s="457"/>
      <c r="Q55" s="496"/>
      <c r="R55" s="503"/>
      <c r="S55" s="503"/>
      <c r="T55" s="503"/>
      <c r="U55" s="503"/>
      <c r="V55" s="503"/>
      <c r="W55" s="503"/>
      <c r="X55" s="504"/>
      <c r="Y55" s="1751"/>
      <c r="Z55" s="1760"/>
      <c r="AA55" s="1760"/>
      <c r="AB55" s="1762"/>
      <c r="AC55" s="1751"/>
      <c r="AD55" s="1760"/>
      <c r="AE55" s="1760"/>
      <c r="AF55" s="1760"/>
      <c r="AG55" s="1760"/>
      <c r="AH55" s="1760"/>
      <c r="AI55" s="427"/>
      <c r="AJ55" s="429"/>
      <c r="AK55" s="430"/>
      <c r="AL55" s="429"/>
      <c r="AM55" s="430"/>
    </row>
    <row r="56" spans="1:39" ht="13.5">
      <c r="A56" s="1274"/>
      <c r="B56" s="56" t="s">
        <v>695</v>
      </c>
      <c r="C56" s="57"/>
      <c r="D56" s="80"/>
      <c r="E56" s="56" t="s">
        <v>695</v>
      </c>
      <c r="F56" s="30"/>
      <c r="G56" s="30"/>
      <c r="H56" s="30"/>
      <c r="I56" s="30"/>
      <c r="J56" s="74" t="s">
        <v>166</v>
      </c>
      <c r="K56" s="60" t="s">
        <v>167</v>
      </c>
      <c r="L56" s="1435" t="s">
        <v>455</v>
      </c>
      <c r="M56" s="1436"/>
      <c r="N56" s="1436"/>
      <c r="O56" s="1436"/>
      <c r="P56" s="1437"/>
      <c r="Q56" s="1872">
        <f>IF('設８'!G65="■","機械換気",IF('設８'!L65="■","換気窓",IF('設８'!P65="■","なし","")))</f>
      </c>
      <c r="R56" s="1873"/>
      <c r="S56" s="1873"/>
      <c r="T56" s="1873"/>
      <c r="U56" s="1873"/>
      <c r="V56" s="1873"/>
      <c r="W56" s="1873"/>
      <c r="X56" s="1874"/>
      <c r="Y56" s="1460" t="s">
        <v>1544</v>
      </c>
      <c r="Z56" s="1463" t="s">
        <v>1545</v>
      </c>
      <c r="AA56" s="1463" t="s">
        <v>1546</v>
      </c>
      <c r="AB56" s="1465" t="s">
        <v>1547</v>
      </c>
      <c r="AC56" s="1460" t="s">
        <v>172</v>
      </c>
      <c r="AD56" s="1463" t="s">
        <v>173</v>
      </c>
      <c r="AE56" s="1463" t="s">
        <v>973</v>
      </c>
      <c r="AF56" s="1463" t="s">
        <v>964</v>
      </c>
      <c r="AG56" s="1463" t="s">
        <v>965</v>
      </c>
      <c r="AH56" s="1463" t="s">
        <v>966</v>
      </c>
      <c r="AI56" s="1465"/>
      <c r="AJ56" s="1469"/>
      <c r="AK56" s="1471"/>
      <c r="AL56" s="1469"/>
      <c r="AM56" s="1471"/>
    </row>
    <row r="57" spans="1:39" ht="13.5">
      <c r="A57" s="1274"/>
      <c r="B57" s="48"/>
      <c r="C57" s="49"/>
      <c r="D57" s="50"/>
      <c r="E57" s="101">
        <v>1</v>
      </c>
      <c r="F57" s="81">
        <v>2</v>
      </c>
      <c r="G57" s="81">
        <v>3</v>
      </c>
      <c r="H57" s="65">
        <v>4</v>
      </c>
      <c r="I57" s="18"/>
      <c r="J57" s="79" t="s">
        <v>751</v>
      </c>
      <c r="K57" s="66" t="s">
        <v>751</v>
      </c>
      <c r="L57" s="1417"/>
      <c r="M57" s="1418"/>
      <c r="N57" s="1418"/>
      <c r="O57" s="1418"/>
      <c r="P57" s="1419"/>
      <c r="Q57" s="1875"/>
      <c r="R57" s="1876"/>
      <c r="S57" s="1876"/>
      <c r="T57" s="1876"/>
      <c r="U57" s="1876"/>
      <c r="V57" s="1876"/>
      <c r="W57" s="1876"/>
      <c r="X57" s="1877"/>
      <c r="Y57" s="1449"/>
      <c r="Z57" s="1447"/>
      <c r="AA57" s="1447"/>
      <c r="AB57" s="1448"/>
      <c r="AC57" s="1449"/>
      <c r="AD57" s="1447"/>
      <c r="AE57" s="1447"/>
      <c r="AF57" s="1447"/>
      <c r="AG57" s="1447"/>
      <c r="AH57" s="1447"/>
      <c r="AI57" s="1448"/>
      <c r="AJ57" s="1451"/>
      <c r="AK57" s="1453"/>
      <c r="AL57" s="1451"/>
      <c r="AM57" s="1453"/>
    </row>
    <row r="58" spans="1:39" ht="13.5">
      <c r="A58" s="1274"/>
      <c r="B58" s="48"/>
      <c r="C58" s="49"/>
      <c r="D58" s="50"/>
      <c r="E58" s="11"/>
      <c r="F58" s="18"/>
      <c r="G58" s="18"/>
      <c r="H58" s="18"/>
      <c r="I58" s="19"/>
      <c r="J58" s="76" t="s">
        <v>166</v>
      </c>
      <c r="K58" s="68" t="s">
        <v>167</v>
      </c>
      <c r="L58" s="1491" t="s">
        <v>454</v>
      </c>
      <c r="M58" s="1492"/>
      <c r="N58" s="1492"/>
      <c r="O58" s="1492"/>
      <c r="P58" s="1493"/>
      <c r="Q58" s="1863">
        <f>IF('設８'!G67="■","機械換気",IF('設８'!L67="■","換気窓",IF('設８'!P67="■","なし","")))</f>
      </c>
      <c r="R58" s="1864"/>
      <c r="S58" s="1864"/>
      <c r="T58" s="1864"/>
      <c r="U58" s="1864"/>
      <c r="V58" s="1864"/>
      <c r="W58" s="1864"/>
      <c r="X58" s="1865"/>
      <c r="Y58" s="1433" t="s">
        <v>1544</v>
      </c>
      <c r="Z58" s="1474" t="s">
        <v>1545</v>
      </c>
      <c r="AA58" s="1474" t="s">
        <v>1546</v>
      </c>
      <c r="AB58" s="1475" t="s">
        <v>1547</v>
      </c>
      <c r="AC58" s="1433" t="s">
        <v>172</v>
      </c>
      <c r="AD58" s="1474" t="s">
        <v>173</v>
      </c>
      <c r="AE58" s="1474" t="s">
        <v>973</v>
      </c>
      <c r="AF58" s="1474" t="s">
        <v>964</v>
      </c>
      <c r="AG58" s="1474" t="s">
        <v>965</v>
      </c>
      <c r="AH58" s="1474" t="s">
        <v>966</v>
      </c>
      <c r="AI58" s="1475"/>
      <c r="AJ58" s="1477"/>
      <c r="AK58" s="1478"/>
      <c r="AL58" s="1477"/>
      <c r="AM58" s="1478"/>
    </row>
    <row r="59" spans="1:39" ht="13.5">
      <c r="A59" s="1274"/>
      <c r="B59" s="48"/>
      <c r="C59" s="49"/>
      <c r="D59" s="50"/>
      <c r="E59" s="101"/>
      <c r="F59" s="81"/>
      <c r="G59" s="81"/>
      <c r="H59" s="81"/>
      <c r="I59" s="19"/>
      <c r="J59" s="75" t="s">
        <v>751</v>
      </c>
      <c r="K59" s="73" t="s">
        <v>751</v>
      </c>
      <c r="L59" s="1424"/>
      <c r="M59" s="1425"/>
      <c r="N59" s="1425"/>
      <c r="O59" s="1425"/>
      <c r="P59" s="1426"/>
      <c r="Q59" s="1869"/>
      <c r="R59" s="1870"/>
      <c r="S59" s="1870"/>
      <c r="T59" s="1870"/>
      <c r="U59" s="1870"/>
      <c r="V59" s="1870"/>
      <c r="W59" s="1870"/>
      <c r="X59" s="1871"/>
      <c r="Y59" s="1434"/>
      <c r="Z59" s="1464"/>
      <c r="AA59" s="1464"/>
      <c r="AB59" s="1466"/>
      <c r="AC59" s="1434"/>
      <c r="AD59" s="1464"/>
      <c r="AE59" s="1464"/>
      <c r="AF59" s="1464"/>
      <c r="AG59" s="1464"/>
      <c r="AH59" s="1464"/>
      <c r="AI59" s="1466"/>
      <c r="AJ59" s="1470"/>
      <c r="AK59" s="1472"/>
      <c r="AL59" s="1470"/>
      <c r="AM59" s="1472"/>
    </row>
    <row r="60" spans="1:39" ht="12" customHeight="1">
      <c r="A60" s="1274"/>
      <c r="B60" s="48"/>
      <c r="C60" s="49"/>
      <c r="D60" s="50"/>
      <c r="E60" s="18"/>
      <c r="F60" s="18"/>
      <c r="G60" s="18"/>
      <c r="H60" s="18"/>
      <c r="I60" s="18"/>
      <c r="J60" s="76" t="s">
        <v>166</v>
      </c>
      <c r="K60" s="68" t="s">
        <v>167</v>
      </c>
      <c r="L60" s="1491" t="s">
        <v>824</v>
      </c>
      <c r="M60" s="1492"/>
      <c r="N60" s="1492"/>
      <c r="O60" s="1492"/>
      <c r="P60" s="1493"/>
      <c r="Q60" s="1863">
        <f>IF('設８'!G69="■","機械換気",IF('設８'!L69="■","換気窓",IF('設８'!P69="■","なし","")))</f>
      </c>
      <c r="R60" s="1864"/>
      <c r="S60" s="1864"/>
      <c r="T60" s="1864"/>
      <c r="U60" s="1864"/>
      <c r="V60" s="1864"/>
      <c r="W60" s="1864"/>
      <c r="X60" s="1865"/>
      <c r="Y60" s="1433" t="s">
        <v>1544</v>
      </c>
      <c r="Z60" s="1474" t="s">
        <v>1545</v>
      </c>
      <c r="AA60" s="1474" t="s">
        <v>1546</v>
      </c>
      <c r="AB60" s="1475" t="s">
        <v>1547</v>
      </c>
      <c r="AC60" s="1433" t="s">
        <v>172</v>
      </c>
      <c r="AD60" s="1474" t="s">
        <v>173</v>
      </c>
      <c r="AE60" s="1474" t="s">
        <v>973</v>
      </c>
      <c r="AF60" s="1474" t="s">
        <v>964</v>
      </c>
      <c r="AG60" s="1474" t="s">
        <v>965</v>
      </c>
      <c r="AH60" s="1474" t="s">
        <v>966</v>
      </c>
      <c r="AI60" s="1475"/>
      <c r="AJ60" s="1477"/>
      <c r="AK60" s="1478"/>
      <c r="AL60" s="1477"/>
      <c r="AM60" s="1478"/>
    </row>
    <row r="61" spans="1:39" ht="14.25" thickBot="1">
      <c r="A61" s="1275"/>
      <c r="B61" s="94"/>
      <c r="C61" s="95"/>
      <c r="D61" s="96"/>
      <c r="E61" s="8"/>
      <c r="F61" s="8"/>
      <c r="G61" s="8"/>
      <c r="H61" s="8"/>
      <c r="I61" s="8"/>
      <c r="J61" s="108" t="s">
        <v>751</v>
      </c>
      <c r="K61" s="99" t="s">
        <v>751</v>
      </c>
      <c r="L61" s="1689"/>
      <c r="M61" s="1690"/>
      <c r="N61" s="1690"/>
      <c r="O61" s="1690"/>
      <c r="P61" s="1691"/>
      <c r="Q61" s="1866"/>
      <c r="R61" s="1867"/>
      <c r="S61" s="1867"/>
      <c r="T61" s="1867"/>
      <c r="U61" s="1867"/>
      <c r="V61" s="1867"/>
      <c r="W61" s="1867"/>
      <c r="X61" s="1868"/>
      <c r="Y61" s="1789"/>
      <c r="Z61" s="1785"/>
      <c r="AA61" s="1785"/>
      <c r="AB61" s="1790"/>
      <c r="AC61" s="1789"/>
      <c r="AD61" s="1785"/>
      <c r="AE61" s="1785"/>
      <c r="AF61" s="1785"/>
      <c r="AG61" s="1785"/>
      <c r="AH61" s="1785"/>
      <c r="AI61" s="1790"/>
      <c r="AJ61" s="1792"/>
      <c r="AK61" s="1791"/>
      <c r="AL61" s="1792"/>
      <c r="AM61" s="1791"/>
    </row>
    <row r="62" spans="1:39" ht="13.5">
      <c r="A62" s="84"/>
      <c r="B62" s="85"/>
      <c r="C62" s="85"/>
      <c r="D62" s="8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row>
    <row r="63" spans="1:4" ht="13.5">
      <c r="A63" s="86"/>
      <c r="B63" s="78"/>
      <c r="C63" s="78"/>
      <c r="D63" s="78"/>
    </row>
    <row r="64" spans="1:4" ht="13.5">
      <c r="A64" s="86"/>
      <c r="B64" s="78"/>
      <c r="C64" s="78"/>
      <c r="D64" s="78"/>
    </row>
    <row r="65" spans="1:4" ht="13.5">
      <c r="A65" s="86"/>
      <c r="B65" s="78"/>
      <c r="C65" s="78"/>
      <c r="D65" s="78"/>
    </row>
    <row r="66" spans="1:4" ht="13.5">
      <c r="A66" s="86"/>
      <c r="B66" s="78"/>
      <c r="C66" s="78"/>
      <c r="D66" s="78"/>
    </row>
    <row r="67" spans="1:4" ht="13.5">
      <c r="A67" s="86"/>
      <c r="B67" s="78"/>
      <c r="C67" s="78"/>
      <c r="D67" s="78"/>
    </row>
    <row r="68" ht="13.5">
      <c r="A68" s="86"/>
    </row>
    <row r="69" ht="13.5">
      <c r="A69" s="86"/>
    </row>
    <row r="70" ht="13.5">
      <c r="A70" s="86"/>
    </row>
    <row r="71" ht="13.5">
      <c r="A71" s="86"/>
    </row>
    <row r="72" ht="13.5">
      <c r="A72" s="86"/>
    </row>
    <row r="73" ht="13.5">
      <c r="A73" s="86"/>
    </row>
    <row r="74" ht="13.5">
      <c r="A74" s="86"/>
    </row>
    <row r="75" ht="13.5">
      <c r="A75" s="86"/>
    </row>
    <row r="76" ht="13.5">
      <c r="A76" s="86"/>
    </row>
    <row r="77" ht="13.5">
      <c r="A77" s="86"/>
    </row>
    <row r="78" ht="13.5">
      <c r="A78" s="86"/>
    </row>
    <row r="79" ht="13.5">
      <c r="A79" s="86"/>
    </row>
    <row r="80" ht="13.5">
      <c r="A80" s="86"/>
    </row>
    <row r="81" ht="13.5">
      <c r="A81" s="86"/>
    </row>
  </sheetData>
  <sheetProtection sheet="1"/>
  <mergeCells count="453">
    <mergeCell ref="Q42:X42"/>
    <mergeCell ref="Q43:X43"/>
    <mergeCell ref="Q16:X17"/>
    <mergeCell ref="Q18:X19"/>
    <mergeCell ref="Q24:X25"/>
    <mergeCell ref="A1:T1"/>
    <mergeCell ref="A12:A61"/>
    <mergeCell ref="E18:I20"/>
    <mergeCell ref="B22:D22"/>
    <mergeCell ref="E22:I24"/>
    <mergeCell ref="Q38:X39"/>
    <mergeCell ref="Q40:X41"/>
    <mergeCell ref="Q44:X45"/>
    <mergeCell ref="Q20:X21"/>
    <mergeCell ref="Q22:X23"/>
    <mergeCell ref="Y8:Z9"/>
    <mergeCell ref="Z14:Z15"/>
    <mergeCell ref="Z20:Z21"/>
    <mergeCell ref="Z24:Z25"/>
    <mergeCell ref="Y30:Y31"/>
    <mergeCell ref="A4:A11"/>
    <mergeCell ref="B4:D11"/>
    <mergeCell ref="E4:I11"/>
    <mergeCell ref="J4:X5"/>
    <mergeCell ref="J6:K11"/>
    <mergeCell ref="AF8:AF11"/>
    <mergeCell ref="L12:P13"/>
    <mergeCell ref="Q12:X13"/>
    <mergeCell ref="Q14:X15"/>
    <mergeCell ref="Y4:AM5"/>
    <mergeCell ref="L6:P11"/>
    <mergeCell ref="Q6:X11"/>
    <mergeCell ref="Y6:AB7"/>
    <mergeCell ref="AC6:AI7"/>
    <mergeCell ref="AJ6:AM7"/>
    <mergeCell ref="AM10:AM11"/>
    <mergeCell ref="AG8:AG11"/>
    <mergeCell ref="AH8:AH11"/>
    <mergeCell ref="AI8:AI11"/>
    <mergeCell ref="AA8:AA11"/>
    <mergeCell ref="AB8:AB11"/>
    <mergeCell ref="AJ8:AK9"/>
    <mergeCell ref="AC8:AC11"/>
    <mergeCell ref="AD8:AD11"/>
    <mergeCell ref="AE8:AE11"/>
    <mergeCell ref="L24:P25"/>
    <mergeCell ref="Y24:Y25"/>
    <mergeCell ref="L30:P31"/>
    <mergeCell ref="Q30:X31"/>
    <mergeCell ref="AL8:AM9"/>
    <mergeCell ref="Y10:Y11"/>
    <mergeCell ref="Z10:Z11"/>
    <mergeCell ref="AJ10:AJ11"/>
    <mergeCell ref="AK10:AK11"/>
    <mergeCell ref="AL10:AL11"/>
    <mergeCell ref="AA14:AA15"/>
    <mergeCell ref="L16:P17"/>
    <mergeCell ref="Y16:Y17"/>
    <mergeCell ref="Y12:Y13"/>
    <mergeCell ref="L32:P33"/>
    <mergeCell ref="Q32:X33"/>
    <mergeCell ref="Y32:Y33"/>
    <mergeCell ref="L20:P21"/>
    <mergeCell ref="Y20:Y21"/>
    <mergeCell ref="Z16:Z17"/>
    <mergeCell ref="AB12:AB13"/>
    <mergeCell ref="AC12:AC13"/>
    <mergeCell ref="AD12:AD13"/>
    <mergeCell ref="AE12:AE13"/>
    <mergeCell ref="L38:P39"/>
    <mergeCell ref="Y38:Y39"/>
    <mergeCell ref="Z12:Z13"/>
    <mergeCell ref="AA12:AA13"/>
    <mergeCell ref="L14:P15"/>
    <mergeCell ref="Y14:Y15"/>
    <mergeCell ref="AJ12:AJ13"/>
    <mergeCell ref="AK12:AK13"/>
    <mergeCell ref="AL12:AL13"/>
    <mergeCell ref="AM12:AM13"/>
    <mergeCell ref="AF12:AF13"/>
    <mergeCell ref="AG12:AG13"/>
    <mergeCell ref="AH12:AH13"/>
    <mergeCell ref="AI12:AI13"/>
    <mergeCell ref="AL14:AL15"/>
    <mergeCell ref="AM14:AM15"/>
    <mergeCell ref="AF14:AF15"/>
    <mergeCell ref="AG14:AG15"/>
    <mergeCell ref="AH14:AH15"/>
    <mergeCell ref="AI14:AI15"/>
    <mergeCell ref="AA16:AA17"/>
    <mergeCell ref="AB16:AB17"/>
    <mergeCell ref="AC16:AC17"/>
    <mergeCell ref="AJ14:AJ15"/>
    <mergeCell ref="AK14:AK15"/>
    <mergeCell ref="AB14:AB15"/>
    <mergeCell ref="AC14:AC15"/>
    <mergeCell ref="AD14:AD15"/>
    <mergeCell ref="AE14:AE15"/>
    <mergeCell ref="AH16:AH17"/>
    <mergeCell ref="AI16:AI17"/>
    <mergeCell ref="AJ16:AJ17"/>
    <mergeCell ref="AK16:AK17"/>
    <mergeCell ref="AD16:AD17"/>
    <mergeCell ref="AE16:AE17"/>
    <mergeCell ref="AF16:AF17"/>
    <mergeCell ref="AG16:AG17"/>
    <mergeCell ref="AL16:AL17"/>
    <mergeCell ref="AM16:AM17"/>
    <mergeCell ref="L18:P19"/>
    <mergeCell ref="Y18:Y19"/>
    <mergeCell ref="Z18:Z19"/>
    <mergeCell ref="AA18:AA19"/>
    <mergeCell ref="AB18:AB19"/>
    <mergeCell ref="AC18:AC19"/>
    <mergeCell ref="AD18:AD19"/>
    <mergeCell ref="AE18:AE19"/>
    <mergeCell ref="AL18:AL19"/>
    <mergeCell ref="AM18:AM19"/>
    <mergeCell ref="AF18:AF19"/>
    <mergeCell ref="AG18:AG19"/>
    <mergeCell ref="AH18:AH19"/>
    <mergeCell ref="AI18:AI19"/>
    <mergeCell ref="AA20:AA21"/>
    <mergeCell ref="AB20:AB21"/>
    <mergeCell ref="AC20:AC21"/>
    <mergeCell ref="AJ18:AJ19"/>
    <mergeCell ref="AK18:AK19"/>
    <mergeCell ref="AH20:AH21"/>
    <mergeCell ref="AI20:AI21"/>
    <mergeCell ref="AJ20:AJ21"/>
    <mergeCell ref="AK20:AK21"/>
    <mergeCell ref="AD20:AD21"/>
    <mergeCell ref="AE20:AE21"/>
    <mergeCell ref="AF20:AF21"/>
    <mergeCell ref="AG20:AG21"/>
    <mergeCell ref="AL20:AL21"/>
    <mergeCell ref="AM20:AM21"/>
    <mergeCell ref="L22:P23"/>
    <mergeCell ref="Y22:Y23"/>
    <mergeCell ref="Z22:Z23"/>
    <mergeCell ref="AA22:AA23"/>
    <mergeCell ref="AB22:AB23"/>
    <mergeCell ref="AC22:AC23"/>
    <mergeCell ref="AD22:AD23"/>
    <mergeCell ref="AE22:AE23"/>
    <mergeCell ref="AL22:AL23"/>
    <mergeCell ref="AM22:AM23"/>
    <mergeCell ref="AF22:AF23"/>
    <mergeCell ref="AG22:AG23"/>
    <mergeCell ref="AH22:AH23"/>
    <mergeCell ref="AI22:AI23"/>
    <mergeCell ref="AA24:AA25"/>
    <mergeCell ref="AB24:AB25"/>
    <mergeCell ref="AC24:AC25"/>
    <mergeCell ref="AJ22:AJ23"/>
    <mergeCell ref="AK22:AK23"/>
    <mergeCell ref="AH24:AH25"/>
    <mergeCell ref="AI24:AI25"/>
    <mergeCell ref="AJ24:AJ25"/>
    <mergeCell ref="AK24:AK25"/>
    <mergeCell ref="AD24:AD25"/>
    <mergeCell ref="AE24:AE25"/>
    <mergeCell ref="AF24:AF25"/>
    <mergeCell ref="AG24:AG25"/>
    <mergeCell ref="AL24:AL25"/>
    <mergeCell ref="AM24:AM25"/>
    <mergeCell ref="L26:P27"/>
    <mergeCell ref="Q26:X27"/>
    <mergeCell ref="Y26:Y27"/>
    <mergeCell ref="Z26:Z27"/>
    <mergeCell ref="AA26:AA27"/>
    <mergeCell ref="AM26:AM27"/>
    <mergeCell ref="AB26:AB27"/>
    <mergeCell ref="AC26:AC27"/>
    <mergeCell ref="AD26:AD27"/>
    <mergeCell ref="AI26:AI27"/>
    <mergeCell ref="AJ26:AJ27"/>
    <mergeCell ref="AK26:AK27"/>
    <mergeCell ref="AL26:AL27"/>
    <mergeCell ref="AE26:AE27"/>
    <mergeCell ref="AF26:AF27"/>
    <mergeCell ref="AG26:AG27"/>
    <mergeCell ref="AH26:AH27"/>
    <mergeCell ref="AD28:AD29"/>
    <mergeCell ref="AE28:AE29"/>
    <mergeCell ref="AJ28:AJ29"/>
    <mergeCell ref="AK28:AK29"/>
    <mergeCell ref="AL28:AL29"/>
    <mergeCell ref="L28:P29"/>
    <mergeCell ref="Q28:X29"/>
    <mergeCell ref="Y28:Y29"/>
    <mergeCell ref="Z28:Z29"/>
    <mergeCell ref="AA28:AA29"/>
    <mergeCell ref="AB28:AB29"/>
    <mergeCell ref="AM28:AM29"/>
    <mergeCell ref="AF28:AF29"/>
    <mergeCell ref="AG28:AG29"/>
    <mergeCell ref="AH28:AH29"/>
    <mergeCell ref="AI28:AI29"/>
    <mergeCell ref="AC30:AC31"/>
    <mergeCell ref="AD30:AD31"/>
    <mergeCell ref="AE30:AE31"/>
    <mergeCell ref="AF30:AF31"/>
    <mergeCell ref="AC28:AC29"/>
    <mergeCell ref="Z30:Z31"/>
    <mergeCell ref="AA30:AA31"/>
    <mergeCell ref="AB30:AB31"/>
    <mergeCell ref="AM30:AM31"/>
    <mergeCell ref="Z32:Z33"/>
    <mergeCell ref="AA32:AA33"/>
    <mergeCell ref="AB32:AB33"/>
    <mergeCell ref="AC32:AC33"/>
    <mergeCell ref="AD32:AD33"/>
    <mergeCell ref="AE32:AE33"/>
    <mergeCell ref="AF32:AF33"/>
    <mergeCell ref="AG30:AG31"/>
    <mergeCell ref="AH30:AH31"/>
    <mergeCell ref="AG32:AG33"/>
    <mergeCell ref="AH32:AH33"/>
    <mergeCell ref="AI32:AI33"/>
    <mergeCell ref="AJ32:AJ33"/>
    <mergeCell ref="AK30:AK31"/>
    <mergeCell ref="AL30:AL31"/>
    <mergeCell ref="AI30:AI31"/>
    <mergeCell ref="AJ30:AJ31"/>
    <mergeCell ref="AK32:AK33"/>
    <mergeCell ref="AL32:AL33"/>
    <mergeCell ref="AM32:AM33"/>
    <mergeCell ref="L34:P35"/>
    <mergeCell ref="Q34:X35"/>
    <mergeCell ref="Y34:Y35"/>
    <mergeCell ref="Z34:Z35"/>
    <mergeCell ref="AA34:AA35"/>
    <mergeCell ref="AB34:AB35"/>
    <mergeCell ref="AC34:AC35"/>
    <mergeCell ref="AH34:AH35"/>
    <mergeCell ref="AI34:AI35"/>
    <mergeCell ref="AJ34:AJ35"/>
    <mergeCell ref="AK34:AK35"/>
    <mergeCell ref="AD34:AD35"/>
    <mergeCell ref="AE34:AE35"/>
    <mergeCell ref="AF34:AF35"/>
    <mergeCell ref="AG34:AG35"/>
    <mergeCell ref="AL34:AL35"/>
    <mergeCell ref="AM34:AM35"/>
    <mergeCell ref="L36:P37"/>
    <mergeCell ref="Q36:X37"/>
    <mergeCell ref="Y36:Y37"/>
    <mergeCell ref="Z36:Z37"/>
    <mergeCell ref="AA36:AA37"/>
    <mergeCell ref="AB36:AB37"/>
    <mergeCell ref="AC36:AC37"/>
    <mergeCell ref="AD36:AD37"/>
    <mergeCell ref="AI36:AI37"/>
    <mergeCell ref="AJ36:AJ37"/>
    <mergeCell ref="AK36:AK37"/>
    <mergeCell ref="AL36:AL37"/>
    <mergeCell ref="AE36:AE37"/>
    <mergeCell ref="AF36:AF37"/>
    <mergeCell ref="AG36:AG37"/>
    <mergeCell ref="AH36:AH37"/>
    <mergeCell ref="AK38:AK39"/>
    <mergeCell ref="AL38:AL39"/>
    <mergeCell ref="AM36:AM37"/>
    <mergeCell ref="Z38:Z39"/>
    <mergeCell ref="AA38:AA39"/>
    <mergeCell ref="AB38:AB39"/>
    <mergeCell ref="AC38:AC39"/>
    <mergeCell ref="AD38:AD39"/>
    <mergeCell ref="AE38:AE39"/>
    <mergeCell ref="AF38:AF39"/>
    <mergeCell ref="AI38:AI39"/>
    <mergeCell ref="AJ38:AJ39"/>
    <mergeCell ref="AG38:AG39"/>
    <mergeCell ref="AH38:AH39"/>
    <mergeCell ref="AG40:AG41"/>
    <mergeCell ref="AH40:AH41"/>
    <mergeCell ref="AM38:AM39"/>
    <mergeCell ref="L40:P41"/>
    <mergeCell ref="Y40:Y41"/>
    <mergeCell ref="Z40:Z41"/>
    <mergeCell ref="AA40:AA41"/>
    <mergeCell ref="AB40:AB41"/>
    <mergeCell ref="AK40:AK41"/>
    <mergeCell ref="AL40:AL41"/>
    <mergeCell ref="AC40:AC41"/>
    <mergeCell ref="AD40:AD41"/>
    <mergeCell ref="AC42:AC43"/>
    <mergeCell ref="AD42:AD43"/>
    <mergeCell ref="AK42:AK43"/>
    <mergeCell ref="AL42:AL43"/>
    <mergeCell ref="AI40:AI41"/>
    <mergeCell ref="AJ40:AJ41"/>
    <mergeCell ref="AE40:AE41"/>
    <mergeCell ref="AF40:AF41"/>
    <mergeCell ref="AJ42:AJ43"/>
    <mergeCell ref="AC44:AC45"/>
    <mergeCell ref="AD44:AD45"/>
    <mergeCell ref="AE44:AE45"/>
    <mergeCell ref="AF44:AF45"/>
    <mergeCell ref="AM40:AM41"/>
    <mergeCell ref="L42:P43"/>
    <mergeCell ref="Y42:Y43"/>
    <mergeCell ref="Z42:Z43"/>
    <mergeCell ref="AA42:AA43"/>
    <mergeCell ref="AB42:AB43"/>
    <mergeCell ref="AG44:AG45"/>
    <mergeCell ref="AH44:AH45"/>
    <mergeCell ref="AI44:AI45"/>
    <mergeCell ref="AJ44:AJ45"/>
    <mergeCell ref="AE42:AE43"/>
    <mergeCell ref="AF42:AF43"/>
    <mergeCell ref="AG42:AG43"/>
    <mergeCell ref="AH42:AH43"/>
    <mergeCell ref="AM42:AM43"/>
    <mergeCell ref="L44:P45"/>
    <mergeCell ref="Y44:Y45"/>
    <mergeCell ref="Z44:Z45"/>
    <mergeCell ref="AA44:AA45"/>
    <mergeCell ref="AB44:AB45"/>
    <mergeCell ref="AK44:AK45"/>
    <mergeCell ref="AL44:AL45"/>
    <mergeCell ref="AM44:AM45"/>
    <mergeCell ref="AI42:AI43"/>
    <mergeCell ref="L46:P47"/>
    <mergeCell ref="Q46:X47"/>
    <mergeCell ref="Y46:Y47"/>
    <mergeCell ref="Z46:Z47"/>
    <mergeCell ref="AA46:AA47"/>
    <mergeCell ref="AB46:AB47"/>
    <mergeCell ref="AC46:AC47"/>
    <mergeCell ref="AH46:AH47"/>
    <mergeCell ref="AI46:AI47"/>
    <mergeCell ref="AJ46:AJ47"/>
    <mergeCell ref="AK46:AK47"/>
    <mergeCell ref="AD46:AD47"/>
    <mergeCell ref="AE46:AE47"/>
    <mergeCell ref="AF46:AF47"/>
    <mergeCell ref="AG46:AG47"/>
    <mergeCell ref="AL46:AL47"/>
    <mergeCell ref="AM46:AM47"/>
    <mergeCell ref="L48:P49"/>
    <mergeCell ref="Q48:X49"/>
    <mergeCell ref="Y48:Y49"/>
    <mergeCell ref="Z48:Z49"/>
    <mergeCell ref="AA48:AA49"/>
    <mergeCell ref="AB48:AB49"/>
    <mergeCell ref="AC48:AC49"/>
    <mergeCell ref="AD48:AD49"/>
    <mergeCell ref="AI48:AI49"/>
    <mergeCell ref="AJ48:AJ49"/>
    <mergeCell ref="AK48:AK49"/>
    <mergeCell ref="AL48:AL49"/>
    <mergeCell ref="AE48:AE49"/>
    <mergeCell ref="AF48:AF49"/>
    <mergeCell ref="AG48:AG49"/>
    <mergeCell ref="AH48:AH49"/>
    <mergeCell ref="AM48:AM49"/>
    <mergeCell ref="L50:P51"/>
    <mergeCell ref="Q50:X51"/>
    <mergeCell ref="Y50:Y51"/>
    <mergeCell ref="Z50:Z51"/>
    <mergeCell ref="AA50:AA51"/>
    <mergeCell ref="AB50:AB51"/>
    <mergeCell ref="AC50:AC51"/>
    <mergeCell ref="AD50:AD51"/>
    <mergeCell ref="AE50:AE51"/>
    <mergeCell ref="AJ50:AJ51"/>
    <mergeCell ref="AK50:AK51"/>
    <mergeCell ref="AL50:AL51"/>
    <mergeCell ref="AM50:AM51"/>
    <mergeCell ref="AF50:AF51"/>
    <mergeCell ref="AG50:AG51"/>
    <mergeCell ref="AH50:AH51"/>
    <mergeCell ref="AI50:AI51"/>
    <mergeCell ref="AA52:AA53"/>
    <mergeCell ref="AB52:AB53"/>
    <mergeCell ref="AC52:AC53"/>
    <mergeCell ref="AD52:AD53"/>
    <mergeCell ref="L52:P53"/>
    <mergeCell ref="Q52:X53"/>
    <mergeCell ref="Y52:Y53"/>
    <mergeCell ref="Z52:Z53"/>
    <mergeCell ref="AI52:AI53"/>
    <mergeCell ref="AJ52:AJ53"/>
    <mergeCell ref="AK52:AK53"/>
    <mergeCell ref="AL52:AL53"/>
    <mergeCell ref="AE52:AE53"/>
    <mergeCell ref="AF52:AF53"/>
    <mergeCell ref="AG52:AG53"/>
    <mergeCell ref="AH52:AH53"/>
    <mergeCell ref="AM52:AM53"/>
    <mergeCell ref="Y54:Y55"/>
    <mergeCell ref="Z54:Z55"/>
    <mergeCell ref="AA54:AA55"/>
    <mergeCell ref="AB54:AB55"/>
    <mergeCell ref="AC54:AC55"/>
    <mergeCell ref="AD54:AD55"/>
    <mergeCell ref="AE54:AE55"/>
    <mergeCell ref="AF54:AF55"/>
    <mergeCell ref="AG54:AG55"/>
    <mergeCell ref="AH54:AH55"/>
    <mergeCell ref="L56:P57"/>
    <mergeCell ref="Q56:X57"/>
    <mergeCell ref="Y56:Y57"/>
    <mergeCell ref="Z56:Z57"/>
    <mergeCell ref="AA56:AA57"/>
    <mergeCell ref="AB56:AB57"/>
    <mergeCell ref="AC56:AC57"/>
    <mergeCell ref="AD56:AD57"/>
    <mergeCell ref="AE56:AE57"/>
    <mergeCell ref="AJ56:AJ57"/>
    <mergeCell ref="AK56:AK57"/>
    <mergeCell ref="AL56:AL57"/>
    <mergeCell ref="AM56:AM57"/>
    <mergeCell ref="AF56:AF57"/>
    <mergeCell ref="AG56:AG57"/>
    <mergeCell ref="AH56:AH57"/>
    <mergeCell ref="AI56:AI57"/>
    <mergeCell ref="AA58:AA59"/>
    <mergeCell ref="AB58:AB59"/>
    <mergeCell ref="AC58:AC59"/>
    <mergeCell ref="AD58:AD59"/>
    <mergeCell ref="L58:P59"/>
    <mergeCell ref="Q58:X59"/>
    <mergeCell ref="Y58:Y59"/>
    <mergeCell ref="Z58:Z59"/>
    <mergeCell ref="AI58:AI59"/>
    <mergeCell ref="AJ58:AJ59"/>
    <mergeCell ref="AK58:AK59"/>
    <mergeCell ref="AL58:AL59"/>
    <mergeCell ref="AE58:AE59"/>
    <mergeCell ref="AF58:AF59"/>
    <mergeCell ref="AG58:AG59"/>
    <mergeCell ref="AH58:AH59"/>
    <mergeCell ref="AM58:AM59"/>
    <mergeCell ref="L60:P61"/>
    <mergeCell ref="Q60:X61"/>
    <mergeCell ref="Y60:Y61"/>
    <mergeCell ref="Z60:Z61"/>
    <mergeCell ref="AA60:AA61"/>
    <mergeCell ref="AB60:AB61"/>
    <mergeCell ref="AC60:AC61"/>
    <mergeCell ref="AD60:AD61"/>
    <mergeCell ref="AE60:AE61"/>
    <mergeCell ref="AJ60:AJ61"/>
    <mergeCell ref="AK60:AK61"/>
    <mergeCell ref="AL60:AL61"/>
    <mergeCell ref="AM60:AM61"/>
    <mergeCell ref="AF60:AF61"/>
    <mergeCell ref="AG60:AG61"/>
    <mergeCell ref="AH60:AH61"/>
    <mergeCell ref="AI60:AI61"/>
  </mergeCells>
  <conditionalFormatting sqref="D31:D43 E55:H55 E31:I33 E35:I43 J31:Q43 Y31:Z43 R31:X41">
    <cfRule type="expression" priority="1" dxfId="0" stopIfTrue="1">
      <formula>IF($C$6=1,TRUE,IF($C$6=2,TRUE,FALSE))</formula>
    </cfRule>
  </conditionalFormatting>
  <dataValidations count="2">
    <dataValidation type="list" allowBlank="1" showInputMessage="1" sqref="C35 C31 C27">
      <formula1>"４,３,２,１,なし"</formula1>
    </dataValidation>
    <dataValidation type="list" allowBlank="1" showInputMessage="1" sqref="C19 C23">
      <formula1>"３,２,１,なし"</formula1>
    </dataValidation>
  </dataValidations>
  <printOptions/>
  <pageMargins left="0.75" right="0.75" top="1" bottom="1" header="0.512" footer="0.512"/>
  <pageSetup horizontalDpi="300" verticalDpi="300" orientation="portrait" paperSize="9" scale="86" r:id="rId1"/>
  <headerFooter alignWithMargins="0">
    <oddFooter>&amp;R関西住宅品質保証株式会社</oddFooter>
  </headerFooter>
</worksheet>
</file>

<file path=xl/worksheets/sheet24.xml><?xml version="1.0" encoding="utf-8"?>
<worksheet xmlns="http://schemas.openxmlformats.org/spreadsheetml/2006/main" xmlns:r="http://schemas.openxmlformats.org/officeDocument/2006/relationships">
  <dimension ref="A1:AM85"/>
  <sheetViews>
    <sheetView showGridLines="0" view="pageBreakPreview" zoomScaleSheetLayoutView="100" zoomScalePageLayoutView="0" workbookViewId="0" topLeftCell="A1">
      <selection activeCell="H15" sqref="H15"/>
    </sheetView>
  </sheetViews>
  <sheetFormatPr defaultColWidth="9.00390625" defaultRowHeight="13.5"/>
  <cols>
    <col min="1" max="39" width="2.375" style="0" customWidth="1"/>
    <col min="40" max="55" width="2.375" style="18" customWidth="1"/>
    <col min="56" max="72" width="2.375" style="0" customWidth="1"/>
  </cols>
  <sheetData>
    <row r="1" spans="1:36" ht="14.25">
      <c r="A1" s="937" t="s">
        <v>1587</v>
      </c>
      <c r="B1" s="937"/>
      <c r="C1" s="937"/>
      <c r="D1" s="937"/>
      <c r="E1" s="937"/>
      <c r="F1" s="937"/>
      <c r="G1" s="937"/>
      <c r="H1" s="937"/>
      <c r="I1" s="937"/>
      <c r="J1" s="937"/>
      <c r="K1" s="937"/>
      <c r="L1" s="937"/>
      <c r="M1" s="937"/>
      <c r="N1" s="937"/>
      <c r="O1" s="937"/>
      <c r="P1" s="937"/>
      <c r="Q1" s="937"/>
      <c r="R1" s="937"/>
      <c r="S1" s="937"/>
      <c r="T1" s="937"/>
      <c r="U1" s="937"/>
      <c r="V1" s="937"/>
      <c r="W1" s="937"/>
      <c r="X1" s="937"/>
      <c r="Y1" s="1"/>
      <c r="Z1" s="1"/>
      <c r="AA1" s="1"/>
      <c r="AB1" s="1"/>
      <c r="AC1" s="1"/>
      <c r="AJ1" t="s">
        <v>79</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349"/>
      <c r="B4" s="1352" t="s">
        <v>1148</v>
      </c>
      <c r="C4" s="1134"/>
      <c r="D4" s="1135"/>
      <c r="E4" s="1352" t="s">
        <v>140</v>
      </c>
      <c r="F4" s="1358"/>
      <c r="G4" s="1358"/>
      <c r="H4" s="1358"/>
      <c r="I4" s="1359"/>
      <c r="J4" s="1366" t="s">
        <v>141</v>
      </c>
      <c r="K4" s="1134"/>
      <c r="L4" s="1134"/>
      <c r="M4" s="1134"/>
      <c r="N4" s="1134"/>
      <c r="O4" s="1134"/>
      <c r="P4" s="1134"/>
      <c r="Q4" s="1134"/>
      <c r="R4" s="1134"/>
      <c r="S4" s="1134"/>
      <c r="T4" s="1134"/>
      <c r="U4" s="1134"/>
      <c r="V4" s="1134"/>
      <c r="W4" s="1134"/>
      <c r="X4" s="1293"/>
      <c r="Y4" s="1367" t="s">
        <v>142</v>
      </c>
      <c r="Z4" s="1366"/>
      <c r="AA4" s="1366"/>
      <c r="AB4" s="1366"/>
      <c r="AC4" s="1366"/>
      <c r="AD4" s="1366"/>
      <c r="AE4" s="1366"/>
      <c r="AF4" s="1366"/>
      <c r="AG4" s="1366"/>
      <c r="AH4" s="1366"/>
      <c r="AI4" s="1366"/>
      <c r="AJ4" s="1366"/>
      <c r="AK4" s="1366"/>
      <c r="AL4" s="1366"/>
      <c r="AM4" s="1368"/>
    </row>
    <row r="5" spans="1:39" ht="14.25" thickBot="1">
      <c r="A5" s="1350"/>
      <c r="B5" s="1353"/>
      <c r="C5" s="1354"/>
      <c r="D5" s="1355"/>
      <c r="E5" s="1360"/>
      <c r="F5" s="1361"/>
      <c r="G5" s="1361"/>
      <c r="H5" s="1361"/>
      <c r="I5" s="1362"/>
      <c r="J5" s="1306"/>
      <c r="K5" s="1306"/>
      <c r="L5" s="1306"/>
      <c r="M5" s="1306"/>
      <c r="N5" s="1306"/>
      <c r="O5" s="1306"/>
      <c r="P5" s="1306"/>
      <c r="Q5" s="1306"/>
      <c r="R5" s="1306"/>
      <c r="S5" s="1306"/>
      <c r="T5" s="1306"/>
      <c r="U5" s="1306"/>
      <c r="V5" s="1306"/>
      <c r="W5" s="1306"/>
      <c r="X5" s="1307"/>
      <c r="Y5" s="1369"/>
      <c r="Z5" s="1370"/>
      <c r="AA5" s="1370"/>
      <c r="AB5" s="1370"/>
      <c r="AC5" s="1370"/>
      <c r="AD5" s="1370"/>
      <c r="AE5" s="1370"/>
      <c r="AF5" s="1370"/>
      <c r="AG5" s="1370"/>
      <c r="AH5" s="1370"/>
      <c r="AI5" s="1370"/>
      <c r="AJ5" s="1370"/>
      <c r="AK5" s="1370"/>
      <c r="AL5" s="1370"/>
      <c r="AM5" s="1371"/>
    </row>
    <row r="6" spans="1:39" ht="12" customHeight="1">
      <c r="A6" s="1350"/>
      <c r="B6" s="1353"/>
      <c r="C6" s="1354"/>
      <c r="D6" s="1355"/>
      <c r="E6" s="1360"/>
      <c r="F6" s="1361"/>
      <c r="G6" s="1361"/>
      <c r="H6" s="1361"/>
      <c r="I6" s="1362"/>
      <c r="J6" s="1372" t="s">
        <v>143</v>
      </c>
      <c r="K6" s="1373"/>
      <c r="L6" s="1376" t="s">
        <v>144</v>
      </c>
      <c r="M6" s="1372"/>
      <c r="N6" s="1372"/>
      <c r="O6" s="1372"/>
      <c r="P6" s="1373"/>
      <c r="Q6" s="1376" t="s">
        <v>145</v>
      </c>
      <c r="R6" s="1372"/>
      <c r="S6" s="1372"/>
      <c r="T6" s="1372"/>
      <c r="U6" s="1372"/>
      <c r="V6" s="1372"/>
      <c r="W6" s="1372"/>
      <c r="X6" s="1378"/>
      <c r="Y6" s="1372" t="s">
        <v>146</v>
      </c>
      <c r="Z6" s="1372"/>
      <c r="AA6" s="1372"/>
      <c r="AB6" s="1372"/>
      <c r="AC6" s="1381" t="s">
        <v>147</v>
      </c>
      <c r="AD6" s="1372"/>
      <c r="AE6" s="1372"/>
      <c r="AF6" s="1372"/>
      <c r="AG6" s="1372"/>
      <c r="AH6" s="1372"/>
      <c r="AI6" s="1378"/>
      <c r="AJ6" s="1384" t="s">
        <v>148</v>
      </c>
      <c r="AK6" s="1385"/>
      <c r="AL6" s="1385"/>
      <c r="AM6" s="1386"/>
    </row>
    <row r="7" spans="1:39" ht="13.5">
      <c r="A7" s="1350"/>
      <c r="B7" s="1353"/>
      <c r="C7" s="1354"/>
      <c r="D7" s="1355"/>
      <c r="E7" s="1360"/>
      <c r="F7" s="1361"/>
      <c r="G7" s="1361"/>
      <c r="H7" s="1361"/>
      <c r="I7" s="1362"/>
      <c r="J7" s="1372"/>
      <c r="K7" s="1373"/>
      <c r="L7" s="1376"/>
      <c r="M7" s="1372"/>
      <c r="N7" s="1372"/>
      <c r="O7" s="1372"/>
      <c r="P7" s="1373"/>
      <c r="Q7" s="1376"/>
      <c r="R7" s="1372"/>
      <c r="S7" s="1372"/>
      <c r="T7" s="1372"/>
      <c r="U7" s="1372"/>
      <c r="V7" s="1372"/>
      <c r="W7" s="1372"/>
      <c r="X7" s="1378"/>
      <c r="Y7" s="1380"/>
      <c r="Z7" s="1380"/>
      <c r="AA7" s="1380"/>
      <c r="AB7" s="1380"/>
      <c r="AC7" s="1382"/>
      <c r="AD7" s="1380"/>
      <c r="AE7" s="1380"/>
      <c r="AF7" s="1380"/>
      <c r="AG7" s="1380"/>
      <c r="AH7" s="1380"/>
      <c r="AI7" s="1383"/>
      <c r="AJ7" s="1382"/>
      <c r="AK7" s="1380"/>
      <c r="AL7" s="1380"/>
      <c r="AM7" s="1383"/>
    </row>
    <row r="8" spans="1:39" ht="13.5">
      <c r="A8" s="1350"/>
      <c r="B8" s="1353"/>
      <c r="C8" s="1354"/>
      <c r="D8" s="1355"/>
      <c r="E8" s="1360"/>
      <c r="F8" s="1361"/>
      <c r="G8" s="1361"/>
      <c r="H8" s="1361"/>
      <c r="I8" s="1362"/>
      <c r="J8" s="1374"/>
      <c r="K8" s="1375"/>
      <c r="L8" s="1377"/>
      <c r="M8" s="1374"/>
      <c r="N8" s="1374"/>
      <c r="O8" s="1374"/>
      <c r="P8" s="1375"/>
      <c r="Q8" s="1377"/>
      <c r="R8" s="1374"/>
      <c r="S8" s="1374"/>
      <c r="T8" s="1374"/>
      <c r="U8" s="1374"/>
      <c r="V8" s="1374"/>
      <c r="W8" s="1374"/>
      <c r="X8" s="1379"/>
      <c r="Y8" s="1387" t="s">
        <v>149</v>
      </c>
      <c r="Z8" s="1388"/>
      <c r="AA8" s="1391" t="s">
        <v>150</v>
      </c>
      <c r="AB8" s="1394" t="s">
        <v>151</v>
      </c>
      <c r="AC8" s="1398" t="s">
        <v>152</v>
      </c>
      <c r="AD8" s="1401" t="s">
        <v>153</v>
      </c>
      <c r="AE8" s="1401" t="s">
        <v>154</v>
      </c>
      <c r="AF8" s="1391" t="s">
        <v>155</v>
      </c>
      <c r="AG8" s="1391" t="s">
        <v>1215</v>
      </c>
      <c r="AH8" s="1411" t="s">
        <v>157</v>
      </c>
      <c r="AI8" s="1409"/>
      <c r="AJ8" s="1387" t="s">
        <v>159</v>
      </c>
      <c r="AK8" s="1397"/>
      <c r="AL8" s="1387" t="s">
        <v>160</v>
      </c>
      <c r="AM8" s="1404"/>
    </row>
    <row r="9" spans="1:39" ht="13.5">
      <c r="A9" s="1350"/>
      <c r="B9" s="1353"/>
      <c r="C9" s="1354"/>
      <c r="D9" s="1355"/>
      <c r="E9" s="1360"/>
      <c r="F9" s="1361"/>
      <c r="G9" s="1361"/>
      <c r="H9" s="1361"/>
      <c r="I9" s="1362"/>
      <c r="J9" s="1374"/>
      <c r="K9" s="1375"/>
      <c r="L9" s="1377"/>
      <c r="M9" s="1374"/>
      <c r="N9" s="1374"/>
      <c r="O9" s="1374"/>
      <c r="P9" s="1375"/>
      <c r="Q9" s="1377"/>
      <c r="R9" s="1374"/>
      <c r="S9" s="1374"/>
      <c r="T9" s="1374"/>
      <c r="U9" s="1374"/>
      <c r="V9" s="1374"/>
      <c r="W9" s="1374"/>
      <c r="X9" s="1379"/>
      <c r="Y9" s="1389"/>
      <c r="Z9" s="1390"/>
      <c r="AA9" s="1392"/>
      <c r="AB9" s="1395"/>
      <c r="AC9" s="1399"/>
      <c r="AD9" s="1402"/>
      <c r="AE9" s="1402"/>
      <c r="AF9" s="1392"/>
      <c r="AG9" s="1392"/>
      <c r="AH9" s="1412"/>
      <c r="AI9" s="1414"/>
      <c r="AJ9" s="1382"/>
      <c r="AK9" s="1380"/>
      <c r="AL9" s="1382"/>
      <c r="AM9" s="1383"/>
    </row>
    <row r="10" spans="1:39" ht="13.5">
      <c r="A10" s="1350"/>
      <c r="B10" s="1353"/>
      <c r="C10" s="1354"/>
      <c r="D10" s="1355"/>
      <c r="E10" s="1360"/>
      <c r="F10" s="1361"/>
      <c r="G10" s="1361"/>
      <c r="H10" s="1361"/>
      <c r="I10" s="1362"/>
      <c r="J10" s="1374"/>
      <c r="K10" s="1375"/>
      <c r="L10" s="1377"/>
      <c r="M10" s="1374"/>
      <c r="N10" s="1374"/>
      <c r="O10" s="1374"/>
      <c r="P10" s="1375"/>
      <c r="Q10" s="1377"/>
      <c r="R10" s="1374"/>
      <c r="S10" s="1374"/>
      <c r="T10" s="1374"/>
      <c r="U10" s="1374"/>
      <c r="V10" s="1374"/>
      <c r="W10" s="1374"/>
      <c r="X10" s="1379"/>
      <c r="Y10" s="1398" t="s">
        <v>161</v>
      </c>
      <c r="Z10" s="1406" t="s">
        <v>1216</v>
      </c>
      <c r="AA10" s="1392"/>
      <c r="AB10" s="1395"/>
      <c r="AC10" s="1399"/>
      <c r="AD10" s="1402"/>
      <c r="AE10" s="1402"/>
      <c r="AF10" s="1392"/>
      <c r="AG10" s="1392"/>
      <c r="AH10" s="1412"/>
      <c r="AI10" s="1414"/>
      <c r="AJ10" s="1387" t="s">
        <v>163</v>
      </c>
      <c r="AK10" s="1401" t="s">
        <v>164</v>
      </c>
      <c r="AL10" s="1387" t="s">
        <v>163</v>
      </c>
      <c r="AM10" s="1409" t="s">
        <v>164</v>
      </c>
    </row>
    <row r="11" spans="1:39" ht="14.25" thickBot="1">
      <c r="A11" s="1351"/>
      <c r="B11" s="1356"/>
      <c r="C11" s="1306"/>
      <c r="D11" s="1357"/>
      <c r="E11" s="1363"/>
      <c r="F11" s="1364"/>
      <c r="G11" s="1364"/>
      <c r="H11" s="1364"/>
      <c r="I11" s="1365"/>
      <c r="J11" s="1315"/>
      <c r="K11" s="1316"/>
      <c r="L11" s="1314"/>
      <c r="M11" s="1315"/>
      <c r="N11" s="1315"/>
      <c r="O11" s="1315"/>
      <c r="P11" s="1316"/>
      <c r="Q11" s="1314"/>
      <c r="R11" s="1315"/>
      <c r="S11" s="1315"/>
      <c r="T11" s="1315"/>
      <c r="U11" s="1315"/>
      <c r="V11" s="1315"/>
      <c r="W11" s="1315"/>
      <c r="X11" s="1317"/>
      <c r="Y11" s="1405"/>
      <c r="Z11" s="1407"/>
      <c r="AA11" s="1393"/>
      <c r="AB11" s="1396"/>
      <c r="AC11" s="1400"/>
      <c r="AD11" s="1403"/>
      <c r="AE11" s="1403"/>
      <c r="AF11" s="1393"/>
      <c r="AG11" s="1393"/>
      <c r="AH11" s="1413"/>
      <c r="AI11" s="1410"/>
      <c r="AJ11" s="1408"/>
      <c r="AK11" s="1403"/>
      <c r="AL11" s="1408"/>
      <c r="AM11" s="1410"/>
    </row>
    <row r="12" spans="1:39" ht="12" customHeight="1">
      <c r="A12" s="1415" t="s">
        <v>705</v>
      </c>
      <c r="B12" s="89" t="s">
        <v>456</v>
      </c>
      <c r="C12" s="85"/>
      <c r="D12" s="90"/>
      <c r="E12" s="89" t="s">
        <v>718</v>
      </c>
      <c r="F12" s="85"/>
      <c r="G12" s="85"/>
      <c r="H12" s="85"/>
      <c r="I12" s="85"/>
      <c r="J12" s="92" t="s">
        <v>166</v>
      </c>
      <c r="K12" s="93" t="s">
        <v>167</v>
      </c>
      <c r="L12" s="1674" t="s">
        <v>457</v>
      </c>
      <c r="M12" s="1675"/>
      <c r="N12" s="1675"/>
      <c r="O12" s="1675"/>
      <c r="P12" s="1676"/>
      <c r="Q12" s="1951">
        <f>'設９'!Q6</f>
        <v>0</v>
      </c>
      <c r="R12" s="1952"/>
      <c r="S12" s="1952"/>
      <c r="T12" s="1952"/>
      <c r="U12" s="1952"/>
      <c r="V12" s="1952"/>
      <c r="W12" s="1952"/>
      <c r="X12" s="1953"/>
      <c r="Y12" s="1677" t="s">
        <v>438</v>
      </c>
      <c r="Z12" s="1680" t="s">
        <v>439</v>
      </c>
      <c r="AA12" s="1681" t="s">
        <v>440</v>
      </c>
      <c r="AB12" s="1682" t="s">
        <v>441</v>
      </c>
      <c r="AC12" s="1677" t="s">
        <v>172</v>
      </c>
      <c r="AD12" s="1680" t="s">
        <v>173</v>
      </c>
      <c r="AE12" s="1680" t="s">
        <v>973</v>
      </c>
      <c r="AF12" s="1681" t="s">
        <v>964</v>
      </c>
      <c r="AG12" s="1681" t="s">
        <v>974</v>
      </c>
      <c r="AH12" s="1683" t="s">
        <v>966</v>
      </c>
      <c r="AI12" s="1682"/>
      <c r="AJ12" s="1684"/>
      <c r="AK12" s="1685"/>
      <c r="AL12" s="1684"/>
      <c r="AM12" s="1685"/>
    </row>
    <row r="13" spans="1:39" ht="13.5">
      <c r="A13" s="1274"/>
      <c r="B13" s="48" t="s">
        <v>458</v>
      </c>
      <c r="C13" s="49"/>
      <c r="D13" s="50"/>
      <c r="E13" s="101">
        <v>1</v>
      </c>
      <c r="F13" s="81">
        <v>2</v>
      </c>
      <c r="G13" s="81">
        <v>3</v>
      </c>
      <c r="H13" s="65">
        <v>4</v>
      </c>
      <c r="I13" s="49"/>
      <c r="J13" s="79" t="s">
        <v>42</v>
      </c>
      <c r="K13" s="66" t="s">
        <v>42</v>
      </c>
      <c r="L13" s="1417"/>
      <c r="M13" s="1418"/>
      <c r="N13" s="1418"/>
      <c r="O13" s="1418"/>
      <c r="P13" s="1419"/>
      <c r="Q13" s="1717"/>
      <c r="R13" s="1515"/>
      <c r="S13" s="1515"/>
      <c r="T13" s="1515"/>
      <c r="U13" s="1515"/>
      <c r="V13" s="1515"/>
      <c r="W13" s="1515"/>
      <c r="X13" s="1516"/>
      <c r="Y13" s="1433"/>
      <c r="Z13" s="1473"/>
      <c r="AA13" s="1474"/>
      <c r="AB13" s="1475"/>
      <c r="AC13" s="1433"/>
      <c r="AD13" s="1473"/>
      <c r="AE13" s="1473"/>
      <c r="AF13" s="1474"/>
      <c r="AG13" s="1474"/>
      <c r="AH13" s="1476"/>
      <c r="AI13" s="1475"/>
      <c r="AJ13" s="1477"/>
      <c r="AK13" s="1478"/>
      <c r="AL13" s="1477"/>
      <c r="AM13" s="1478"/>
    </row>
    <row r="14" spans="1:39" ht="13.5">
      <c r="A14" s="1274"/>
      <c r="B14" s="48"/>
      <c r="C14" s="49"/>
      <c r="D14" s="50"/>
      <c r="E14" s="101"/>
      <c r="F14" s="81"/>
      <c r="G14" s="81"/>
      <c r="H14" s="81"/>
      <c r="I14" s="81"/>
      <c r="J14" s="76" t="s">
        <v>166</v>
      </c>
      <c r="K14" s="68" t="s">
        <v>167</v>
      </c>
      <c r="L14" s="1491" t="s">
        <v>459</v>
      </c>
      <c r="M14" s="1492"/>
      <c r="N14" s="1492"/>
      <c r="O14" s="1492"/>
      <c r="P14" s="1493"/>
      <c r="Q14" s="1494"/>
      <c r="R14" s="1635"/>
      <c r="S14" s="1635"/>
      <c r="T14" s="1635"/>
      <c r="U14" s="1635"/>
      <c r="V14" s="1635"/>
      <c r="W14" s="1635"/>
      <c r="X14" s="1636"/>
      <c r="Y14" s="1445" t="s">
        <v>168</v>
      </c>
      <c r="Z14" s="1479" t="s">
        <v>169</v>
      </c>
      <c r="AA14" s="1480" t="s">
        <v>170</v>
      </c>
      <c r="AB14" s="1481" t="s">
        <v>171</v>
      </c>
      <c r="AC14" s="1445" t="s">
        <v>172</v>
      </c>
      <c r="AD14" s="1479" t="s">
        <v>173</v>
      </c>
      <c r="AE14" s="1479" t="s">
        <v>973</v>
      </c>
      <c r="AF14" s="1480" t="s">
        <v>964</v>
      </c>
      <c r="AG14" s="1480" t="s">
        <v>974</v>
      </c>
      <c r="AH14" s="1482" t="s">
        <v>966</v>
      </c>
      <c r="AI14" s="1481"/>
      <c r="AJ14" s="1483"/>
      <c r="AK14" s="1484"/>
      <c r="AL14" s="1483"/>
      <c r="AM14" s="1484"/>
    </row>
    <row r="15" spans="1:39" ht="13.5">
      <c r="A15" s="1274"/>
      <c r="B15" s="48"/>
      <c r="C15" s="49"/>
      <c r="D15" s="50"/>
      <c r="E15" s="101"/>
      <c r="F15" s="81"/>
      <c r="G15" s="81"/>
      <c r="H15" s="81"/>
      <c r="I15" s="81"/>
      <c r="J15" s="75" t="s">
        <v>42</v>
      </c>
      <c r="K15" s="73" t="s">
        <v>42</v>
      </c>
      <c r="L15" s="1424"/>
      <c r="M15" s="1425"/>
      <c r="N15" s="1425"/>
      <c r="O15" s="1425"/>
      <c r="P15" s="1426"/>
      <c r="Q15" s="1539"/>
      <c r="R15" s="1540"/>
      <c r="S15" s="1540"/>
      <c r="T15" s="1540"/>
      <c r="U15" s="1540"/>
      <c r="V15" s="1540"/>
      <c r="W15" s="1540"/>
      <c r="X15" s="1541"/>
      <c r="Y15" s="1445"/>
      <c r="Z15" s="1479"/>
      <c r="AA15" s="1480"/>
      <c r="AB15" s="1481"/>
      <c r="AC15" s="1445"/>
      <c r="AD15" s="1479"/>
      <c r="AE15" s="1479"/>
      <c r="AF15" s="1480"/>
      <c r="AG15" s="1480"/>
      <c r="AH15" s="1482"/>
      <c r="AI15" s="1481"/>
      <c r="AJ15" s="1483"/>
      <c r="AK15" s="1484"/>
      <c r="AL15" s="1483"/>
      <c r="AM15" s="1484"/>
    </row>
    <row r="16" spans="1:39" ht="12" customHeight="1">
      <c r="A16" s="1274"/>
      <c r="B16" s="56" t="s">
        <v>460</v>
      </c>
      <c r="C16" s="46"/>
      <c r="D16" s="80"/>
      <c r="E16" s="56" t="s">
        <v>1568</v>
      </c>
      <c r="F16" s="57"/>
      <c r="G16" s="57"/>
      <c r="H16" s="57"/>
      <c r="I16" s="57"/>
      <c r="J16" s="74" t="s">
        <v>166</v>
      </c>
      <c r="K16" s="60" t="s">
        <v>167</v>
      </c>
      <c r="L16" s="1435" t="s">
        <v>435</v>
      </c>
      <c r="M16" s="1436"/>
      <c r="N16" s="1436"/>
      <c r="O16" s="1436"/>
      <c r="P16" s="1437"/>
      <c r="Q16" s="1438"/>
      <c r="R16" s="1537"/>
      <c r="S16" s="1537"/>
      <c r="T16" s="1537"/>
      <c r="U16" s="1537"/>
      <c r="V16" s="1537"/>
      <c r="W16" s="1537"/>
      <c r="X16" s="1538"/>
      <c r="Y16" s="1444" t="s">
        <v>168</v>
      </c>
      <c r="Z16" s="1485" t="s">
        <v>169</v>
      </c>
      <c r="AA16" s="1486" t="s">
        <v>170</v>
      </c>
      <c r="AB16" s="1487" t="s">
        <v>171</v>
      </c>
      <c r="AC16" s="1444" t="s">
        <v>172</v>
      </c>
      <c r="AD16" s="1485" t="s">
        <v>173</v>
      </c>
      <c r="AE16" s="1485" t="s">
        <v>973</v>
      </c>
      <c r="AF16" s="1486" t="s">
        <v>964</v>
      </c>
      <c r="AG16" s="1486" t="s">
        <v>974</v>
      </c>
      <c r="AH16" s="1488" t="s">
        <v>966</v>
      </c>
      <c r="AI16" s="1487"/>
      <c r="AJ16" s="1489"/>
      <c r="AK16" s="1490"/>
      <c r="AL16" s="1489"/>
      <c r="AM16" s="1490"/>
    </row>
    <row r="17" spans="1:39" ht="13.5">
      <c r="A17" s="1274"/>
      <c r="B17" s="48" t="s">
        <v>461</v>
      </c>
      <c r="C17" s="18"/>
      <c r="D17" s="50"/>
      <c r="E17" s="101">
        <v>1</v>
      </c>
      <c r="F17" s="81">
        <v>2</v>
      </c>
      <c r="G17" s="81">
        <v>3</v>
      </c>
      <c r="H17" s="65">
        <v>4</v>
      </c>
      <c r="I17" s="49"/>
      <c r="J17" s="79" t="s">
        <v>42</v>
      </c>
      <c r="K17" s="66" t="s">
        <v>42</v>
      </c>
      <c r="L17" s="1417"/>
      <c r="M17" s="1418"/>
      <c r="N17" s="1418"/>
      <c r="O17" s="1418"/>
      <c r="P17" s="1419"/>
      <c r="Q17" s="1657"/>
      <c r="R17" s="1640"/>
      <c r="S17" s="1640"/>
      <c r="T17" s="1640"/>
      <c r="U17" s="1640"/>
      <c r="V17" s="1640"/>
      <c r="W17" s="1640"/>
      <c r="X17" s="1641"/>
      <c r="Y17" s="1433"/>
      <c r="Z17" s="1473"/>
      <c r="AA17" s="1474"/>
      <c r="AB17" s="1475"/>
      <c r="AC17" s="1433"/>
      <c r="AD17" s="1473"/>
      <c r="AE17" s="1473"/>
      <c r="AF17" s="1474"/>
      <c r="AG17" s="1474"/>
      <c r="AH17" s="1476"/>
      <c r="AI17" s="1475"/>
      <c r="AJ17" s="1477"/>
      <c r="AK17" s="1478"/>
      <c r="AL17" s="1477"/>
      <c r="AM17" s="1478"/>
    </row>
    <row r="18" spans="1:39" ht="12" customHeight="1">
      <c r="A18" s="1274"/>
      <c r="B18" s="48"/>
      <c r="C18" s="18"/>
      <c r="D18" s="50"/>
      <c r="E18" s="49"/>
      <c r="F18" s="49"/>
      <c r="G18" s="49"/>
      <c r="H18" s="49"/>
      <c r="I18" s="49"/>
      <c r="J18" s="76" t="s">
        <v>166</v>
      </c>
      <c r="K18" s="68" t="s">
        <v>167</v>
      </c>
      <c r="L18" s="1491" t="s">
        <v>462</v>
      </c>
      <c r="M18" s="1492"/>
      <c r="N18" s="1492"/>
      <c r="O18" s="1492"/>
      <c r="P18" s="1493"/>
      <c r="Q18" s="1494"/>
      <c r="R18" s="1635"/>
      <c r="S18" s="1635"/>
      <c r="T18" s="1635"/>
      <c r="U18" s="1635"/>
      <c r="V18" s="1635"/>
      <c r="W18" s="1635"/>
      <c r="X18" s="1636"/>
      <c r="Y18" s="1445" t="s">
        <v>168</v>
      </c>
      <c r="Z18" s="1479" t="s">
        <v>169</v>
      </c>
      <c r="AA18" s="1480" t="s">
        <v>170</v>
      </c>
      <c r="AB18" s="1481" t="s">
        <v>171</v>
      </c>
      <c r="AC18" s="1445" t="s">
        <v>172</v>
      </c>
      <c r="AD18" s="1479" t="s">
        <v>173</v>
      </c>
      <c r="AE18" s="1479" t="s">
        <v>973</v>
      </c>
      <c r="AF18" s="1480" t="s">
        <v>964</v>
      </c>
      <c r="AG18" s="1480" t="s">
        <v>974</v>
      </c>
      <c r="AH18" s="1482" t="s">
        <v>966</v>
      </c>
      <c r="AI18" s="1481"/>
      <c r="AJ18" s="1483"/>
      <c r="AK18" s="1484"/>
      <c r="AL18" s="1483"/>
      <c r="AM18" s="1484"/>
    </row>
    <row r="19" spans="1:39" ht="13.5">
      <c r="A19" s="1274"/>
      <c r="B19" s="48"/>
      <c r="C19" s="18"/>
      <c r="D19" s="50"/>
      <c r="E19" s="49"/>
      <c r="F19" s="49"/>
      <c r="G19" s="49"/>
      <c r="H19" s="49"/>
      <c r="I19" s="49"/>
      <c r="J19" s="75" t="s">
        <v>42</v>
      </c>
      <c r="K19" s="73" t="s">
        <v>42</v>
      </c>
      <c r="L19" s="1424"/>
      <c r="M19" s="1425"/>
      <c r="N19" s="1425"/>
      <c r="O19" s="1425"/>
      <c r="P19" s="1426"/>
      <c r="Q19" s="1539"/>
      <c r="R19" s="1540"/>
      <c r="S19" s="1540"/>
      <c r="T19" s="1540"/>
      <c r="U19" s="1540"/>
      <c r="V19" s="1540"/>
      <c r="W19" s="1540"/>
      <c r="X19" s="1541"/>
      <c r="Y19" s="1445"/>
      <c r="Z19" s="1479"/>
      <c r="AA19" s="1480"/>
      <c r="AB19" s="1481"/>
      <c r="AC19" s="1445"/>
      <c r="AD19" s="1479"/>
      <c r="AE19" s="1479"/>
      <c r="AF19" s="1480"/>
      <c r="AG19" s="1480"/>
      <c r="AH19" s="1482"/>
      <c r="AI19" s="1481"/>
      <c r="AJ19" s="1483"/>
      <c r="AK19" s="1484"/>
      <c r="AL19" s="1483"/>
      <c r="AM19" s="1484"/>
    </row>
    <row r="20" spans="1:39" ht="12" customHeight="1">
      <c r="A20" s="1274"/>
      <c r="B20" s="48"/>
      <c r="C20" s="18"/>
      <c r="D20" s="50"/>
      <c r="E20" s="48"/>
      <c r="F20" s="49"/>
      <c r="G20" s="49"/>
      <c r="H20" s="49"/>
      <c r="I20" s="52"/>
      <c r="J20" s="79" t="s">
        <v>166</v>
      </c>
      <c r="K20" s="66" t="s">
        <v>167</v>
      </c>
      <c r="L20" s="1491" t="s">
        <v>463</v>
      </c>
      <c r="M20" s="1492"/>
      <c r="N20" s="1492"/>
      <c r="O20" s="1492"/>
      <c r="P20" s="1493"/>
      <c r="Q20" s="1420"/>
      <c r="R20" s="1640"/>
      <c r="S20" s="1640"/>
      <c r="T20" s="1640"/>
      <c r="U20" s="1640"/>
      <c r="V20" s="1640"/>
      <c r="W20" s="1640"/>
      <c r="X20" s="1641"/>
      <c r="Y20" s="1434" t="s">
        <v>168</v>
      </c>
      <c r="Z20" s="1462" t="s">
        <v>169</v>
      </c>
      <c r="AA20" s="1464" t="s">
        <v>170</v>
      </c>
      <c r="AB20" s="1466" t="s">
        <v>171</v>
      </c>
      <c r="AC20" s="1434" t="s">
        <v>172</v>
      </c>
      <c r="AD20" s="1462" t="s">
        <v>173</v>
      </c>
      <c r="AE20" s="1462" t="s">
        <v>973</v>
      </c>
      <c r="AF20" s="1464" t="s">
        <v>964</v>
      </c>
      <c r="AG20" s="1464" t="s">
        <v>974</v>
      </c>
      <c r="AH20" s="1468" t="s">
        <v>966</v>
      </c>
      <c r="AI20" s="1466"/>
      <c r="AJ20" s="1470"/>
      <c r="AK20" s="1472"/>
      <c r="AL20" s="1470"/>
      <c r="AM20" s="1472"/>
    </row>
    <row r="21" spans="1:39" ht="14.25" thickBot="1">
      <c r="A21" s="1275"/>
      <c r="B21" s="94"/>
      <c r="C21" s="8"/>
      <c r="D21" s="96"/>
      <c r="E21" s="94"/>
      <c r="F21" s="95"/>
      <c r="G21" s="95"/>
      <c r="H21" s="95"/>
      <c r="I21" s="95"/>
      <c r="J21" s="108" t="s">
        <v>42</v>
      </c>
      <c r="K21" s="99" t="s">
        <v>42</v>
      </c>
      <c r="L21" s="1689"/>
      <c r="M21" s="1690"/>
      <c r="N21" s="1690"/>
      <c r="O21" s="1690"/>
      <c r="P21" s="1691"/>
      <c r="Q21" s="1692"/>
      <c r="R21" s="1693"/>
      <c r="S21" s="1693"/>
      <c r="T21" s="1693"/>
      <c r="U21" s="1693"/>
      <c r="V21" s="1693"/>
      <c r="W21" s="1693"/>
      <c r="X21" s="1694"/>
      <c r="Y21" s="1695"/>
      <c r="Z21" s="1696"/>
      <c r="AA21" s="1697"/>
      <c r="AB21" s="1698"/>
      <c r="AC21" s="1695"/>
      <c r="AD21" s="1696"/>
      <c r="AE21" s="1696"/>
      <c r="AF21" s="1697"/>
      <c r="AG21" s="1697"/>
      <c r="AH21" s="1699"/>
      <c r="AI21" s="1698"/>
      <c r="AJ21" s="1701"/>
      <c r="AK21" s="1700"/>
      <c r="AL21" s="1701"/>
      <c r="AM21" s="1700"/>
    </row>
    <row r="22" spans="1:39" ht="12" customHeight="1">
      <c r="A22" s="1415" t="s">
        <v>1577</v>
      </c>
      <c r="B22" s="48" t="s">
        <v>1579</v>
      </c>
      <c r="C22" s="18"/>
      <c r="D22" s="50"/>
      <c r="E22" s="48" t="s">
        <v>464</v>
      </c>
      <c r="F22" s="49"/>
      <c r="G22" s="49"/>
      <c r="H22" s="49"/>
      <c r="I22" s="49"/>
      <c r="J22" s="79" t="s">
        <v>166</v>
      </c>
      <c r="K22" s="66" t="s">
        <v>167</v>
      </c>
      <c r="L22" s="1797" t="s">
        <v>1590</v>
      </c>
      <c r="M22" s="1798"/>
      <c r="N22" s="1798"/>
      <c r="O22" s="1798"/>
      <c r="P22" s="1799"/>
      <c r="Q22" s="1427">
        <f>'設９'!H18</f>
        <v>0</v>
      </c>
      <c r="R22" s="1515"/>
      <c r="S22" s="1515"/>
      <c r="T22" s="1515"/>
      <c r="U22" s="1515"/>
      <c r="V22" s="1515"/>
      <c r="W22" s="1515"/>
      <c r="X22" s="1516"/>
      <c r="Y22" s="1434" t="s">
        <v>168</v>
      </c>
      <c r="Z22" s="1462" t="s">
        <v>169</v>
      </c>
      <c r="AA22" s="1464" t="s">
        <v>170</v>
      </c>
      <c r="AB22" s="1466" t="s">
        <v>171</v>
      </c>
      <c r="AC22" s="1434" t="s">
        <v>172</v>
      </c>
      <c r="AD22" s="1462" t="s">
        <v>173</v>
      </c>
      <c r="AE22" s="1462" t="s">
        <v>973</v>
      </c>
      <c r="AF22" s="1464" t="s">
        <v>964</v>
      </c>
      <c r="AG22" s="1464" t="s">
        <v>974</v>
      </c>
      <c r="AH22" s="1468" t="s">
        <v>966</v>
      </c>
      <c r="AI22" s="1466"/>
      <c r="AJ22" s="1470"/>
      <c r="AK22" s="1472"/>
      <c r="AL22" s="1470"/>
      <c r="AM22" s="1472"/>
    </row>
    <row r="23" spans="1:39" ht="13.5">
      <c r="A23" s="1274"/>
      <c r="B23" s="48" t="s">
        <v>1585</v>
      </c>
      <c r="D23" s="50"/>
      <c r="E23" s="101">
        <v>1</v>
      </c>
      <c r="F23" s="81">
        <v>2</v>
      </c>
      <c r="G23" s="81">
        <v>3</v>
      </c>
      <c r="H23" s="65">
        <v>4</v>
      </c>
      <c r="I23" s="49"/>
      <c r="J23" s="79" t="s">
        <v>42</v>
      </c>
      <c r="K23" s="66" t="s">
        <v>42</v>
      </c>
      <c r="L23" s="1797"/>
      <c r="M23" s="1798"/>
      <c r="N23" s="1798"/>
      <c r="O23" s="1798"/>
      <c r="P23" s="1799"/>
      <c r="Q23" s="1717"/>
      <c r="R23" s="1515"/>
      <c r="S23" s="1515"/>
      <c r="T23" s="1515"/>
      <c r="U23" s="1515"/>
      <c r="V23" s="1515"/>
      <c r="W23" s="1515"/>
      <c r="X23" s="1516"/>
      <c r="Y23" s="1433"/>
      <c r="Z23" s="1473"/>
      <c r="AA23" s="1474"/>
      <c r="AB23" s="1475"/>
      <c r="AC23" s="1433"/>
      <c r="AD23" s="1473"/>
      <c r="AE23" s="1473"/>
      <c r="AF23" s="1474"/>
      <c r="AG23" s="1474"/>
      <c r="AH23" s="1476"/>
      <c r="AI23" s="1475"/>
      <c r="AJ23" s="1477"/>
      <c r="AK23" s="1478"/>
      <c r="AL23" s="1477"/>
      <c r="AM23" s="1478"/>
    </row>
    <row r="24" spans="1:39" ht="12" customHeight="1">
      <c r="A24" s="1274"/>
      <c r="B24" s="48" t="s">
        <v>1111</v>
      </c>
      <c r="C24" s="49"/>
      <c r="D24" s="49"/>
      <c r="E24" s="48"/>
      <c r="F24" s="49"/>
      <c r="G24" s="49"/>
      <c r="H24" s="49"/>
      <c r="I24" s="52"/>
      <c r="J24" s="76" t="s">
        <v>166</v>
      </c>
      <c r="K24" s="68" t="s">
        <v>167</v>
      </c>
      <c r="L24" s="1806" t="s">
        <v>465</v>
      </c>
      <c r="M24" s="1807"/>
      <c r="N24" s="1807"/>
      <c r="O24" s="1807"/>
      <c r="P24" s="1808"/>
      <c r="Q24" s="1754">
        <f>IF('設９'!L19="■","なし",IF('設９'!O19="■","あり",""))</f>
      </c>
      <c r="R24" s="1936"/>
      <c r="S24" s="1936"/>
      <c r="T24" s="1936"/>
      <c r="U24" s="1936"/>
      <c r="V24" s="1936"/>
      <c r="W24" s="1936"/>
      <c r="X24" s="1937"/>
      <c r="Y24" s="1445" t="s">
        <v>168</v>
      </c>
      <c r="Z24" s="1479" t="s">
        <v>169</v>
      </c>
      <c r="AA24" s="1480" t="s">
        <v>170</v>
      </c>
      <c r="AB24" s="1481" t="s">
        <v>171</v>
      </c>
      <c r="AC24" s="1445" t="s">
        <v>172</v>
      </c>
      <c r="AD24" s="1479" t="s">
        <v>173</v>
      </c>
      <c r="AE24" s="1479" t="s">
        <v>973</v>
      </c>
      <c r="AF24" s="1480" t="s">
        <v>964</v>
      </c>
      <c r="AG24" s="1480" t="s">
        <v>974</v>
      </c>
      <c r="AH24" s="1482" t="s">
        <v>966</v>
      </c>
      <c r="AI24" s="1481"/>
      <c r="AJ24" s="1483"/>
      <c r="AK24" s="1484"/>
      <c r="AL24" s="1483"/>
      <c r="AM24" s="1484"/>
    </row>
    <row r="25" spans="1:39" ht="13.5">
      <c r="A25" s="1274"/>
      <c r="B25" s="1954" t="s">
        <v>1147</v>
      </c>
      <c r="C25" s="1955"/>
      <c r="D25" s="1956"/>
      <c r="E25" s="48"/>
      <c r="F25" s="49"/>
      <c r="G25" s="49"/>
      <c r="H25" s="49"/>
      <c r="I25" s="52"/>
      <c r="J25" s="79" t="s">
        <v>42</v>
      </c>
      <c r="K25" s="66" t="s">
        <v>42</v>
      </c>
      <c r="L25" s="1797"/>
      <c r="M25" s="1798"/>
      <c r="N25" s="1798"/>
      <c r="O25" s="1798"/>
      <c r="P25" s="1799"/>
      <c r="Q25" s="1688">
        <f>'設９'!Q20</f>
        <v>0</v>
      </c>
      <c r="R25" s="1938"/>
      <c r="S25" s="1938"/>
      <c r="T25" s="1938"/>
      <c r="U25" s="1938"/>
      <c r="V25" s="1938"/>
      <c r="W25" s="1938"/>
      <c r="X25" s="1939"/>
      <c r="Y25" s="1433"/>
      <c r="Z25" s="1473"/>
      <c r="AA25" s="1474"/>
      <c r="AB25" s="1475"/>
      <c r="AC25" s="1433"/>
      <c r="AD25" s="1473"/>
      <c r="AE25" s="1473"/>
      <c r="AF25" s="1474"/>
      <c r="AG25" s="1474"/>
      <c r="AH25" s="1476"/>
      <c r="AI25" s="1475"/>
      <c r="AJ25" s="1477"/>
      <c r="AK25" s="1478"/>
      <c r="AL25" s="1477"/>
      <c r="AM25" s="1478"/>
    </row>
    <row r="26" spans="1:39" ht="12" customHeight="1">
      <c r="A26" s="1274"/>
      <c r="B26" s="48"/>
      <c r="C26" s="54"/>
      <c r="D26" s="49"/>
      <c r="E26" s="56" t="s">
        <v>777</v>
      </c>
      <c r="F26" s="57"/>
      <c r="G26" s="57"/>
      <c r="H26" s="57"/>
      <c r="I26" s="58"/>
      <c r="J26" s="74" t="s">
        <v>166</v>
      </c>
      <c r="K26" s="60" t="s">
        <v>167</v>
      </c>
      <c r="L26" s="1435" t="s">
        <v>781</v>
      </c>
      <c r="M26" s="1436"/>
      <c r="N26" s="1436"/>
      <c r="O26" s="1436"/>
      <c r="P26" s="1437"/>
      <c r="Q26" s="1506">
        <f>'設９'!Q22</f>
        <v>0</v>
      </c>
      <c r="R26" s="1507"/>
      <c r="S26" s="1507"/>
      <c r="T26" s="1507"/>
      <c r="U26" s="1507"/>
      <c r="V26" s="1507"/>
      <c r="W26" s="1507"/>
      <c r="X26" s="1508"/>
      <c r="Y26" s="1444" t="s">
        <v>168</v>
      </c>
      <c r="Z26" s="1485" t="s">
        <v>169</v>
      </c>
      <c r="AA26" s="1486" t="s">
        <v>170</v>
      </c>
      <c r="AB26" s="1487" t="s">
        <v>171</v>
      </c>
      <c r="AC26" s="1444" t="s">
        <v>172</v>
      </c>
      <c r="AD26" s="1485" t="s">
        <v>173</v>
      </c>
      <c r="AE26" s="1485" t="s">
        <v>973</v>
      </c>
      <c r="AF26" s="1486" t="s">
        <v>964</v>
      </c>
      <c r="AG26" s="1486" t="s">
        <v>974</v>
      </c>
      <c r="AH26" s="1488" t="s">
        <v>966</v>
      </c>
      <c r="AI26" s="1487"/>
      <c r="AJ26" s="1489"/>
      <c r="AK26" s="1490"/>
      <c r="AL26" s="1489"/>
      <c r="AM26" s="1490"/>
    </row>
    <row r="27" spans="1:39" ht="13.5">
      <c r="A27" s="1274"/>
      <c r="B27" s="48"/>
      <c r="D27" s="49"/>
      <c r="E27" s="101">
        <v>1</v>
      </c>
      <c r="F27" s="81">
        <v>2</v>
      </c>
      <c r="G27" s="81">
        <v>3</v>
      </c>
      <c r="H27" s="65">
        <v>4</v>
      </c>
      <c r="I27" s="52"/>
      <c r="J27" s="79" t="s">
        <v>42</v>
      </c>
      <c r="K27" s="66" t="s">
        <v>42</v>
      </c>
      <c r="L27" s="1417"/>
      <c r="M27" s="1418"/>
      <c r="N27" s="1418"/>
      <c r="O27" s="1418"/>
      <c r="P27" s="1419"/>
      <c r="Q27" s="1717"/>
      <c r="R27" s="1515"/>
      <c r="S27" s="1515"/>
      <c r="T27" s="1515"/>
      <c r="U27" s="1515"/>
      <c r="V27" s="1515"/>
      <c r="W27" s="1515"/>
      <c r="X27" s="1516"/>
      <c r="Y27" s="1433"/>
      <c r="Z27" s="1473"/>
      <c r="AA27" s="1474"/>
      <c r="AB27" s="1475"/>
      <c r="AC27" s="1433"/>
      <c r="AD27" s="1473"/>
      <c r="AE27" s="1473"/>
      <c r="AF27" s="1474"/>
      <c r="AG27" s="1474"/>
      <c r="AH27" s="1476"/>
      <c r="AI27" s="1475"/>
      <c r="AJ27" s="1477"/>
      <c r="AK27" s="1478"/>
      <c r="AL27" s="1477"/>
      <c r="AM27" s="1478"/>
    </row>
    <row r="28" spans="1:39" ht="12" customHeight="1">
      <c r="A28" s="1274"/>
      <c r="B28" s="48"/>
      <c r="C28" s="49"/>
      <c r="D28" s="49"/>
      <c r="E28" s="48"/>
      <c r="F28" s="49"/>
      <c r="G28" s="49"/>
      <c r="H28" s="49"/>
      <c r="I28" s="52"/>
      <c r="J28" s="76" t="s">
        <v>166</v>
      </c>
      <c r="K28" s="68" t="s">
        <v>167</v>
      </c>
      <c r="L28" s="1491" t="s">
        <v>785</v>
      </c>
      <c r="M28" s="1492"/>
      <c r="N28" s="1492"/>
      <c r="O28" s="1492"/>
      <c r="P28" s="1493"/>
      <c r="Q28" s="1497">
        <f>'設９'!Q23</f>
        <v>0</v>
      </c>
      <c r="R28" s="1498"/>
      <c r="S28" s="1498"/>
      <c r="T28" s="1498"/>
      <c r="U28" s="1498"/>
      <c r="V28" s="1498"/>
      <c r="W28" s="1498"/>
      <c r="X28" s="1499"/>
      <c r="Y28" s="1445" t="s">
        <v>168</v>
      </c>
      <c r="Z28" s="1479" t="s">
        <v>169</v>
      </c>
      <c r="AA28" s="1480" t="s">
        <v>170</v>
      </c>
      <c r="AB28" s="1481" t="s">
        <v>171</v>
      </c>
      <c r="AC28" s="1445" t="s">
        <v>172</v>
      </c>
      <c r="AD28" s="1479" t="s">
        <v>173</v>
      </c>
      <c r="AE28" s="1479" t="s">
        <v>973</v>
      </c>
      <c r="AF28" s="1480" t="s">
        <v>964</v>
      </c>
      <c r="AG28" s="1480" t="s">
        <v>974</v>
      </c>
      <c r="AH28" s="1482" t="s">
        <v>966</v>
      </c>
      <c r="AI28" s="1481"/>
      <c r="AJ28" s="1483"/>
      <c r="AK28" s="1484"/>
      <c r="AL28" s="1483"/>
      <c r="AM28" s="1484"/>
    </row>
    <row r="29" spans="1:39" ht="13.5">
      <c r="A29" s="1274"/>
      <c r="B29" s="48"/>
      <c r="C29" s="49"/>
      <c r="D29" s="49"/>
      <c r="E29" s="48"/>
      <c r="F29" s="49"/>
      <c r="G29" s="49"/>
      <c r="H29" s="49"/>
      <c r="I29" s="52"/>
      <c r="J29" s="75" t="s">
        <v>42</v>
      </c>
      <c r="K29" s="73" t="s">
        <v>42</v>
      </c>
      <c r="L29" s="1424"/>
      <c r="M29" s="1425"/>
      <c r="N29" s="1425"/>
      <c r="O29" s="1425"/>
      <c r="P29" s="1426"/>
      <c r="Q29" s="1502"/>
      <c r="R29" s="1500"/>
      <c r="S29" s="1500"/>
      <c r="T29" s="1500"/>
      <c r="U29" s="1500"/>
      <c r="V29" s="1500"/>
      <c r="W29" s="1500"/>
      <c r="X29" s="1501"/>
      <c r="Y29" s="1445"/>
      <c r="Z29" s="1479"/>
      <c r="AA29" s="1480"/>
      <c r="AB29" s="1481"/>
      <c r="AC29" s="1445"/>
      <c r="AD29" s="1479"/>
      <c r="AE29" s="1479"/>
      <c r="AF29" s="1480"/>
      <c r="AG29" s="1480"/>
      <c r="AH29" s="1482"/>
      <c r="AI29" s="1481"/>
      <c r="AJ29" s="1483"/>
      <c r="AK29" s="1484"/>
      <c r="AL29" s="1483"/>
      <c r="AM29" s="1484"/>
    </row>
    <row r="30" spans="1:39" ht="12" customHeight="1">
      <c r="A30" s="1274"/>
      <c r="B30" s="48"/>
      <c r="C30" s="49"/>
      <c r="D30" s="49"/>
      <c r="E30" s="48"/>
      <c r="F30" s="49"/>
      <c r="G30" s="49"/>
      <c r="H30" s="49"/>
      <c r="I30" s="52"/>
      <c r="J30" s="79" t="s">
        <v>166</v>
      </c>
      <c r="K30" s="66" t="s">
        <v>167</v>
      </c>
      <c r="L30" s="1417" t="s">
        <v>466</v>
      </c>
      <c r="M30" s="1418"/>
      <c r="N30" s="1418"/>
      <c r="O30" s="1418"/>
      <c r="P30" s="1419"/>
      <c r="Q30" s="1427">
        <f>'設９'!Q24</f>
        <v>0</v>
      </c>
      <c r="R30" s="1515"/>
      <c r="S30" s="1515"/>
      <c r="T30" s="1515"/>
      <c r="U30" s="1515"/>
      <c r="V30" s="1515"/>
      <c r="W30" s="1515"/>
      <c r="X30" s="1516"/>
      <c r="Y30" s="1434" t="s">
        <v>168</v>
      </c>
      <c r="Z30" s="1462" t="s">
        <v>169</v>
      </c>
      <c r="AA30" s="1464" t="s">
        <v>170</v>
      </c>
      <c r="AB30" s="1466" t="s">
        <v>171</v>
      </c>
      <c r="AC30" s="1434" t="s">
        <v>172</v>
      </c>
      <c r="AD30" s="1462" t="s">
        <v>173</v>
      </c>
      <c r="AE30" s="1462" t="s">
        <v>973</v>
      </c>
      <c r="AF30" s="1464" t="s">
        <v>964</v>
      </c>
      <c r="AG30" s="1464" t="s">
        <v>974</v>
      </c>
      <c r="AH30" s="1468" t="s">
        <v>966</v>
      </c>
      <c r="AI30" s="1466"/>
      <c r="AJ30" s="1470"/>
      <c r="AK30" s="1472"/>
      <c r="AL30" s="1470"/>
      <c r="AM30" s="1472"/>
    </row>
    <row r="31" spans="1:39" ht="13.5">
      <c r="A31" s="1274"/>
      <c r="B31" s="48"/>
      <c r="C31" s="49"/>
      <c r="D31" s="49"/>
      <c r="E31" s="48"/>
      <c r="F31" s="49"/>
      <c r="G31" s="49"/>
      <c r="H31" s="49"/>
      <c r="I31" s="52"/>
      <c r="J31" s="79" t="s">
        <v>42</v>
      </c>
      <c r="K31" s="66" t="s">
        <v>42</v>
      </c>
      <c r="L31" s="1417"/>
      <c r="M31" s="1418"/>
      <c r="N31" s="1418"/>
      <c r="O31" s="1418"/>
      <c r="P31" s="1419"/>
      <c r="Q31" s="1717"/>
      <c r="R31" s="1515"/>
      <c r="S31" s="1515"/>
      <c r="T31" s="1515"/>
      <c r="U31" s="1515"/>
      <c r="V31" s="1515"/>
      <c r="W31" s="1515"/>
      <c r="X31" s="1516"/>
      <c r="Y31" s="1433"/>
      <c r="Z31" s="1473"/>
      <c r="AA31" s="1474"/>
      <c r="AB31" s="1475"/>
      <c r="AC31" s="1433"/>
      <c r="AD31" s="1473"/>
      <c r="AE31" s="1473"/>
      <c r="AF31" s="1474"/>
      <c r="AG31" s="1474"/>
      <c r="AH31" s="1476"/>
      <c r="AI31" s="1475"/>
      <c r="AJ31" s="1477"/>
      <c r="AK31" s="1478"/>
      <c r="AL31" s="1477"/>
      <c r="AM31" s="1478"/>
    </row>
    <row r="32" spans="1:39" ht="12" customHeight="1">
      <c r="A32" s="1274"/>
      <c r="B32" s="48"/>
      <c r="C32" s="49"/>
      <c r="D32" s="49"/>
      <c r="E32" s="48"/>
      <c r="F32" s="49"/>
      <c r="G32" s="49"/>
      <c r="H32" s="49"/>
      <c r="I32" s="52"/>
      <c r="J32" s="76" t="s">
        <v>166</v>
      </c>
      <c r="K32" s="68" t="s">
        <v>167</v>
      </c>
      <c r="L32" s="1491" t="s">
        <v>791</v>
      </c>
      <c r="M32" s="1492"/>
      <c r="N32" s="1492"/>
      <c r="O32" s="1492"/>
      <c r="P32" s="1493"/>
      <c r="Q32" s="1497">
        <f>'設９'!H26</f>
        <v>0</v>
      </c>
      <c r="R32" s="1498"/>
      <c r="S32" s="1498"/>
      <c r="T32" s="1498"/>
      <c r="U32" s="1498"/>
      <c r="V32" s="1498"/>
      <c r="W32" s="1498"/>
      <c r="X32" s="1499"/>
      <c r="Y32" s="1445" t="s">
        <v>168</v>
      </c>
      <c r="Z32" s="1479" t="s">
        <v>169</v>
      </c>
      <c r="AA32" s="1480" t="s">
        <v>170</v>
      </c>
      <c r="AB32" s="1481" t="s">
        <v>171</v>
      </c>
      <c r="AC32" s="1445" t="s">
        <v>172</v>
      </c>
      <c r="AD32" s="1479" t="s">
        <v>173</v>
      </c>
      <c r="AE32" s="1479" t="s">
        <v>973</v>
      </c>
      <c r="AF32" s="1480" t="s">
        <v>964</v>
      </c>
      <c r="AG32" s="1480" t="s">
        <v>974</v>
      </c>
      <c r="AH32" s="1482" t="s">
        <v>966</v>
      </c>
      <c r="AI32" s="1481"/>
      <c r="AJ32" s="1483"/>
      <c r="AK32" s="1484"/>
      <c r="AL32" s="1483"/>
      <c r="AM32" s="1484"/>
    </row>
    <row r="33" spans="1:39" ht="13.5">
      <c r="A33" s="1274"/>
      <c r="B33" s="48"/>
      <c r="C33" s="49"/>
      <c r="D33" s="49"/>
      <c r="E33" s="48"/>
      <c r="F33" s="49"/>
      <c r="G33" s="49"/>
      <c r="H33" s="49"/>
      <c r="I33" s="52"/>
      <c r="J33" s="75" t="s">
        <v>42</v>
      </c>
      <c r="K33" s="73" t="s">
        <v>42</v>
      </c>
      <c r="L33" s="1424"/>
      <c r="M33" s="1425"/>
      <c r="N33" s="1425"/>
      <c r="O33" s="1425"/>
      <c r="P33" s="1426"/>
      <c r="Q33" s="1502"/>
      <c r="R33" s="1500"/>
      <c r="S33" s="1500"/>
      <c r="T33" s="1500"/>
      <c r="U33" s="1500"/>
      <c r="V33" s="1500"/>
      <c r="W33" s="1500"/>
      <c r="X33" s="1501"/>
      <c r="Y33" s="1445"/>
      <c r="Z33" s="1479"/>
      <c r="AA33" s="1480"/>
      <c r="AB33" s="1481"/>
      <c r="AC33" s="1445"/>
      <c r="AD33" s="1479"/>
      <c r="AE33" s="1479"/>
      <c r="AF33" s="1480"/>
      <c r="AG33" s="1480"/>
      <c r="AH33" s="1482"/>
      <c r="AI33" s="1481"/>
      <c r="AJ33" s="1483"/>
      <c r="AK33" s="1484"/>
      <c r="AL33" s="1483"/>
      <c r="AM33" s="1484"/>
    </row>
    <row r="34" spans="1:39" ht="12" customHeight="1">
      <c r="A34" s="1274"/>
      <c r="B34" s="48"/>
      <c r="C34" s="49"/>
      <c r="D34" s="49"/>
      <c r="E34" s="48"/>
      <c r="F34" s="49"/>
      <c r="G34" s="49"/>
      <c r="H34" s="49"/>
      <c r="I34" s="52"/>
      <c r="J34" s="79" t="s">
        <v>166</v>
      </c>
      <c r="K34" s="66" t="s">
        <v>167</v>
      </c>
      <c r="L34" s="1417" t="s">
        <v>467</v>
      </c>
      <c r="M34" s="1418"/>
      <c r="N34" s="1418"/>
      <c r="O34" s="1418"/>
      <c r="P34" s="1419"/>
      <c r="Q34" s="1427">
        <f>'設９'!H28</f>
        <v>0</v>
      </c>
      <c r="R34" s="1515"/>
      <c r="S34" s="1515"/>
      <c r="T34" s="1515"/>
      <c r="U34" s="1515"/>
      <c r="V34" s="1515"/>
      <c r="W34" s="1515"/>
      <c r="X34" s="1516"/>
      <c r="Y34" s="1434" t="s">
        <v>168</v>
      </c>
      <c r="Z34" s="1462" t="s">
        <v>169</v>
      </c>
      <c r="AA34" s="1464" t="s">
        <v>170</v>
      </c>
      <c r="AB34" s="1466" t="s">
        <v>171</v>
      </c>
      <c r="AC34" s="1434" t="s">
        <v>172</v>
      </c>
      <c r="AD34" s="1462" t="s">
        <v>173</v>
      </c>
      <c r="AE34" s="1462" t="s">
        <v>973</v>
      </c>
      <c r="AF34" s="1464" t="s">
        <v>964</v>
      </c>
      <c r="AG34" s="1464" t="s">
        <v>974</v>
      </c>
      <c r="AH34" s="1468" t="s">
        <v>966</v>
      </c>
      <c r="AI34" s="1466"/>
      <c r="AJ34" s="1470"/>
      <c r="AK34" s="1472"/>
      <c r="AL34" s="1470"/>
      <c r="AM34" s="1472"/>
    </row>
    <row r="35" spans="1:39" ht="13.5">
      <c r="A35" s="1274"/>
      <c r="B35" s="48"/>
      <c r="C35" s="49"/>
      <c r="D35" s="49"/>
      <c r="E35" s="48"/>
      <c r="F35" s="49"/>
      <c r="G35" s="49"/>
      <c r="H35" s="49"/>
      <c r="I35" s="52"/>
      <c r="J35" s="79" t="s">
        <v>42</v>
      </c>
      <c r="K35" s="66" t="s">
        <v>42</v>
      </c>
      <c r="L35" s="1417"/>
      <c r="M35" s="1418"/>
      <c r="N35" s="1418"/>
      <c r="O35" s="1418"/>
      <c r="P35" s="1419"/>
      <c r="Q35" s="1717"/>
      <c r="R35" s="1515"/>
      <c r="S35" s="1515"/>
      <c r="T35" s="1515"/>
      <c r="U35" s="1515"/>
      <c r="V35" s="1515"/>
      <c r="W35" s="1515"/>
      <c r="X35" s="1516"/>
      <c r="Y35" s="1433"/>
      <c r="Z35" s="1473"/>
      <c r="AA35" s="1474"/>
      <c r="AB35" s="1475"/>
      <c r="AC35" s="1433"/>
      <c r="AD35" s="1473"/>
      <c r="AE35" s="1473"/>
      <c r="AF35" s="1474"/>
      <c r="AG35" s="1474"/>
      <c r="AH35" s="1476"/>
      <c r="AI35" s="1475"/>
      <c r="AJ35" s="1477"/>
      <c r="AK35" s="1478"/>
      <c r="AL35" s="1477"/>
      <c r="AM35" s="1478"/>
    </row>
    <row r="36" spans="1:39" ht="12" customHeight="1">
      <c r="A36" s="1274"/>
      <c r="B36" s="48"/>
      <c r="C36" s="49"/>
      <c r="D36" s="49"/>
      <c r="E36" s="48"/>
      <c r="F36" s="49"/>
      <c r="G36" s="49"/>
      <c r="H36" s="49"/>
      <c r="I36" s="52"/>
      <c r="J36" s="76" t="s">
        <v>166</v>
      </c>
      <c r="K36" s="68" t="s">
        <v>167</v>
      </c>
      <c r="L36" s="1491" t="s">
        <v>468</v>
      </c>
      <c r="M36" s="1492"/>
      <c r="N36" s="1492"/>
      <c r="O36" s="1492"/>
      <c r="P36" s="1493"/>
      <c r="Q36" s="1497">
        <f>'設９'!J30</f>
        <v>0</v>
      </c>
      <c r="R36" s="1498"/>
      <c r="S36" s="1498"/>
      <c r="T36" s="1498"/>
      <c r="U36" s="1498"/>
      <c r="V36" s="1498"/>
      <c r="W36" s="1498"/>
      <c r="X36" s="1499"/>
      <c r="Y36" s="1445" t="s">
        <v>168</v>
      </c>
      <c r="Z36" s="1479" t="s">
        <v>169</v>
      </c>
      <c r="AA36" s="1480" t="s">
        <v>170</v>
      </c>
      <c r="AB36" s="1481" t="s">
        <v>171</v>
      </c>
      <c r="AC36" s="1445" t="s">
        <v>172</v>
      </c>
      <c r="AD36" s="1479" t="s">
        <v>173</v>
      </c>
      <c r="AE36" s="1479" t="s">
        <v>973</v>
      </c>
      <c r="AF36" s="1480" t="s">
        <v>964</v>
      </c>
      <c r="AG36" s="1480" t="s">
        <v>974</v>
      </c>
      <c r="AH36" s="1482" t="s">
        <v>966</v>
      </c>
      <c r="AI36" s="1481"/>
      <c r="AJ36" s="1483"/>
      <c r="AK36" s="1484"/>
      <c r="AL36" s="1483"/>
      <c r="AM36" s="1484"/>
    </row>
    <row r="37" spans="1:39" ht="13.5">
      <c r="A37" s="1274"/>
      <c r="B37" s="48"/>
      <c r="C37" s="49"/>
      <c r="D37" s="49"/>
      <c r="E37" s="48"/>
      <c r="F37" s="49"/>
      <c r="G37" s="49"/>
      <c r="H37" s="49"/>
      <c r="I37" s="52"/>
      <c r="J37" s="75" t="s">
        <v>42</v>
      </c>
      <c r="K37" s="73" t="s">
        <v>42</v>
      </c>
      <c r="L37" s="1424"/>
      <c r="M37" s="1425"/>
      <c r="N37" s="1425"/>
      <c r="O37" s="1425"/>
      <c r="P37" s="1426"/>
      <c r="Q37" s="1502"/>
      <c r="R37" s="1500"/>
      <c r="S37" s="1500"/>
      <c r="T37" s="1500"/>
      <c r="U37" s="1500"/>
      <c r="V37" s="1500"/>
      <c r="W37" s="1500"/>
      <c r="X37" s="1501"/>
      <c r="Y37" s="1445"/>
      <c r="Z37" s="1479"/>
      <c r="AA37" s="1480"/>
      <c r="AB37" s="1481"/>
      <c r="AC37" s="1445"/>
      <c r="AD37" s="1479"/>
      <c r="AE37" s="1479"/>
      <c r="AF37" s="1480"/>
      <c r="AG37" s="1480"/>
      <c r="AH37" s="1482"/>
      <c r="AI37" s="1481"/>
      <c r="AJ37" s="1483"/>
      <c r="AK37" s="1484"/>
      <c r="AL37" s="1483"/>
      <c r="AM37" s="1484"/>
    </row>
    <row r="38" spans="1:39" ht="12" customHeight="1">
      <c r="A38" s="1274"/>
      <c r="B38" s="48"/>
      <c r="C38" s="49"/>
      <c r="D38" s="49"/>
      <c r="E38" s="48"/>
      <c r="F38" s="49"/>
      <c r="G38" s="49"/>
      <c r="H38" s="49"/>
      <c r="I38" s="52"/>
      <c r="J38" s="79" t="s">
        <v>166</v>
      </c>
      <c r="K38" s="66" t="s">
        <v>167</v>
      </c>
      <c r="L38" s="1417" t="s">
        <v>469</v>
      </c>
      <c r="M38" s="1418"/>
      <c r="N38" s="1418"/>
      <c r="O38" s="1418"/>
      <c r="P38" s="1419"/>
      <c r="Q38" s="1497">
        <f>'設９'!J31</f>
        <v>0</v>
      </c>
      <c r="R38" s="1957"/>
      <c r="S38" s="1957"/>
      <c r="T38" s="1957"/>
      <c r="U38" s="1957"/>
      <c r="V38" s="1957"/>
      <c r="W38" s="1957"/>
      <c r="X38" s="1958"/>
      <c r="Y38" s="1434" t="s">
        <v>168</v>
      </c>
      <c r="Z38" s="1462" t="s">
        <v>169</v>
      </c>
      <c r="AA38" s="1464" t="s">
        <v>170</v>
      </c>
      <c r="AB38" s="1466" t="s">
        <v>171</v>
      </c>
      <c r="AC38" s="1434" t="s">
        <v>172</v>
      </c>
      <c r="AD38" s="1462" t="s">
        <v>173</v>
      </c>
      <c r="AE38" s="1462" t="s">
        <v>973</v>
      </c>
      <c r="AF38" s="1464" t="s">
        <v>964</v>
      </c>
      <c r="AG38" s="1464" t="s">
        <v>974</v>
      </c>
      <c r="AH38" s="1468" t="s">
        <v>966</v>
      </c>
      <c r="AI38" s="1466"/>
      <c r="AJ38" s="1470"/>
      <c r="AK38" s="1472"/>
      <c r="AL38" s="1470"/>
      <c r="AM38" s="1472"/>
    </row>
    <row r="39" spans="1:39" ht="13.5">
      <c r="A39" s="1274"/>
      <c r="B39" s="48"/>
      <c r="C39" s="49"/>
      <c r="D39" s="49"/>
      <c r="E39" s="48"/>
      <c r="F39" s="49"/>
      <c r="G39" s="49"/>
      <c r="H39" s="49"/>
      <c r="I39" s="52"/>
      <c r="J39" s="79" t="s">
        <v>42</v>
      </c>
      <c r="K39" s="66" t="s">
        <v>42</v>
      </c>
      <c r="L39" s="1417"/>
      <c r="M39" s="1418"/>
      <c r="N39" s="1418"/>
      <c r="O39" s="1418"/>
      <c r="P39" s="1419"/>
      <c r="Q39" s="1502">
        <f>'設９'!S31</f>
        <v>0</v>
      </c>
      <c r="R39" s="1959"/>
      <c r="S39" s="1959"/>
      <c r="T39" s="1959"/>
      <c r="U39" s="1959"/>
      <c r="V39" s="1959"/>
      <c r="W39" s="1959"/>
      <c r="X39" s="1960"/>
      <c r="Y39" s="1433"/>
      <c r="Z39" s="1473"/>
      <c r="AA39" s="1474"/>
      <c r="AB39" s="1475"/>
      <c r="AC39" s="1433"/>
      <c r="AD39" s="1473"/>
      <c r="AE39" s="1473"/>
      <c r="AF39" s="1474"/>
      <c r="AG39" s="1474"/>
      <c r="AH39" s="1476"/>
      <c r="AI39" s="1475"/>
      <c r="AJ39" s="1477"/>
      <c r="AK39" s="1478"/>
      <c r="AL39" s="1477"/>
      <c r="AM39" s="1478"/>
    </row>
    <row r="40" spans="1:39" ht="12" customHeight="1">
      <c r="A40" s="1274"/>
      <c r="B40" s="48"/>
      <c r="C40" s="49"/>
      <c r="D40" s="49"/>
      <c r="E40" s="48"/>
      <c r="F40" s="49"/>
      <c r="G40" s="49"/>
      <c r="H40" s="49"/>
      <c r="I40" s="52"/>
      <c r="J40" s="76" t="s">
        <v>166</v>
      </c>
      <c r="K40" s="68" t="s">
        <v>167</v>
      </c>
      <c r="L40" s="1491" t="s">
        <v>470</v>
      </c>
      <c r="M40" s="1492"/>
      <c r="N40" s="1492"/>
      <c r="O40" s="1492"/>
      <c r="P40" s="1493"/>
      <c r="Q40" s="1497">
        <f>'設９'!J32</f>
        <v>0</v>
      </c>
      <c r="R40" s="1498"/>
      <c r="S40" s="1498"/>
      <c r="T40" s="1498"/>
      <c r="U40" s="1498"/>
      <c r="V40" s="1498"/>
      <c r="W40" s="1498"/>
      <c r="X40" s="1499"/>
      <c r="Y40" s="1445" t="s">
        <v>168</v>
      </c>
      <c r="Z40" s="1479" t="s">
        <v>169</v>
      </c>
      <c r="AA40" s="1480" t="s">
        <v>170</v>
      </c>
      <c r="AB40" s="1481" t="s">
        <v>171</v>
      </c>
      <c r="AC40" s="1445" t="s">
        <v>172</v>
      </c>
      <c r="AD40" s="1479" t="s">
        <v>173</v>
      </c>
      <c r="AE40" s="1479" t="s">
        <v>973</v>
      </c>
      <c r="AF40" s="1480" t="s">
        <v>964</v>
      </c>
      <c r="AG40" s="1480" t="s">
        <v>974</v>
      </c>
      <c r="AH40" s="1482" t="s">
        <v>966</v>
      </c>
      <c r="AI40" s="1481"/>
      <c r="AJ40" s="1483"/>
      <c r="AK40" s="1484"/>
      <c r="AL40" s="1483"/>
      <c r="AM40" s="1484"/>
    </row>
    <row r="41" spans="1:39" ht="13.5">
      <c r="A41" s="1274"/>
      <c r="B41" s="48"/>
      <c r="C41" s="49"/>
      <c r="D41" s="49"/>
      <c r="E41" s="48"/>
      <c r="F41" s="49"/>
      <c r="G41" s="49"/>
      <c r="H41" s="49"/>
      <c r="I41" s="52"/>
      <c r="J41" s="75" t="s">
        <v>42</v>
      </c>
      <c r="K41" s="73" t="s">
        <v>42</v>
      </c>
      <c r="L41" s="1424"/>
      <c r="M41" s="1425"/>
      <c r="N41" s="1425"/>
      <c r="O41" s="1425"/>
      <c r="P41" s="1426"/>
      <c r="Q41" s="1502"/>
      <c r="R41" s="1500"/>
      <c r="S41" s="1500"/>
      <c r="T41" s="1500"/>
      <c r="U41" s="1500"/>
      <c r="V41" s="1500"/>
      <c r="W41" s="1500"/>
      <c r="X41" s="1501"/>
      <c r="Y41" s="1445"/>
      <c r="Z41" s="1479"/>
      <c r="AA41" s="1480"/>
      <c r="AB41" s="1481"/>
      <c r="AC41" s="1445"/>
      <c r="AD41" s="1479"/>
      <c r="AE41" s="1479"/>
      <c r="AF41" s="1480"/>
      <c r="AG41" s="1480"/>
      <c r="AH41" s="1482"/>
      <c r="AI41" s="1481"/>
      <c r="AJ41" s="1483"/>
      <c r="AK41" s="1484"/>
      <c r="AL41" s="1483"/>
      <c r="AM41" s="1484"/>
    </row>
    <row r="42" spans="1:39" ht="12" customHeight="1">
      <c r="A42" s="1274"/>
      <c r="B42" s="48"/>
      <c r="C42" s="49"/>
      <c r="D42" s="49"/>
      <c r="E42" s="48"/>
      <c r="F42" s="49"/>
      <c r="G42" s="49"/>
      <c r="H42" s="49"/>
      <c r="I42" s="52"/>
      <c r="J42" s="79" t="s">
        <v>166</v>
      </c>
      <c r="K42" s="66" t="s">
        <v>167</v>
      </c>
      <c r="L42" s="1417" t="s">
        <v>471</v>
      </c>
      <c r="M42" s="1418"/>
      <c r="N42" s="1418"/>
      <c r="O42" s="1418"/>
      <c r="P42" s="1419"/>
      <c r="Q42" s="1427">
        <f>'設９'!H34</f>
        <v>0</v>
      </c>
      <c r="R42" s="1515"/>
      <c r="S42" s="1515"/>
      <c r="T42" s="1515"/>
      <c r="U42" s="1515"/>
      <c r="V42" s="1515"/>
      <c r="W42" s="1515"/>
      <c r="X42" s="1516"/>
      <c r="Y42" s="1434" t="s">
        <v>168</v>
      </c>
      <c r="Z42" s="1462" t="s">
        <v>169</v>
      </c>
      <c r="AA42" s="1464" t="s">
        <v>170</v>
      </c>
      <c r="AB42" s="1466" t="s">
        <v>171</v>
      </c>
      <c r="AC42" s="1434" t="s">
        <v>172</v>
      </c>
      <c r="AD42" s="1462" t="s">
        <v>173</v>
      </c>
      <c r="AE42" s="1462" t="s">
        <v>973</v>
      </c>
      <c r="AF42" s="1464" t="s">
        <v>964</v>
      </c>
      <c r="AG42" s="1464" t="s">
        <v>974</v>
      </c>
      <c r="AH42" s="1468" t="s">
        <v>966</v>
      </c>
      <c r="AI42" s="1466"/>
      <c r="AJ42" s="1470"/>
      <c r="AK42" s="1472"/>
      <c r="AL42" s="1470"/>
      <c r="AM42" s="1472"/>
    </row>
    <row r="43" spans="1:39" ht="13.5">
      <c r="A43" s="1274"/>
      <c r="B43" s="48"/>
      <c r="C43" s="49"/>
      <c r="D43" s="49"/>
      <c r="E43" s="48"/>
      <c r="F43" s="49"/>
      <c r="G43" s="49"/>
      <c r="H43" s="49"/>
      <c r="I43" s="52"/>
      <c r="J43" s="79" t="s">
        <v>42</v>
      </c>
      <c r="K43" s="66" t="s">
        <v>42</v>
      </c>
      <c r="L43" s="1417"/>
      <c r="M43" s="1418"/>
      <c r="N43" s="1418"/>
      <c r="O43" s="1418"/>
      <c r="P43" s="1419"/>
      <c r="Q43" s="1717"/>
      <c r="R43" s="1515"/>
      <c r="S43" s="1515"/>
      <c r="T43" s="1515"/>
      <c r="U43" s="1515"/>
      <c r="V43" s="1515"/>
      <c r="W43" s="1515"/>
      <c r="X43" s="1516"/>
      <c r="Y43" s="1433"/>
      <c r="Z43" s="1473"/>
      <c r="AA43" s="1474"/>
      <c r="AB43" s="1475"/>
      <c r="AC43" s="1433"/>
      <c r="AD43" s="1473"/>
      <c r="AE43" s="1473"/>
      <c r="AF43" s="1474"/>
      <c r="AG43" s="1474"/>
      <c r="AH43" s="1476"/>
      <c r="AI43" s="1475"/>
      <c r="AJ43" s="1477"/>
      <c r="AK43" s="1478"/>
      <c r="AL43" s="1477"/>
      <c r="AM43" s="1478"/>
    </row>
    <row r="44" spans="1:39" ht="12" customHeight="1">
      <c r="A44" s="1274"/>
      <c r="B44" s="48"/>
      <c r="C44" s="49"/>
      <c r="D44" s="49"/>
      <c r="E44" s="56" t="s">
        <v>514</v>
      </c>
      <c r="F44" s="57"/>
      <c r="G44" s="57"/>
      <c r="H44" s="57"/>
      <c r="I44" s="58"/>
      <c r="J44" s="74" t="s">
        <v>166</v>
      </c>
      <c r="K44" s="60" t="s">
        <v>167</v>
      </c>
      <c r="L44" s="1435" t="s">
        <v>472</v>
      </c>
      <c r="M44" s="1436"/>
      <c r="N44" s="1436"/>
      <c r="O44" s="1436"/>
      <c r="P44" s="1437"/>
      <c r="Q44" s="1506">
        <f>'設９'!Q37</f>
        <v>0</v>
      </c>
      <c r="R44" s="1961"/>
      <c r="S44" s="1961"/>
      <c r="T44" s="1961"/>
      <c r="U44" s="1961"/>
      <c r="V44" s="1961"/>
      <c r="W44" s="1961"/>
      <c r="X44" s="1962"/>
      <c r="Y44" s="1444" t="s">
        <v>168</v>
      </c>
      <c r="Z44" s="1485" t="s">
        <v>169</v>
      </c>
      <c r="AA44" s="1486" t="s">
        <v>170</v>
      </c>
      <c r="AB44" s="1487" t="s">
        <v>171</v>
      </c>
      <c r="AC44" s="1444" t="s">
        <v>172</v>
      </c>
      <c r="AD44" s="1485" t="s">
        <v>173</v>
      </c>
      <c r="AE44" s="1485" t="s">
        <v>973</v>
      </c>
      <c r="AF44" s="1486" t="s">
        <v>964</v>
      </c>
      <c r="AG44" s="1486" t="s">
        <v>974</v>
      </c>
      <c r="AH44" s="1488" t="s">
        <v>966</v>
      </c>
      <c r="AI44" s="1487"/>
      <c r="AJ44" s="1489"/>
      <c r="AK44" s="1490"/>
      <c r="AL44" s="1489"/>
      <c r="AM44" s="1490"/>
    </row>
    <row r="45" spans="1:39" ht="13.5">
      <c r="A45" s="1274"/>
      <c r="B45" s="48"/>
      <c r="C45" s="49"/>
      <c r="D45" s="49"/>
      <c r="E45" s="101">
        <v>1</v>
      </c>
      <c r="F45" s="81">
        <v>2</v>
      </c>
      <c r="G45" s="81">
        <v>3</v>
      </c>
      <c r="H45" s="65">
        <v>4</v>
      </c>
      <c r="I45" s="52"/>
      <c r="J45" s="79" t="s">
        <v>42</v>
      </c>
      <c r="K45" s="66" t="s">
        <v>42</v>
      </c>
      <c r="L45" s="1417"/>
      <c r="M45" s="1418"/>
      <c r="N45" s="1418"/>
      <c r="O45" s="1418"/>
      <c r="P45" s="1419"/>
      <c r="Q45" s="1502">
        <f>'設９'!Q38</f>
        <v>0</v>
      </c>
      <c r="R45" s="1959"/>
      <c r="S45" s="1959"/>
      <c r="T45" s="1959"/>
      <c r="U45" s="1959"/>
      <c r="V45" s="1959"/>
      <c r="W45" s="1959"/>
      <c r="X45" s="1960"/>
      <c r="Y45" s="1433"/>
      <c r="Z45" s="1473"/>
      <c r="AA45" s="1474"/>
      <c r="AB45" s="1475"/>
      <c r="AC45" s="1433"/>
      <c r="AD45" s="1473"/>
      <c r="AE45" s="1473"/>
      <c r="AF45" s="1474"/>
      <c r="AG45" s="1474"/>
      <c r="AH45" s="1476"/>
      <c r="AI45" s="1475"/>
      <c r="AJ45" s="1477"/>
      <c r="AK45" s="1478"/>
      <c r="AL45" s="1477"/>
      <c r="AM45" s="1478"/>
    </row>
    <row r="46" spans="1:39" ht="13.5">
      <c r="A46" s="1274"/>
      <c r="B46" s="48"/>
      <c r="C46" s="49"/>
      <c r="D46" s="50"/>
      <c r="E46" s="48"/>
      <c r="F46" s="81"/>
      <c r="G46" s="81"/>
      <c r="H46" s="81"/>
      <c r="I46" s="19"/>
      <c r="J46" s="76" t="s">
        <v>166</v>
      </c>
      <c r="K46" s="68" t="s">
        <v>167</v>
      </c>
      <c r="L46" s="1491" t="s">
        <v>473</v>
      </c>
      <c r="M46" s="1492"/>
      <c r="N46" s="1492"/>
      <c r="O46" s="1492"/>
      <c r="P46" s="1493"/>
      <c r="Q46" s="1497">
        <f>'設９'!Q41</f>
        <v>0</v>
      </c>
      <c r="R46" s="1498"/>
      <c r="S46" s="1498"/>
      <c r="T46" s="1498"/>
      <c r="U46" s="1498"/>
      <c r="V46" s="1498"/>
      <c r="W46" s="1498"/>
      <c r="X46" s="1499"/>
      <c r="Y46" s="1445" t="s">
        <v>168</v>
      </c>
      <c r="Z46" s="1479" t="s">
        <v>169</v>
      </c>
      <c r="AA46" s="1480" t="s">
        <v>170</v>
      </c>
      <c r="AB46" s="1481" t="s">
        <v>171</v>
      </c>
      <c r="AC46" s="1445" t="s">
        <v>172</v>
      </c>
      <c r="AD46" s="1479" t="s">
        <v>173</v>
      </c>
      <c r="AE46" s="1479" t="s">
        <v>973</v>
      </c>
      <c r="AF46" s="1480" t="s">
        <v>964</v>
      </c>
      <c r="AG46" s="1480" t="s">
        <v>974</v>
      </c>
      <c r="AH46" s="1482" t="s">
        <v>966</v>
      </c>
      <c r="AI46" s="1481"/>
      <c r="AJ46" s="1483"/>
      <c r="AK46" s="1484"/>
      <c r="AL46" s="1483"/>
      <c r="AM46" s="1484"/>
    </row>
    <row r="47" spans="1:39" ht="13.5">
      <c r="A47" s="1274"/>
      <c r="B47" s="48"/>
      <c r="C47" s="49"/>
      <c r="D47" s="50"/>
      <c r="E47" s="49"/>
      <c r="F47" s="81"/>
      <c r="G47" s="81"/>
      <c r="H47" s="81"/>
      <c r="I47" s="18"/>
      <c r="J47" s="75" t="s">
        <v>42</v>
      </c>
      <c r="K47" s="73" t="s">
        <v>42</v>
      </c>
      <c r="L47" s="1424"/>
      <c r="M47" s="1425"/>
      <c r="N47" s="1425"/>
      <c r="O47" s="1425"/>
      <c r="P47" s="1426"/>
      <c r="Q47" s="1502"/>
      <c r="R47" s="1500"/>
      <c r="S47" s="1500"/>
      <c r="T47" s="1500"/>
      <c r="U47" s="1500"/>
      <c r="V47" s="1500"/>
      <c r="W47" s="1500"/>
      <c r="X47" s="1501"/>
      <c r="Y47" s="1445"/>
      <c r="Z47" s="1479"/>
      <c r="AA47" s="1480"/>
      <c r="AB47" s="1481"/>
      <c r="AC47" s="1445"/>
      <c r="AD47" s="1479"/>
      <c r="AE47" s="1479"/>
      <c r="AF47" s="1480"/>
      <c r="AG47" s="1480"/>
      <c r="AH47" s="1482"/>
      <c r="AI47" s="1481"/>
      <c r="AJ47" s="1483"/>
      <c r="AK47" s="1484"/>
      <c r="AL47" s="1483"/>
      <c r="AM47" s="1484"/>
    </row>
    <row r="48" spans="1:39" ht="13.5">
      <c r="A48" s="1274"/>
      <c r="B48" s="101"/>
      <c r="C48" s="81"/>
      <c r="D48" s="102"/>
      <c r="E48" s="49"/>
      <c r="F48" s="81"/>
      <c r="G48" s="81"/>
      <c r="H48" s="81"/>
      <c r="I48" s="18"/>
      <c r="J48" s="76" t="s">
        <v>166</v>
      </c>
      <c r="K48" s="68" t="s">
        <v>167</v>
      </c>
      <c r="L48" s="1491" t="s">
        <v>474</v>
      </c>
      <c r="M48" s="1492"/>
      <c r="N48" s="1492"/>
      <c r="O48" s="1492"/>
      <c r="P48" s="1493"/>
      <c r="Q48" s="1754">
        <f>IF('設９'!Q42="■","なし",IF('設９'!T42="■","あり",""))</f>
      </c>
      <c r="R48" s="1940"/>
      <c r="S48" s="1940"/>
      <c r="T48" s="1940"/>
      <c r="U48" s="1940"/>
      <c r="V48" s="1940"/>
      <c r="W48" s="1940"/>
      <c r="X48" s="1941"/>
      <c r="Y48" s="1445" t="s">
        <v>168</v>
      </c>
      <c r="Z48" s="1479" t="s">
        <v>169</v>
      </c>
      <c r="AA48" s="1480" t="s">
        <v>170</v>
      </c>
      <c r="AB48" s="1481" t="s">
        <v>171</v>
      </c>
      <c r="AC48" s="1445" t="s">
        <v>172</v>
      </c>
      <c r="AD48" s="1479" t="s">
        <v>173</v>
      </c>
      <c r="AE48" s="1479" t="s">
        <v>973</v>
      </c>
      <c r="AF48" s="1480" t="s">
        <v>964</v>
      </c>
      <c r="AG48" s="1480" t="s">
        <v>974</v>
      </c>
      <c r="AH48" s="1482" t="s">
        <v>966</v>
      </c>
      <c r="AI48" s="1481"/>
      <c r="AJ48" s="1483"/>
      <c r="AK48" s="1484"/>
      <c r="AL48" s="1483"/>
      <c r="AM48" s="1484"/>
    </row>
    <row r="49" spans="1:39" ht="13.5">
      <c r="A49" s="1274"/>
      <c r="B49" s="101"/>
      <c r="C49" s="81"/>
      <c r="D49" s="102"/>
      <c r="E49" s="101"/>
      <c r="F49" s="81"/>
      <c r="G49" s="81"/>
      <c r="H49" s="81"/>
      <c r="I49" s="103"/>
      <c r="J49" s="79" t="s">
        <v>42</v>
      </c>
      <c r="K49" s="66" t="s">
        <v>42</v>
      </c>
      <c r="L49" s="1417"/>
      <c r="M49" s="1418"/>
      <c r="N49" s="1418"/>
      <c r="O49" s="1418"/>
      <c r="P49" s="1419"/>
      <c r="Q49" s="1942"/>
      <c r="R49" s="1943"/>
      <c r="S49" s="1943"/>
      <c r="T49" s="1943"/>
      <c r="U49" s="1943"/>
      <c r="V49" s="1943"/>
      <c r="W49" s="1943"/>
      <c r="X49" s="1944"/>
      <c r="Y49" s="1433"/>
      <c r="Z49" s="1473"/>
      <c r="AA49" s="1474"/>
      <c r="AB49" s="1475"/>
      <c r="AC49" s="1433"/>
      <c r="AD49" s="1473"/>
      <c r="AE49" s="1473"/>
      <c r="AF49" s="1474"/>
      <c r="AG49" s="1474"/>
      <c r="AH49" s="1476"/>
      <c r="AI49" s="1475"/>
      <c r="AJ49" s="1477"/>
      <c r="AK49" s="1478"/>
      <c r="AL49" s="1477"/>
      <c r="AM49" s="1478"/>
    </row>
    <row r="50" spans="1:39" ht="12" customHeight="1">
      <c r="A50" s="1274"/>
      <c r="B50" s="48"/>
      <c r="C50" s="49"/>
      <c r="D50" s="50"/>
      <c r="E50" s="49"/>
      <c r="F50" s="81"/>
      <c r="G50" s="81"/>
      <c r="H50" s="81"/>
      <c r="I50" s="18"/>
      <c r="J50" s="76" t="s">
        <v>166</v>
      </c>
      <c r="K50" s="68" t="s">
        <v>167</v>
      </c>
      <c r="L50" s="1806" t="s">
        <v>475</v>
      </c>
      <c r="M50" s="1807"/>
      <c r="N50" s="1807"/>
      <c r="O50" s="1807"/>
      <c r="P50" s="1808"/>
      <c r="Q50" s="1497">
        <f>'設９'!L43</f>
        <v>0</v>
      </c>
      <c r="R50" s="1752"/>
      <c r="S50" s="1752"/>
      <c r="T50" s="1752"/>
      <c r="U50" s="1752"/>
      <c r="V50" s="1752"/>
      <c r="W50" s="1752"/>
      <c r="X50" s="1753"/>
      <c r="Y50" s="1433" t="s">
        <v>168</v>
      </c>
      <c r="Z50" s="1474" t="s">
        <v>169</v>
      </c>
      <c r="AA50" s="1474" t="s">
        <v>170</v>
      </c>
      <c r="AB50" s="1475" t="s">
        <v>171</v>
      </c>
      <c r="AC50" s="1433" t="s">
        <v>172</v>
      </c>
      <c r="AD50" s="1474" t="s">
        <v>173</v>
      </c>
      <c r="AE50" s="1474" t="s">
        <v>973</v>
      </c>
      <c r="AF50" s="1474" t="s">
        <v>964</v>
      </c>
      <c r="AG50" s="1474" t="s">
        <v>974</v>
      </c>
      <c r="AH50" s="1474" t="s">
        <v>966</v>
      </c>
      <c r="AI50" s="1475"/>
      <c r="AJ50" s="1477"/>
      <c r="AK50" s="1478"/>
      <c r="AL50" s="1477"/>
      <c r="AM50" s="1478"/>
    </row>
    <row r="51" spans="1:39" ht="13.5">
      <c r="A51" s="1274"/>
      <c r="B51" s="48"/>
      <c r="C51" s="49"/>
      <c r="D51" s="50"/>
      <c r="E51" s="101"/>
      <c r="F51" s="81"/>
      <c r="G51" s="81"/>
      <c r="H51" s="81"/>
      <c r="I51" s="103"/>
      <c r="J51" s="75" t="s">
        <v>42</v>
      </c>
      <c r="K51" s="73" t="s">
        <v>42</v>
      </c>
      <c r="L51" s="1797"/>
      <c r="M51" s="1798"/>
      <c r="N51" s="1798"/>
      <c r="O51" s="1798"/>
      <c r="P51" s="1799"/>
      <c r="Q51" s="1430"/>
      <c r="R51" s="1431"/>
      <c r="S51" s="1431"/>
      <c r="T51" s="1431"/>
      <c r="U51" s="1431"/>
      <c r="V51" s="1431"/>
      <c r="W51" s="1431"/>
      <c r="X51" s="1432"/>
      <c r="Y51" s="1434"/>
      <c r="Z51" s="1464"/>
      <c r="AA51" s="1464"/>
      <c r="AB51" s="1466"/>
      <c r="AC51" s="1434"/>
      <c r="AD51" s="1464"/>
      <c r="AE51" s="1464"/>
      <c r="AF51" s="1464"/>
      <c r="AG51" s="1464"/>
      <c r="AH51" s="1464"/>
      <c r="AI51" s="1466"/>
      <c r="AJ51" s="1470"/>
      <c r="AK51" s="1472"/>
      <c r="AL51" s="1470"/>
      <c r="AM51" s="1472"/>
    </row>
    <row r="52" spans="1:39" ht="12" customHeight="1">
      <c r="A52" s="1274"/>
      <c r="B52" s="48"/>
      <c r="C52" s="49"/>
      <c r="D52" s="50"/>
      <c r="E52" s="49"/>
      <c r="F52" s="81"/>
      <c r="G52" s="81"/>
      <c r="H52" s="81"/>
      <c r="I52" s="18"/>
      <c r="J52" s="76" t="s">
        <v>166</v>
      </c>
      <c r="K52" s="68" t="s">
        <v>167</v>
      </c>
      <c r="L52" s="1491" t="s">
        <v>476</v>
      </c>
      <c r="M52" s="1492"/>
      <c r="N52" s="1492"/>
      <c r="O52" s="1492"/>
      <c r="P52" s="1493"/>
      <c r="Q52" s="1754">
        <f>IF('設９'!Q44="■","なし",IF('設９'!T44="■","あり",""))</f>
      </c>
      <c r="R52" s="1936"/>
      <c r="S52" s="1936"/>
      <c r="T52" s="1936"/>
      <c r="U52" s="1936"/>
      <c r="V52" s="1936"/>
      <c r="W52" s="1936"/>
      <c r="X52" s="1937"/>
      <c r="Y52" s="1433" t="s">
        <v>168</v>
      </c>
      <c r="Z52" s="1474" t="s">
        <v>169</v>
      </c>
      <c r="AA52" s="1474" t="s">
        <v>170</v>
      </c>
      <c r="AB52" s="1475" t="s">
        <v>171</v>
      </c>
      <c r="AC52" s="1433" t="s">
        <v>172</v>
      </c>
      <c r="AD52" s="1474" t="s">
        <v>173</v>
      </c>
      <c r="AE52" s="1474" t="s">
        <v>973</v>
      </c>
      <c r="AF52" s="1474" t="s">
        <v>964</v>
      </c>
      <c r="AG52" s="1474" t="s">
        <v>974</v>
      </c>
      <c r="AH52" s="1474" t="s">
        <v>966</v>
      </c>
      <c r="AI52" s="1475"/>
      <c r="AJ52" s="1477"/>
      <c r="AK52" s="1478"/>
      <c r="AL52" s="1477"/>
      <c r="AM52" s="1478"/>
    </row>
    <row r="53" spans="1:39" ht="13.5">
      <c r="A53" s="1274"/>
      <c r="B53" s="48"/>
      <c r="C53" s="49"/>
      <c r="D53" s="50"/>
      <c r="E53" s="101"/>
      <c r="F53" s="81"/>
      <c r="G53" s="81"/>
      <c r="H53" s="81"/>
      <c r="I53" s="103"/>
      <c r="J53" s="75" t="s">
        <v>42</v>
      </c>
      <c r="K53" s="73" t="s">
        <v>42</v>
      </c>
      <c r="L53" s="1424"/>
      <c r="M53" s="1425"/>
      <c r="N53" s="1425"/>
      <c r="O53" s="1425"/>
      <c r="P53" s="1426"/>
      <c r="Q53" s="1963">
        <f>IF('設９'!Q45="■","なし",IF('設９'!T45="■","あり",""))</f>
      </c>
      <c r="R53" s="1964"/>
      <c r="S53" s="1964"/>
      <c r="T53" s="1964"/>
      <c r="U53" s="1964"/>
      <c r="V53" s="1964"/>
      <c r="W53" s="1964"/>
      <c r="X53" s="1965"/>
      <c r="Y53" s="1434"/>
      <c r="Z53" s="1464"/>
      <c r="AA53" s="1464"/>
      <c r="AB53" s="1466"/>
      <c r="AC53" s="1434"/>
      <c r="AD53" s="1464"/>
      <c r="AE53" s="1464"/>
      <c r="AF53" s="1464"/>
      <c r="AG53" s="1464"/>
      <c r="AH53" s="1464"/>
      <c r="AI53" s="1466"/>
      <c r="AJ53" s="1470"/>
      <c r="AK53" s="1472"/>
      <c r="AL53" s="1470"/>
      <c r="AM53" s="1472"/>
    </row>
    <row r="54" spans="1:39" ht="12" customHeight="1">
      <c r="A54" s="1274"/>
      <c r="B54" s="48"/>
      <c r="C54" s="49"/>
      <c r="D54" s="50"/>
      <c r="E54" s="49"/>
      <c r="F54" s="81"/>
      <c r="G54" s="81"/>
      <c r="H54" s="81"/>
      <c r="I54" s="18"/>
      <c r="J54" s="76" t="s">
        <v>166</v>
      </c>
      <c r="K54" s="68" t="s">
        <v>167</v>
      </c>
      <c r="L54" s="1491" t="s">
        <v>1613</v>
      </c>
      <c r="M54" s="1492"/>
      <c r="N54" s="1492"/>
      <c r="O54" s="1492"/>
      <c r="P54" s="1493"/>
      <c r="Q54" s="1754">
        <f>IF('設９'!Q46="■","なし",IF('設９'!T46="■","あり",""))</f>
      </c>
      <c r="R54" s="1940"/>
      <c r="S54" s="1940"/>
      <c r="T54" s="1940"/>
      <c r="U54" s="1940"/>
      <c r="V54" s="1940"/>
      <c r="W54" s="1940"/>
      <c r="X54" s="1941"/>
      <c r="Y54" s="1433" t="s">
        <v>168</v>
      </c>
      <c r="Z54" s="1474" t="s">
        <v>169</v>
      </c>
      <c r="AA54" s="1474" t="s">
        <v>170</v>
      </c>
      <c r="AB54" s="1475" t="s">
        <v>171</v>
      </c>
      <c r="AC54" s="1433" t="s">
        <v>172</v>
      </c>
      <c r="AD54" s="1474" t="s">
        <v>173</v>
      </c>
      <c r="AE54" s="1474" t="s">
        <v>973</v>
      </c>
      <c r="AF54" s="1474" t="s">
        <v>964</v>
      </c>
      <c r="AG54" s="1474" t="s">
        <v>974</v>
      </c>
      <c r="AH54" s="1474" t="s">
        <v>966</v>
      </c>
      <c r="AI54" s="1475"/>
      <c r="AJ54" s="1477"/>
      <c r="AK54" s="1478"/>
      <c r="AL54" s="1477"/>
      <c r="AM54" s="1478"/>
    </row>
    <row r="55" spans="1:39" ht="13.5">
      <c r="A55" s="1274"/>
      <c r="B55" s="48"/>
      <c r="C55" s="49"/>
      <c r="D55" s="50"/>
      <c r="E55" s="49"/>
      <c r="F55" s="81"/>
      <c r="G55" s="81"/>
      <c r="H55" s="81"/>
      <c r="I55" s="18"/>
      <c r="J55" s="79" t="s">
        <v>42</v>
      </c>
      <c r="K55" s="66" t="s">
        <v>42</v>
      </c>
      <c r="L55" s="1417"/>
      <c r="M55" s="1418"/>
      <c r="N55" s="1418"/>
      <c r="O55" s="1418"/>
      <c r="P55" s="1419"/>
      <c r="Q55" s="1942"/>
      <c r="R55" s="1943"/>
      <c r="S55" s="1943"/>
      <c r="T55" s="1943"/>
      <c r="U55" s="1943"/>
      <c r="V55" s="1943"/>
      <c r="W55" s="1943"/>
      <c r="X55" s="1944"/>
      <c r="Y55" s="1449"/>
      <c r="Z55" s="1447"/>
      <c r="AA55" s="1447"/>
      <c r="AB55" s="1448"/>
      <c r="AC55" s="1449"/>
      <c r="AD55" s="1447"/>
      <c r="AE55" s="1447"/>
      <c r="AF55" s="1447"/>
      <c r="AG55" s="1447"/>
      <c r="AH55" s="1447"/>
      <c r="AI55" s="1448"/>
      <c r="AJ55" s="1451"/>
      <c r="AK55" s="1453"/>
      <c r="AL55" s="1451"/>
      <c r="AM55" s="1453"/>
    </row>
    <row r="56" spans="1:39" ht="12" customHeight="1">
      <c r="A56" s="1274"/>
      <c r="B56" s="48"/>
      <c r="C56" s="49"/>
      <c r="D56" s="50"/>
      <c r="E56" s="49"/>
      <c r="F56" s="81"/>
      <c r="G56" s="81"/>
      <c r="H56" s="81"/>
      <c r="I56" s="18"/>
      <c r="J56" s="76" t="s">
        <v>166</v>
      </c>
      <c r="K56" s="68" t="s">
        <v>167</v>
      </c>
      <c r="L56" s="1491" t="s">
        <v>1618</v>
      </c>
      <c r="M56" s="1492"/>
      <c r="N56" s="1492"/>
      <c r="O56" s="1492"/>
      <c r="P56" s="1493"/>
      <c r="Q56" s="1754">
        <f>IF('設９'!Q48="■","なし",IF('設９'!T48="■","あり",""))</f>
      </c>
      <c r="R56" s="1755"/>
      <c r="S56" s="1755"/>
      <c r="T56" s="1755"/>
      <c r="U56" s="1755"/>
      <c r="V56" s="1755"/>
      <c r="W56" s="1755"/>
      <c r="X56" s="1756"/>
      <c r="Y56" s="1433" t="s">
        <v>168</v>
      </c>
      <c r="Z56" s="1474" t="s">
        <v>169</v>
      </c>
      <c r="AA56" s="1474" t="s">
        <v>170</v>
      </c>
      <c r="AB56" s="1475" t="s">
        <v>171</v>
      </c>
      <c r="AC56" s="1433" t="s">
        <v>172</v>
      </c>
      <c r="AD56" s="1474" t="s">
        <v>173</v>
      </c>
      <c r="AE56" s="1474" t="s">
        <v>973</v>
      </c>
      <c r="AF56" s="1474" t="s">
        <v>964</v>
      </c>
      <c r="AG56" s="1474" t="s">
        <v>974</v>
      </c>
      <c r="AH56" s="1474" t="s">
        <v>966</v>
      </c>
      <c r="AI56" s="1475"/>
      <c r="AJ56" s="1477"/>
      <c r="AK56" s="1478"/>
      <c r="AL56" s="1477"/>
      <c r="AM56" s="1478"/>
    </row>
    <row r="57" spans="1:39" ht="13.5">
      <c r="A57" s="1274"/>
      <c r="B57" s="48"/>
      <c r="C57" s="49"/>
      <c r="D57" s="50"/>
      <c r="E57" s="101"/>
      <c r="F57" s="81"/>
      <c r="G57" s="81"/>
      <c r="H57" s="81"/>
      <c r="I57" s="103"/>
      <c r="J57" s="75" t="s">
        <v>42</v>
      </c>
      <c r="K57" s="73" t="s">
        <v>42</v>
      </c>
      <c r="L57" s="1424"/>
      <c r="M57" s="1425"/>
      <c r="N57" s="1425"/>
      <c r="O57" s="1425"/>
      <c r="P57" s="1426"/>
      <c r="Q57" s="1642"/>
      <c r="R57" s="1757"/>
      <c r="S57" s="1757"/>
      <c r="T57" s="1757"/>
      <c r="U57" s="1757"/>
      <c r="V57" s="1757"/>
      <c r="W57" s="1757"/>
      <c r="X57" s="1758"/>
      <c r="Y57" s="1434"/>
      <c r="Z57" s="1464"/>
      <c r="AA57" s="1464"/>
      <c r="AB57" s="1466"/>
      <c r="AC57" s="1434"/>
      <c r="AD57" s="1464"/>
      <c r="AE57" s="1464"/>
      <c r="AF57" s="1464"/>
      <c r="AG57" s="1464"/>
      <c r="AH57" s="1464"/>
      <c r="AI57" s="1466"/>
      <c r="AJ57" s="1470"/>
      <c r="AK57" s="1472"/>
      <c r="AL57" s="1470"/>
      <c r="AM57" s="1472"/>
    </row>
    <row r="58" spans="1:39" ht="13.5">
      <c r="A58" s="1274"/>
      <c r="B58" s="48"/>
      <c r="C58" s="49"/>
      <c r="D58" s="50"/>
      <c r="E58" s="56" t="s">
        <v>1620</v>
      </c>
      <c r="F58" s="30"/>
      <c r="G58" s="30"/>
      <c r="H58" s="30"/>
      <c r="I58" s="30"/>
      <c r="J58" s="74" t="s">
        <v>166</v>
      </c>
      <c r="K58" s="60" t="s">
        <v>167</v>
      </c>
      <c r="L58" s="1435" t="s">
        <v>477</v>
      </c>
      <c r="M58" s="1436"/>
      <c r="N58" s="1436"/>
      <c r="O58" s="1436"/>
      <c r="P58" s="1437"/>
      <c r="Q58" s="1438"/>
      <c r="R58" s="1439"/>
      <c r="S58" s="1439"/>
      <c r="T58" s="1439"/>
      <c r="U58" s="1439"/>
      <c r="V58" s="1439"/>
      <c r="W58" s="1439"/>
      <c r="X58" s="1440"/>
      <c r="Y58" s="1460" t="s">
        <v>168</v>
      </c>
      <c r="Z58" s="1463" t="s">
        <v>169</v>
      </c>
      <c r="AA58" s="1463" t="s">
        <v>170</v>
      </c>
      <c r="AB58" s="1465" t="s">
        <v>171</v>
      </c>
      <c r="AC58" s="1460" t="s">
        <v>172</v>
      </c>
      <c r="AD58" s="1463" t="s">
        <v>173</v>
      </c>
      <c r="AE58" s="1463" t="s">
        <v>973</v>
      </c>
      <c r="AF58" s="1463" t="s">
        <v>964</v>
      </c>
      <c r="AG58" s="1463" t="s">
        <v>974</v>
      </c>
      <c r="AH58" s="1463" t="s">
        <v>966</v>
      </c>
      <c r="AI58" s="1465"/>
      <c r="AJ58" s="1469"/>
      <c r="AK58" s="1471"/>
      <c r="AL58" s="1469"/>
      <c r="AM58" s="1471"/>
    </row>
    <row r="59" spans="1:39" ht="13.5">
      <c r="A59" s="1274"/>
      <c r="B59" s="48"/>
      <c r="C59" s="49"/>
      <c r="D59" s="50"/>
      <c r="E59" s="101">
        <v>1</v>
      </c>
      <c r="F59" s="81">
        <v>2</v>
      </c>
      <c r="G59" s="81">
        <v>3</v>
      </c>
      <c r="H59" s="65">
        <v>4</v>
      </c>
      <c r="I59" s="18"/>
      <c r="J59" s="79" t="s">
        <v>42</v>
      </c>
      <c r="K59" s="66" t="s">
        <v>42</v>
      </c>
      <c r="L59" s="1417"/>
      <c r="M59" s="1418"/>
      <c r="N59" s="1418"/>
      <c r="O59" s="1418"/>
      <c r="P59" s="1419"/>
      <c r="Q59" s="1420"/>
      <c r="R59" s="1421"/>
      <c r="S59" s="1421"/>
      <c r="T59" s="1421"/>
      <c r="U59" s="1421"/>
      <c r="V59" s="1421"/>
      <c r="W59" s="1421"/>
      <c r="X59" s="1422"/>
      <c r="Y59" s="1449"/>
      <c r="Z59" s="1447"/>
      <c r="AA59" s="1447"/>
      <c r="AB59" s="1448"/>
      <c r="AC59" s="1449"/>
      <c r="AD59" s="1447"/>
      <c r="AE59" s="1447"/>
      <c r="AF59" s="1447"/>
      <c r="AG59" s="1447"/>
      <c r="AH59" s="1447"/>
      <c r="AI59" s="1448"/>
      <c r="AJ59" s="1451"/>
      <c r="AK59" s="1453"/>
      <c r="AL59" s="1451"/>
      <c r="AM59" s="1453"/>
    </row>
    <row r="60" spans="1:39" ht="13.5">
      <c r="A60" s="1274"/>
      <c r="B60" s="48"/>
      <c r="C60" s="49"/>
      <c r="D60" s="50"/>
      <c r="E60" s="11"/>
      <c r="F60" s="18"/>
      <c r="G60" s="18"/>
      <c r="H60" s="18"/>
      <c r="I60" s="19"/>
      <c r="J60" s="76" t="s">
        <v>166</v>
      </c>
      <c r="K60" s="68" t="s">
        <v>167</v>
      </c>
      <c r="L60" s="1491" t="s">
        <v>478</v>
      </c>
      <c r="M60" s="1492"/>
      <c r="N60" s="1492"/>
      <c r="O60" s="1492"/>
      <c r="P60" s="1493"/>
      <c r="Q60" s="1494"/>
      <c r="R60" s="1495"/>
      <c r="S60" s="1495"/>
      <c r="T60" s="1495"/>
      <c r="U60" s="1495"/>
      <c r="V60" s="1495"/>
      <c r="W60" s="1495"/>
      <c r="X60" s="1496"/>
      <c r="Y60" s="1433" t="s">
        <v>168</v>
      </c>
      <c r="Z60" s="1474" t="s">
        <v>169</v>
      </c>
      <c r="AA60" s="1474" t="s">
        <v>170</v>
      </c>
      <c r="AB60" s="1475" t="s">
        <v>171</v>
      </c>
      <c r="AC60" s="1433" t="s">
        <v>172</v>
      </c>
      <c r="AD60" s="1474" t="s">
        <v>173</v>
      </c>
      <c r="AE60" s="1474" t="s">
        <v>973</v>
      </c>
      <c r="AF60" s="1474" t="s">
        <v>964</v>
      </c>
      <c r="AG60" s="1474" t="s">
        <v>974</v>
      </c>
      <c r="AH60" s="1474" t="s">
        <v>966</v>
      </c>
      <c r="AI60" s="1475"/>
      <c r="AJ60" s="1477"/>
      <c r="AK60" s="1478"/>
      <c r="AL60" s="1477"/>
      <c r="AM60" s="1478"/>
    </row>
    <row r="61" spans="1:39" ht="13.5">
      <c r="A61" s="1274"/>
      <c r="B61" s="48"/>
      <c r="C61" s="49"/>
      <c r="D61" s="50"/>
      <c r="E61" s="101"/>
      <c r="F61" s="81"/>
      <c r="G61" s="81"/>
      <c r="H61" s="81"/>
      <c r="I61" s="19"/>
      <c r="J61" s="75" t="s">
        <v>42</v>
      </c>
      <c r="K61" s="73" t="s">
        <v>42</v>
      </c>
      <c r="L61" s="1424"/>
      <c r="M61" s="1425"/>
      <c r="N61" s="1425"/>
      <c r="O61" s="1425"/>
      <c r="P61" s="1426"/>
      <c r="Q61" s="1441"/>
      <c r="R61" s="1442"/>
      <c r="S61" s="1442"/>
      <c r="T61" s="1442"/>
      <c r="U61" s="1442"/>
      <c r="V61" s="1442"/>
      <c r="W61" s="1442"/>
      <c r="X61" s="1443"/>
      <c r="Y61" s="1434"/>
      <c r="Z61" s="1464"/>
      <c r="AA61" s="1464"/>
      <c r="AB61" s="1466"/>
      <c r="AC61" s="1434"/>
      <c r="AD61" s="1464"/>
      <c r="AE61" s="1464"/>
      <c r="AF61" s="1464"/>
      <c r="AG61" s="1464"/>
      <c r="AH61" s="1464"/>
      <c r="AI61" s="1466"/>
      <c r="AJ61" s="1470"/>
      <c r="AK61" s="1472"/>
      <c r="AL61" s="1470"/>
      <c r="AM61" s="1472"/>
    </row>
    <row r="62" spans="1:39" ht="13.5">
      <c r="A62" s="1274"/>
      <c r="B62" s="48"/>
      <c r="C62" s="49"/>
      <c r="D62" s="50"/>
      <c r="E62" s="81"/>
      <c r="F62" s="81"/>
      <c r="G62" s="81"/>
      <c r="H62" s="81"/>
      <c r="I62" s="18"/>
      <c r="J62" s="76" t="s">
        <v>166</v>
      </c>
      <c r="K62" s="68" t="s">
        <v>167</v>
      </c>
      <c r="L62" s="1491" t="s">
        <v>479</v>
      </c>
      <c r="M62" s="1492"/>
      <c r="N62" s="1492"/>
      <c r="O62" s="1492"/>
      <c r="P62" s="1493"/>
      <c r="Q62" s="1754">
        <f>IF('設９'!G58="■","設置",IF('設９'!K58="■","設置可",""))</f>
      </c>
      <c r="R62" s="1755"/>
      <c r="S62" s="1755"/>
      <c r="T62" s="1755"/>
      <c r="U62" s="1755"/>
      <c r="V62" s="1755"/>
      <c r="W62" s="1755"/>
      <c r="X62" s="1756"/>
      <c r="Y62" s="1433" t="s">
        <v>168</v>
      </c>
      <c r="Z62" s="1474" t="s">
        <v>169</v>
      </c>
      <c r="AA62" s="1474" t="s">
        <v>170</v>
      </c>
      <c r="AB62" s="1475" t="s">
        <v>171</v>
      </c>
      <c r="AC62" s="1433" t="s">
        <v>172</v>
      </c>
      <c r="AD62" s="1474" t="s">
        <v>173</v>
      </c>
      <c r="AE62" s="1474" t="s">
        <v>973</v>
      </c>
      <c r="AF62" s="1474" t="s">
        <v>964</v>
      </c>
      <c r="AG62" s="1474" t="s">
        <v>974</v>
      </c>
      <c r="AH62" s="1474" t="s">
        <v>966</v>
      </c>
      <c r="AI62" s="1475"/>
      <c r="AJ62" s="1477"/>
      <c r="AK62" s="1478"/>
      <c r="AL62" s="1477"/>
      <c r="AM62" s="1478"/>
    </row>
    <row r="63" spans="1:39" ht="13.5">
      <c r="A63" s="1274"/>
      <c r="B63" s="48"/>
      <c r="C63" s="49"/>
      <c r="D63" s="50"/>
      <c r="E63" s="81"/>
      <c r="F63" s="81"/>
      <c r="G63" s="81"/>
      <c r="H63" s="81"/>
      <c r="I63" s="18"/>
      <c r="J63" s="75" t="s">
        <v>42</v>
      </c>
      <c r="K63" s="73" t="s">
        <v>42</v>
      </c>
      <c r="L63" s="1417"/>
      <c r="M63" s="1418"/>
      <c r="N63" s="1418"/>
      <c r="O63" s="1418"/>
      <c r="P63" s="1419"/>
      <c r="Q63" s="1945"/>
      <c r="R63" s="1946"/>
      <c r="S63" s="1946"/>
      <c r="T63" s="1946"/>
      <c r="U63" s="1946"/>
      <c r="V63" s="1946"/>
      <c r="W63" s="1946"/>
      <c r="X63" s="1947"/>
      <c r="Y63" s="1449"/>
      <c r="Z63" s="1447"/>
      <c r="AA63" s="1447"/>
      <c r="AB63" s="1448"/>
      <c r="AC63" s="1449"/>
      <c r="AD63" s="1447"/>
      <c r="AE63" s="1447"/>
      <c r="AF63" s="1447"/>
      <c r="AG63" s="1447"/>
      <c r="AH63" s="1447"/>
      <c r="AI63" s="1448"/>
      <c r="AJ63" s="1451"/>
      <c r="AK63" s="1453"/>
      <c r="AL63" s="1451"/>
      <c r="AM63" s="1453"/>
    </row>
    <row r="64" spans="1:39" ht="12" customHeight="1">
      <c r="A64" s="1274"/>
      <c r="B64" s="48"/>
      <c r="C64" s="49"/>
      <c r="D64" s="50"/>
      <c r="E64" s="18"/>
      <c r="F64" s="18"/>
      <c r="G64" s="18"/>
      <c r="H64" s="18"/>
      <c r="I64" s="18"/>
      <c r="J64" s="76" t="s">
        <v>166</v>
      </c>
      <c r="K64" s="68" t="s">
        <v>167</v>
      </c>
      <c r="L64" s="1806" t="s">
        <v>480</v>
      </c>
      <c r="M64" s="1807"/>
      <c r="N64" s="1807"/>
      <c r="O64" s="1807"/>
      <c r="P64" s="1808"/>
      <c r="Q64" s="1754">
        <f>IF('設９'!G60="■","設置",IF('設９'!K60="■","設置可",""))</f>
      </c>
      <c r="R64" s="1755"/>
      <c r="S64" s="1755"/>
      <c r="T64" s="1755"/>
      <c r="U64" s="1755"/>
      <c r="V64" s="1755"/>
      <c r="W64" s="1755"/>
      <c r="X64" s="1756"/>
      <c r="Y64" s="1433" t="s">
        <v>168</v>
      </c>
      <c r="Z64" s="1474" t="s">
        <v>169</v>
      </c>
      <c r="AA64" s="1474" t="s">
        <v>170</v>
      </c>
      <c r="AB64" s="1475" t="s">
        <v>171</v>
      </c>
      <c r="AC64" s="1433" t="s">
        <v>172</v>
      </c>
      <c r="AD64" s="1474" t="s">
        <v>173</v>
      </c>
      <c r="AE64" s="1474" t="s">
        <v>973</v>
      </c>
      <c r="AF64" s="1474" t="s">
        <v>964</v>
      </c>
      <c r="AG64" s="1474" t="s">
        <v>974</v>
      </c>
      <c r="AH64" s="1474" t="s">
        <v>966</v>
      </c>
      <c r="AI64" s="1475"/>
      <c r="AJ64" s="1477"/>
      <c r="AK64" s="1478"/>
      <c r="AL64" s="1477"/>
      <c r="AM64" s="1478"/>
    </row>
    <row r="65" spans="1:39" ht="14.25" thickBot="1">
      <c r="A65" s="1275"/>
      <c r="B65" s="48"/>
      <c r="C65" s="49"/>
      <c r="D65" s="50"/>
      <c r="E65" s="18"/>
      <c r="F65" s="18"/>
      <c r="G65" s="18"/>
      <c r="H65" s="18"/>
      <c r="I65" s="18"/>
      <c r="J65" s="75" t="s">
        <v>42</v>
      </c>
      <c r="K65" s="73" t="s">
        <v>42</v>
      </c>
      <c r="L65" s="1966"/>
      <c r="M65" s="1967"/>
      <c r="N65" s="1967"/>
      <c r="O65" s="1967"/>
      <c r="P65" s="1968"/>
      <c r="Q65" s="1948"/>
      <c r="R65" s="1949"/>
      <c r="S65" s="1949"/>
      <c r="T65" s="1949"/>
      <c r="U65" s="1949"/>
      <c r="V65" s="1949"/>
      <c r="W65" s="1949"/>
      <c r="X65" s="1950"/>
      <c r="Y65" s="1789"/>
      <c r="Z65" s="1785"/>
      <c r="AA65" s="1785"/>
      <c r="AB65" s="1790"/>
      <c r="AC65" s="1789"/>
      <c r="AD65" s="1785"/>
      <c r="AE65" s="1785"/>
      <c r="AF65" s="1785"/>
      <c r="AG65" s="1785"/>
      <c r="AH65" s="1785"/>
      <c r="AI65" s="1790"/>
      <c r="AJ65" s="1792"/>
      <c r="AK65" s="1791"/>
      <c r="AL65" s="1792"/>
      <c r="AM65" s="1791"/>
    </row>
    <row r="66" spans="1:39" ht="13.5">
      <c r="A66" s="84"/>
      <c r="B66" s="85"/>
      <c r="C66" s="85"/>
      <c r="D66" s="8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spans="1:4" ht="13.5">
      <c r="A67" s="86"/>
      <c r="B67" s="78"/>
      <c r="C67" s="78"/>
      <c r="D67" s="78"/>
    </row>
    <row r="68" spans="1:4" ht="13.5">
      <c r="A68" s="86"/>
      <c r="B68" s="78"/>
      <c r="C68" s="78"/>
      <c r="D68" s="78"/>
    </row>
    <row r="69" spans="1:4" ht="13.5">
      <c r="A69" s="86"/>
      <c r="B69" s="78"/>
      <c r="C69" s="78"/>
      <c r="D69" s="78"/>
    </row>
    <row r="70" spans="1:4" ht="13.5">
      <c r="A70" s="86"/>
      <c r="B70" s="78"/>
      <c r="C70" s="78"/>
      <c r="D70" s="78"/>
    </row>
    <row r="71" spans="1:4" ht="13.5">
      <c r="A71" s="86"/>
      <c r="B71" s="78"/>
      <c r="C71" s="78"/>
      <c r="D71" s="78"/>
    </row>
    <row r="72" ht="13.5">
      <c r="A72" s="86"/>
    </row>
    <row r="73" ht="13.5">
      <c r="A73" s="86"/>
    </row>
    <row r="74" ht="13.5">
      <c r="A74" s="86"/>
    </row>
    <row r="75" ht="13.5">
      <c r="A75" s="86"/>
    </row>
    <row r="76" ht="13.5">
      <c r="A76" s="86"/>
    </row>
    <row r="77" ht="13.5">
      <c r="A77" s="86"/>
    </row>
    <row r="78" ht="13.5">
      <c r="A78" s="86"/>
    </row>
    <row r="79" ht="13.5">
      <c r="A79" s="86"/>
    </row>
    <row r="80" ht="13.5">
      <c r="A80" s="86"/>
    </row>
    <row r="81" ht="13.5">
      <c r="A81" s="86"/>
    </row>
    <row r="82" ht="13.5">
      <c r="A82" s="86"/>
    </row>
    <row r="83" ht="13.5">
      <c r="A83" s="86"/>
    </row>
    <row r="84" ht="13.5">
      <c r="A84" s="86"/>
    </row>
    <row r="85" ht="13.5">
      <c r="A85" s="86"/>
    </row>
  </sheetData>
  <sheetProtection sheet="1" objects="1" scenarios="1"/>
  <mergeCells count="496">
    <mergeCell ref="B25:D25"/>
    <mergeCell ref="A22:A65"/>
    <mergeCell ref="Q22:X23"/>
    <mergeCell ref="Q38:X38"/>
    <mergeCell ref="Q39:X39"/>
    <mergeCell ref="Q44:X44"/>
    <mergeCell ref="Q45:X45"/>
    <mergeCell ref="Q52:X52"/>
    <mergeCell ref="Q53:X53"/>
    <mergeCell ref="L64:P65"/>
    <mergeCell ref="Q64:X65"/>
    <mergeCell ref="A12:A21"/>
    <mergeCell ref="Q12:X13"/>
    <mergeCell ref="Q14:X15"/>
    <mergeCell ref="Q16:X17"/>
    <mergeCell ref="Q18:X19"/>
    <mergeCell ref="Q20:X21"/>
    <mergeCell ref="L12:P13"/>
    <mergeCell ref="L52:P53"/>
    <mergeCell ref="L44:P45"/>
    <mergeCell ref="AG64:AG65"/>
    <mergeCell ref="AH64:AH65"/>
    <mergeCell ref="AM64:AM65"/>
    <mergeCell ref="AI64:AI65"/>
    <mergeCell ref="AJ64:AJ65"/>
    <mergeCell ref="AK64:AK65"/>
    <mergeCell ref="AL64:AL65"/>
    <mergeCell ref="Y64:Y65"/>
    <mergeCell ref="Z64:Z65"/>
    <mergeCell ref="AJ62:AJ63"/>
    <mergeCell ref="AK62:AK63"/>
    <mergeCell ref="AA64:AA65"/>
    <mergeCell ref="AB64:AB65"/>
    <mergeCell ref="AC64:AC65"/>
    <mergeCell ref="AD64:AD65"/>
    <mergeCell ref="AE64:AE65"/>
    <mergeCell ref="AF64:AF65"/>
    <mergeCell ref="AB62:AB63"/>
    <mergeCell ref="AC62:AC63"/>
    <mergeCell ref="AD62:AD63"/>
    <mergeCell ref="AE62:AE63"/>
    <mergeCell ref="AL62:AL63"/>
    <mergeCell ref="AM62:AM63"/>
    <mergeCell ref="AF62:AF63"/>
    <mergeCell ref="AG62:AG63"/>
    <mergeCell ref="AH62:AH63"/>
    <mergeCell ref="AI62:AI63"/>
    <mergeCell ref="AI60:AI61"/>
    <mergeCell ref="AJ60:AJ61"/>
    <mergeCell ref="AK60:AK61"/>
    <mergeCell ref="AL60:AL61"/>
    <mergeCell ref="AM60:AM61"/>
    <mergeCell ref="L62:P63"/>
    <mergeCell ref="Q62:X63"/>
    <mergeCell ref="Y62:Y63"/>
    <mergeCell ref="Z62:Z63"/>
    <mergeCell ref="AA62:AA63"/>
    <mergeCell ref="AC60:AC61"/>
    <mergeCell ref="AD60:AD61"/>
    <mergeCell ref="AE60:AE61"/>
    <mergeCell ref="AF60:AF61"/>
    <mergeCell ref="AG60:AG61"/>
    <mergeCell ref="AH60:AH61"/>
    <mergeCell ref="AJ58:AJ59"/>
    <mergeCell ref="AK58:AK59"/>
    <mergeCell ref="AL58:AL59"/>
    <mergeCell ref="AM58:AM59"/>
    <mergeCell ref="L60:P61"/>
    <mergeCell ref="Q60:X61"/>
    <mergeCell ref="Y60:Y61"/>
    <mergeCell ref="Z60:Z61"/>
    <mergeCell ref="AA60:AA61"/>
    <mergeCell ref="AB60:AB61"/>
    <mergeCell ref="AD58:AD59"/>
    <mergeCell ref="AE58:AE59"/>
    <mergeCell ref="AF58:AF59"/>
    <mergeCell ref="AG58:AG59"/>
    <mergeCell ref="AH58:AH59"/>
    <mergeCell ref="AI58:AI59"/>
    <mergeCell ref="AK56:AK57"/>
    <mergeCell ref="AL56:AL57"/>
    <mergeCell ref="AM56:AM57"/>
    <mergeCell ref="L58:P59"/>
    <mergeCell ref="Q58:X59"/>
    <mergeCell ref="Y58:Y59"/>
    <mergeCell ref="Z58:Z59"/>
    <mergeCell ref="AA58:AA59"/>
    <mergeCell ref="AB58:AB59"/>
    <mergeCell ref="AC58:AC59"/>
    <mergeCell ref="AE56:AE57"/>
    <mergeCell ref="AF56:AF57"/>
    <mergeCell ref="AG56:AG57"/>
    <mergeCell ref="AH56:AH57"/>
    <mergeCell ref="AI56:AI57"/>
    <mergeCell ref="AJ56:AJ57"/>
    <mergeCell ref="AL54:AL55"/>
    <mergeCell ref="AM54:AM55"/>
    <mergeCell ref="L56:P57"/>
    <mergeCell ref="Q56:X57"/>
    <mergeCell ref="Y56:Y57"/>
    <mergeCell ref="Z56:Z57"/>
    <mergeCell ref="AA56:AA57"/>
    <mergeCell ref="AB56:AB57"/>
    <mergeCell ref="AC56:AC57"/>
    <mergeCell ref="AD56:AD57"/>
    <mergeCell ref="AF54:AF55"/>
    <mergeCell ref="AG54:AG55"/>
    <mergeCell ref="AH54:AH55"/>
    <mergeCell ref="AI54:AI55"/>
    <mergeCell ref="AJ54:AJ55"/>
    <mergeCell ref="AK54:AK55"/>
    <mergeCell ref="AM52:AM53"/>
    <mergeCell ref="L54:P55"/>
    <mergeCell ref="Q54:X55"/>
    <mergeCell ref="Y54:Y55"/>
    <mergeCell ref="Z54:Z55"/>
    <mergeCell ref="AA54:AA55"/>
    <mergeCell ref="AB54:AB55"/>
    <mergeCell ref="AC54:AC55"/>
    <mergeCell ref="AD54:AD55"/>
    <mergeCell ref="AE54:AE55"/>
    <mergeCell ref="AG52:AG53"/>
    <mergeCell ref="AH52:AH53"/>
    <mergeCell ref="AI52:AI53"/>
    <mergeCell ref="AJ52:AJ53"/>
    <mergeCell ref="AK52:AK53"/>
    <mergeCell ref="AL52:AL53"/>
    <mergeCell ref="Y52:Y53"/>
    <mergeCell ref="Z52:Z53"/>
    <mergeCell ref="AJ50:AJ51"/>
    <mergeCell ref="AA52:AA53"/>
    <mergeCell ref="AB52:AB53"/>
    <mergeCell ref="AC52:AC53"/>
    <mergeCell ref="AD52:AD53"/>
    <mergeCell ref="AE52:AE53"/>
    <mergeCell ref="AF52:AF53"/>
    <mergeCell ref="AD50:AD51"/>
    <mergeCell ref="AE50:AE51"/>
    <mergeCell ref="AK50:AK51"/>
    <mergeCell ref="AL50:AL51"/>
    <mergeCell ref="AM50:AM51"/>
    <mergeCell ref="AF50:AF51"/>
    <mergeCell ref="AG50:AG51"/>
    <mergeCell ref="AH50:AH51"/>
    <mergeCell ref="AI50:AI51"/>
    <mergeCell ref="AK48:AK49"/>
    <mergeCell ref="AL48:AL49"/>
    <mergeCell ref="AM48:AM49"/>
    <mergeCell ref="L50:P51"/>
    <mergeCell ref="Q50:X51"/>
    <mergeCell ref="Y50:Y51"/>
    <mergeCell ref="Z50:Z51"/>
    <mergeCell ref="AA50:AA51"/>
    <mergeCell ref="AB50:AB51"/>
    <mergeCell ref="AC50:AC51"/>
    <mergeCell ref="AE48:AE49"/>
    <mergeCell ref="AF48:AF49"/>
    <mergeCell ref="AG48:AG49"/>
    <mergeCell ref="AH48:AH49"/>
    <mergeCell ref="AI48:AI49"/>
    <mergeCell ref="AJ48:AJ49"/>
    <mergeCell ref="AL46:AL47"/>
    <mergeCell ref="AM46:AM47"/>
    <mergeCell ref="L48:P49"/>
    <mergeCell ref="Q48:X49"/>
    <mergeCell ref="Y48:Y49"/>
    <mergeCell ref="Z48:Z49"/>
    <mergeCell ref="AA48:AA49"/>
    <mergeCell ref="AB48:AB49"/>
    <mergeCell ref="AC48:AC49"/>
    <mergeCell ref="AD48:AD49"/>
    <mergeCell ref="AF46:AF47"/>
    <mergeCell ref="AG46:AG47"/>
    <mergeCell ref="AH46:AH47"/>
    <mergeCell ref="AI46:AI47"/>
    <mergeCell ref="AJ46:AJ47"/>
    <mergeCell ref="AK46:AK47"/>
    <mergeCell ref="AM44:AM45"/>
    <mergeCell ref="L46:P47"/>
    <mergeCell ref="Q46:X47"/>
    <mergeCell ref="Y46:Y47"/>
    <mergeCell ref="Z46:Z47"/>
    <mergeCell ref="AA46:AA47"/>
    <mergeCell ref="AB46:AB47"/>
    <mergeCell ref="AC46:AC47"/>
    <mergeCell ref="AD46:AD47"/>
    <mergeCell ref="AE46:AE47"/>
    <mergeCell ref="AG44:AG45"/>
    <mergeCell ref="AH44:AH45"/>
    <mergeCell ref="AI44:AI45"/>
    <mergeCell ref="AJ44:AJ45"/>
    <mergeCell ref="AK44:AK45"/>
    <mergeCell ref="AL44:AL45"/>
    <mergeCell ref="Y44:Y45"/>
    <mergeCell ref="Z44:Z45"/>
    <mergeCell ref="AJ42:AJ43"/>
    <mergeCell ref="AA44:AA45"/>
    <mergeCell ref="AB44:AB45"/>
    <mergeCell ref="AC44:AC45"/>
    <mergeCell ref="AD44:AD45"/>
    <mergeCell ref="AE44:AE45"/>
    <mergeCell ref="AF44:AF45"/>
    <mergeCell ref="AD42:AD43"/>
    <mergeCell ref="AE42:AE43"/>
    <mergeCell ref="AK42:AK43"/>
    <mergeCell ref="AL42:AL43"/>
    <mergeCell ref="AM42:AM43"/>
    <mergeCell ref="AF42:AF43"/>
    <mergeCell ref="AG42:AG43"/>
    <mergeCell ref="AH42:AH43"/>
    <mergeCell ref="AI42:AI43"/>
    <mergeCell ref="AK40:AK41"/>
    <mergeCell ref="AL40:AL41"/>
    <mergeCell ref="AM40:AM41"/>
    <mergeCell ref="L42:P43"/>
    <mergeCell ref="Q42:X43"/>
    <mergeCell ref="Y42:Y43"/>
    <mergeCell ref="Z42:Z43"/>
    <mergeCell ref="AA42:AA43"/>
    <mergeCell ref="AB42:AB43"/>
    <mergeCell ref="AC42:AC43"/>
    <mergeCell ref="AE40:AE41"/>
    <mergeCell ref="AF40:AF41"/>
    <mergeCell ref="AG40:AG41"/>
    <mergeCell ref="AH40:AH41"/>
    <mergeCell ref="AI40:AI41"/>
    <mergeCell ref="AJ40:AJ41"/>
    <mergeCell ref="AL38:AL39"/>
    <mergeCell ref="AM38:AM39"/>
    <mergeCell ref="L40:P41"/>
    <mergeCell ref="Q40:X41"/>
    <mergeCell ref="Y40:Y41"/>
    <mergeCell ref="Z40:Z41"/>
    <mergeCell ref="AA40:AA41"/>
    <mergeCell ref="AB40:AB41"/>
    <mergeCell ref="AC40:AC41"/>
    <mergeCell ref="AD40:AD41"/>
    <mergeCell ref="AF38:AF39"/>
    <mergeCell ref="AG38:AG39"/>
    <mergeCell ref="AH38:AH39"/>
    <mergeCell ref="AI38:AI39"/>
    <mergeCell ref="AJ38:AJ39"/>
    <mergeCell ref="AK38:AK39"/>
    <mergeCell ref="AJ36:AJ37"/>
    <mergeCell ref="AK36:AK37"/>
    <mergeCell ref="AL36:AL37"/>
    <mergeCell ref="AM36:AM37"/>
    <mergeCell ref="Z38:Z39"/>
    <mergeCell ref="AA38:AA39"/>
    <mergeCell ref="AB38:AB39"/>
    <mergeCell ref="AC38:AC39"/>
    <mergeCell ref="AD38:AD39"/>
    <mergeCell ref="AE38:AE39"/>
    <mergeCell ref="AD36:AD37"/>
    <mergeCell ref="AE36:AE37"/>
    <mergeCell ref="AF36:AF37"/>
    <mergeCell ref="AG36:AG37"/>
    <mergeCell ref="AH36:AH37"/>
    <mergeCell ref="AI36:AI37"/>
    <mergeCell ref="AK34:AK35"/>
    <mergeCell ref="AL34:AL35"/>
    <mergeCell ref="AM34:AM35"/>
    <mergeCell ref="L36:P37"/>
    <mergeCell ref="Q36:X37"/>
    <mergeCell ref="Y36:Y37"/>
    <mergeCell ref="Z36:Z37"/>
    <mergeCell ref="AA36:AA37"/>
    <mergeCell ref="AB36:AB37"/>
    <mergeCell ref="AC36:AC37"/>
    <mergeCell ref="AE34:AE35"/>
    <mergeCell ref="AF34:AF35"/>
    <mergeCell ref="AG34:AG35"/>
    <mergeCell ref="AH34:AH35"/>
    <mergeCell ref="AI34:AI35"/>
    <mergeCell ref="AJ34:AJ35"/>
    <mergeCell ref="AL32:AL33"/>
    <mergeCell ref="AM32:AM33"/>
    <mergeCell ref="L34:P35"/>
    <mergeCell ref="Q34:X35"/>
    <mergeCell ref="Y34:Y35"/>
    <mergeCell ref="Z34:Z35"/>
    <mergeCell ref="AA34:AA35"/>
    <mergeCell ref="AB34:AB35"/>
    <mergeCell ref="AC34:AC35"/>
    <mergeCell ref="AD34:AD35"/>
    <mergeCell ref="AF32:AF33"/>
    <mergeCell ref="AG32:AG33"/>
    <mergeCell ref="AH32:AH33"/>
    <mergeCell ref="AI32:AI33"/>
    <mergeCell ref="AJ32:AJ33"/>
    <mergeCell ref="AK32:AK33"/>
    <mergeCell ref="Z32:Z33"/>
    <mergeCell ref="AA32:AA33"/>
    <mergeCell ref="AB32:AB33"/>
    <mergeCell ref="AC32:AC33"/>
    <mergeCell ref="AD32:AD33"/>
    <mergeCell ref="AE32:AE33"/>
    <mergeCell ref="AH30:AH31"/>
    <mergeCell ref="AI30:AI31"/>
    <mergeCell ref="AJ30:AJ31"/>
    <mergeCell ref="AK30:AK31"/>
    <mergeCell ref="AL30:AL31"/>
    <mergeCell ref="AM30:AM31"/>
    <mergeCell ref="AB30:AB31"/>
    <mergeCell ref="AC30:AC31"/>
    <mergeCell ref="AD30:AD31"/>
    <mergeCell ref="AE30:AE31"/>
    <mergeCell ref="AF30:AF31"/>
    <mergeCell ref="AG30:AG31"/>
    <mergeCell ref="AI28:AI29"/>
    <mergeCell ref="AJ28:AJ29"/>
    <mergeCell ref="AK28:AK29"/>
    <mergeCell ref="AL28:AL29"/>
    <mergeCell ref="AM28:AM29"/>
    <mergeCell ref="L30:P31"/>
    <mergeCell ref="Q30:X31"/>
    <mergeCell ref="Y30:Y31"/>
    <mergeCell ref="Z30:Z31"/>
    <mergeCell ref="AA30:AA31"/>
    <mergeCell ref="AC28:AC29"/>
    <mergeCell ref="AD28:AD29"/>
    <mergeCell ref="AE28:AE29"/>
    <mergeCell ref="AF28:AF29"/>
    <mergeCell ref="AG28:AG29"/>
    <mergeCell ref="AH28:AH29"/>
    <mergeCell ref="L28:P29"/>
    <mergeCell ref="Q28:X29"/>
    <mergeCell ref="Y28:Y29"/>
    <mergeCell ref="Z28:Z29"/>
    <mergeCell ref="AA28:AA29"/>
    <mergeCell ref="AB28:AB29"/>
    <mergeCell ref="AH26:AH27"/>
    <mergeCell ref="AI26:AI27"/>
    <mergeCell ref="AJ26:AJ27"/>
    <mergeCell ref="AK26:AK27"/>
    <mergeCell ref="AL26:AL27"/>
    <mergeCell ref="AM26:AM27"/>
    <mergeCell ref="AB26:AB27"/>
    <mergeCell ref="AC26:AC27"/>
    <mergeCell ref="AD26:AD27"/>
    <mergeCell ref="AE26:AE27"/>
    <mergeCell ref="AF26:AF27"/>
    <mergeCell ref="AG26:AG27"/>
    <mergeCell ref="AJ24:AJ25"/>
    <mergeCell ref="AK24:AK25"/>
    <mergeCell ref="AL24:AL25"/>
    <mergeCell ref="AM24:AM25"/>
    <mergeCell ref="Q25:X25"/>
    <mergeCell ref="L26:P27"/>
    <mergeCell ref="Q26:X27"/>
    <mergeCell ref="Y26:Y27"/>
    <mergeCell ref="Z26:Z27"/>
    <mergeCell ref="AA26:AA27"/>
    <mergeCell ref="AD24:AD25"/>
    <mergeCell ref="AE24:AE25"/>
    <mergeCell ref="AF24:AF25"/>
    <mergeCell ref="AG24:AG25"/>
    <mergeCell ref="AH24:AH25"/>
    <mergeCell ref="AI24:AI25"/>
    <mergeCell ref="AL22:AL23"/>
    <mergeCell ref="AM22:AM23"/>
    <mergeCell ref="L24:P25"/>
    <mergeCell ref="Q24:X24"/>
    <mergeCell ref="Y24:Y25"/>
    <mergeCell ref="Z24:Z25"/>
    <mergeCell ref="AA24:AA25"/>
    <mergeCell ref="AB24:AB25"/>
    <mergeCell ref="AC24:AC25"/>
    <mergeCell ref="AH22:AH23"/>
    <mergeCell ref="AI22:AI23"/>
    <mergeCell ref="AJ22:AJ23"/>
    <mergeCell ref="AK22:AK23"/>
    <mergeCell ref="AD22:AD23"/>
    <mergeCell ref="AE22:AE23"/>
    <mergeCell ref="AF22:AF23"/>
    <mergeCell ref="AG22:AG23"/>
    <mergeCell ref="AL20:AL21"/>
    <mergeCell ref="AM20:AM21"/>
    <mergeCell ref="L22:P23"/>
    <mergeCell ref="Y22:Y23"/>
    <mergeCell ref="Z22:Z23"/>
    <mergeCell ref="AA22:AA23"/>
    <mergeCell ref="AB22:AB23"/>
    <mergeCell ref="AC22:AC23"/>
    <mergeCell ref="AH20:AH21"/>
    <mergeCell ref="AI20:AI21"/>
    <mergeCell ref="AJ20:AJ21"/>
    <mergeCell ref="AK20:AK21"/>
    <mergeCell ref="AD20:AD21"/>
    <mergeCell ref="AE20:AE21"/>
    <mergeCell ref="AF20:AF21"/>
    <mergeCell ref="AG20:AG21"/>
    <mergeCell ref="AL18:AL19"/>
    <mergeCell ref="AM18:AM19"/>
    <mergeCell ref="L20:P21"/>
    <mergeCell ref="Y20:Y21"/>
    <mergeCell ref="Z20:Z21"/>
    <mergeCell ref="AA20:AA21"/>
    <mergeCell ref="AB20:AB21"/>
    <mergeCell ref="AC20:AC21"/>
    <mergeCell ref="AH18:AH19"/>
    <mergeCell ref="AI18:AI19"/>
    <mergeCell ref="AJ18:AJ19"/>
    <mergeCell ref="AK18:AK19"/>
    <mergeCell ref="AD18:AD19"/>
    <mergeCell ref="AE18:AE19"/>
    <mergeCell ref="AF18:AF19"/>
    <mergeCell ref="AG18:AG19"/>
    <mergeCell ref="AL16:AL17"/>
    <mergeCell ref="AM16:AM17"/>
    <mergeCell ref="L18:P19"/>
    <mergeCell ref="Y18:Y19"/>
    <mergeCell ref="Z18:Z19"/>
    <mergeCell ref="AA18:AA19"/>
    <mergeCell ref="AB18:AB19"/>
    <mergeCell ref="AC18:AC19"/>
    <mergeCell ref="AH16:AH17"/>
    <mergeCell ref="AI16:AI17"/>
    <mergeCell ref="AJ16:AJ17"/>
    <mergeCell ref="AK16:AK17"/>
    <mergeCell ref="AD16:AD17"/>
    <mergeCell ref="AE16:AE17"/>
    <mergeCell ref="AF16:AF17"/>
    <mergeCell ref="AG16:AG17"/>
    <mergeCell ref="AL14:AL15"/>
    <mergeCell ref="AM14:AM15"/>
    <mergeCell ref="L16:P17"/>
    <mergeCell ref="Y16:Y17"/>
    <mergeCell ref="Z16:Z17"/>
    <mergeCell ref="AA16:AA17"/>
    <mergeCell ref="AB16:AB17"/>
    <mergeCell ref="AC16:AC17"/>
    <mergeCell ref="AH14:AH15"/>
    <mergeCell ref="AI14:AI15"/>
    <mergeCell ref="AJ14:AJ15"/>
    <mergeCell ref="AK14:AK15"/>
    <mergeCell ref="AD14:AD15"/>
    <mergeCell ref="AE14:AE15"/>
    <mergeCell ref="AF14:AF15"/>
    <mergeCell ref="AG14:AG15"/>
    <mergeCell ref="AL12:AL13"/>
    <mergeCell ref="AM12:AM13"/>
    <mergeCell ref="L14:P15"/>
    <mergeCell ref="Y14:Y15"/>
    <mergeCell ref="Z14:Z15"/>
    <mergeCell ref="AA14:AA15"/>
    <mergeCell ref="AB14:AB15"/>
    <mergeCell ref="AC14:AC15"/>
    <mergeCell ref="AH12:AH13"/>
    <mergeCell ref="AI12:AI13"/>
    <mergeCell ref="AJ12:AJ13"/>
    <mergeCell ref="AK12:AK13"/>
    <mergeCell ref="AD12:AD13"/>
    <mergeCell ref="AE12:AE13"/>
    <mergeCell ref="AF12:AF13"/>
    <mergeCell ref="AG12:AG13"/>
    <mergeCell ref="AM10:AM11"/>
    <mergeCell ref="AG8:AG11"/>
    <mergeCell ref="Y12:Y13"/>
    <mergeCell ref="L32:P33"/>
    <mergeCell ref="Q32:X33"/>
    <mergeCell ref="Y32:Y33"/>
    <mergeCell ref="Z12:Z13"/>
    <mergeCell ref="AA12:AA13"/>
    <mergeCell ref="AB12:AB13"/>
    <mergeCell ref="AC12:AC13"/>
    <mergeCell ref="AE8:AE11"/>
    <mergeCell ref="AF8:AF11"/>
    <mergeCell ref="L38:P39"/>
    <mergeCell ref="Y38:Y39"/>
    <mergeCell ref="AL8:AM9"/>
    <mergeCell ref="Y10:Y11"/>
    <mergeCell ref="Z10:Z11"/>
    <mergeCell ref="AJ10:AJ11"/>
    <mergeCell ref="AK10:AK11"/>
    <mergeCell ref="AL10:AL11"/>
    <mergeCell ref="AC6:AI7"/>
    <mergeCell ref="AJ6:AM7"/>
    <mergeCell ref="Y8:Z9"/>
    <mergeCell ref="AA8:AA11"/>
    <mergeCell ref="AB8:AB11"/>
    <mergeCell ref="AH8:AH11"/>
    <mergeCell ref="AI8:AI11"/>
    <mergeCell ref="AJ8:AK9"/>
    <mergeCell ref="AC8:AC11"/>
    <mergeCell ref="AD8:AD11"/>
    <mergeCell ref="A1:X1"/>
    <mergeCell ref="A4:A11"/>
    <mergeCell ref="B4:D11"/>
    <mergeCell ref="E4:I11"/>
    <mergeCell ref="J4:X5"/>
    <mergeCell ref="Y4:AM5"/>
    <mergeCell ref="J6:K11"/>
    <mergeCell ref="L6:P11"/>
    <mergeCell ref="Q6:X11"/>
    <mergeCell ref="Y6:AB7"/>
  </mergeCells>
  <conditionalFormatting sqref="D31:Z51">
    <cfRule type="expression" priority="1" dxfId="0" stopIfTrue="1">
      <formula>IF($C$6=1,TRUE,IF($C$6=2,TRUE,FALSE))</formula>
    </cfRule>
  </conditionalFormatting>
  <dataValidations count="1">
    <dataValidation type="list" allowBlank="1" showInputMessage="1" sqref="C26">
      <formula1>"５,４,３,２,１"</formula1>
    </dataValidation>
  </dataValidations>
  <printOptions/>
  <pageMargins left="0.75" right="0.75" top="1" bottom="1" header="0.512" footer="0.512"/>
  <pageSetup horizontalDpi="300" verticalDpi="300" orientation="portrait" paperSize="9" scale="89" r:id="rId1"/>
  <headerFooter alignWithMargins="0">
    <oddFooter>&amp;R関西住宅品質保証株式会社</oddFooter>
  </headerFooter>
</worksheet>
</file>

<file path=xl/worksheets/sheet25.xml><?xml version="1.0" encoding="utf-8"?>
<worksheet xmlns="http://schemas.openxmlformats.org/spreadsheetml/2006/main" xmlns:r="http://schemas.openxmlformats.org/officeDocument/2006/relationships">
  <dimension ref="A1:AM67"/>
  <sheetViews>
    <sheetView showGridLines="0" view="pageBreakPreview" zoomScaleSheetLayoutView="100" zoomScalePageLayoutView="0" workbookViewId="0" topLeftCell="A1">
      <selection activeCell="H16" sqref="H16"/>
    </sheetView>
  </sheetViews>
  <sheetFormatPr defaultColWidth="9.00390625" defaultRowHeight="13.5"/>
  <cols>
    <col min="1" max="39" width="2.375" style="0" customWidth="1"/>
    <col min="40" max="55" width="2.375" style="18" customWidth="1"/>
    <col min="56" max="72" width="2.375" style="0" customWidth="1"/>
  </cols>
  <sheetData>
    <row r="1" spans="1:36" ht="14.25">
      <c r="A1" s="937" t="s">
        <v>1587</v>
      </c>
      <c r="B1" s="937"/>
      <c r="C1" s="937"/>
      <c r="D1" s="937"/>
      <c r="E1" s="937"/>
      <c r="F1" s="937"/>
      <c r="G1" s="937"/>
      <c r="H1" s="937"/>
      <c r="I1" s="937"/>
      <c r="J1" s="937"/>
      <c r="K1" s="937"/>
      <c r="L1" s="937"/>
      <c r="M1" s="937"/>
      <c r="N1" s="937"/>
      <c r="O1" s="937"/>
      <c r="P1" s="937"/>
      <c r="Q1" s="937"/>
      <c r="R1" s="937"/>
      <c r="S1" s="937"/>
      <c r="T1" s="937"/>
      <c r="U1" s="937"/>
      <c r="V1" s="937"/>
      <c r="W1" s="937"/>
      <c r="X1" s="937"/>
      <c r="Y1" s="1"/>
      <c r="Z1" s="1"/>
      <c r="AA1" s="1"/>
      <c r="AB1" s="1"/>
      <c r="AC1" s="1"/>
      <c r="AJ1" t="s">
        <v>936</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349"/>
      <c r="B4" s="1352" t="s">
        <v>1148</v>
      </c>
      <c r="C4" s="1134"/>
      <c r="D4" s="1135"/>
      <c r="E4" s="1352" t="s">
        <v>140</v>
      </c>
      <c r="F4" s="1358"/>
      <c r="G4" s="1358"/>
      <c r="H4" s="1358"/>
      <c r="I4" s="1359"/>
      <c r="J4" s="1366" t="s">
        <v>141</v>
      </c>
      <c r="K4" s="1134"/>
      <c r="L4" s="1134"/>
      <c r="M4" s="1134"/>
      <c r="N4" s="1134"/>
      <c r="O4" s="1134"/>
      <c r="P4" s="1134"/>
      <c r="Q4" s="1134"/>
      <c r="R4" s="1134"/>
      <c r="S4" s="1134"/>
      <c r="T4" s="1134"/>
      <c r="U4" s="1134"/>
      <c r="V4" s="1134"/>
      <c r="W4" s="1134"/>
      <c r="X4" s="1293"/>
      <c r="Y4" s="1367" t="s">
        <v>142</v>
      </c>
      <c r="Z4" s="1366"/>
      <c r="AA4" s="1366"/>
      <c r="AB4" s="1366"/>
      <c r="AC4" s="1366"/>
      <c r="AD4" s="1366"/>
      <c r="AE4" s="1366"/>
      <c r="AF4" s="1366"/>
      <c r="AG4" s="1366"/>
      <c r="AH4" s="1366"/>
      <c r="AI4" s="1366"/>
      <c r="AJ4" s="1366"/>
      <c r="AK4" s="1366"/>
      <c r="AL4" s="1366"/>
      <c r="AM4" s="1368"/>
    </row>
    <row r="5" spans="1:39" ht="14.25" thickBot="1">
      <c r="A5" s="1350"/>
      <c r="B5" s="1353"/>
      <c r="C5" s="1354"/>
      <c r="D5" s="1355"/>
      <c r="E5" s="1360"/>
      <c r="F5" s="1361"/>
      <c r="G5" s="1361"/>
      <c r="H5" s="1361"/>
      <c r="I5" s="1362"/>
      <c r="J5" s="1306"/>
      <c r="K5" s="1306"/>
      <c r="L5" s="1306"/>
      <c r="M5" s="1306"/>
      <c r="N5" s="1306"/>
      <c r="O5" s="1306"/>
      <c r="P5" s="1306"/>
      <c r="Q5" s="1306"/>
      <c r="R5" s="1306"/>
      <c r="S5" s="1306"/>
      <c r="T5" s="1306"/>
      <c r="U5" s="1306"/>
      <c r="V5" s="1306"/>
      <c r="W5" s="1306"/>
      <c r="X5" s="1307"/>
      <c r="Y5" s="1369"/>
      <c r="Z5" s="1370"/>
      <c r="AA5" s="1370"/>
      <c r="AB5" s="1370"/>
      <c r="AC5" s="1370"/>
      <c r="AD5" s="1370"/>
      <c r="AE5" s="1370"/>
      <c r="AF5" s="1370"/>
      <c r="AG5" s="1370"/>
      <c r="AH5" s="1370"/>
      <c r="AI5" s="1370"/>
      <c r="AJ5" s="1370"/>
      <c r="AK5" s="1370"/>
      <c r="AL5" s="1370"/>
      <c r="AM5" s="1371"/>
    </row>
    <row r="6" spans="1:39" ht="12" customHeight="1">
      <c r="A6" s="1350"/>
      <c r="B6" s="1353"/>
      <c r="C6" s="1354"/>
      <c r="D6" s="1355"/>
      <c r="E6" s="1360"/>
      <c r="F6" s="1361"/>
      <c r="G6" s="1361"/>
      <c r="H6" s="1361"/>
      <c r="I6" s="1362"/>
      <c r="J6" s="1372" t="s">
        <v>143</v>
      </c>
      <c r="K6" s="1373"/>
      <c r="L6" s="1376" t="s">
        <v>144</v>
      </c>
      <c r="M6" s="1372"/>
      <c r="N6" s="1372"/>
      <c r="O6" s="1372"/>
      <c r="P6" s="1373"/>
      <c r="Q6" s="1376" t="s">
        <v>145</v>
      </c>
      <c r="R6" s="1372"/>
      <c r="S6" s="1372"/>
      <c r="T6" s="1372"/>
      <c r="U6" s="1372"/>
      <c r="V6" s="1372"/>
      <c r="W6" s="1372"/>
      <c r="X6" s="1378"/>
      <c r="Y6" s="1372" t="s">
        <v>146</v>
      </c>
      <c r="Z6" s="1372"/>
      <c r="AA6" s="1372"/>
      <c r="AB6" s="1372"/>
      <c r="AC6" s="1381" t="s">
        <v>147</v>
      </c>
      <c r="AD6" s="1372"/>
      <c r="AE6" s="1372"/>
      <c r="AF6" s="1372"/>
      <c r="AG6" s="1372"/>
      <c r="AH6" s="1372"/>
      <c r="AI6" s="1378"/>
      <c r="AJ6" s="1384" t="s">
        <v>148</v>
      </c>
      <c r="AK6" s="1385"/>
      <c r="AL6" s="1385"/>
      <c r="AM6" s="1386"/>
    </row>
    <row r="7" spans="1:39" ht="13.5">
      <c r="A7" s="1350"/>
      <c r="B7" s="1353"/>
      <c r="C7" s="1354"/>
      <c r="D7" s="1355"/>
      <c r="E7" s="1360"/>
      <c r="F7" s="1361"/>
      <c r="G7" s="1361"/>
      <c r="H7" s="1361"/>
      <c r="I7" s="1362"/>
      <c r="J7" s="1372"/>
      <c r="K7" s="1373"/>
      <c r="L7" s="1376"/>
      <c r="M7" s="1372"/>
      <c r="N7" s="1372"/>
      <c r="O7" s="1372"/>
      <c r="P7" s="1373"/>
      <c r="Q7" s="1376"/>
      <c r="R7" s="1372"/>
      <c r="S7" s="1372"/>
      <c r="T7" s="1372"/>
      <c r="U7" s="1372"/>
      <c r="V7" s="1372"/>
      <c r="W7" s="1372"/>
      <c r="X7" s="1378"/>
      <c r="Y7" s="1380"/>
      <c r="Z7" s="1380"/>
      <c r="AA7" s="1380"/>
      <c r="AB7" s="1380"/>
      <c r="AC7" s="1382"/>
      <c r="AD7" s="1380"/>
      <c r="AE7" s="1380"/>
      <c r="AF7" s="1380"/>
      <c r="AG7" s="1380"/>
      <c r="AH7" s="1380"/>
      <c r="AI7" s="1383"/>
      <c r="AJ7" s="1382"/>
      <c r="AK7" s="1380"/>
      <c r="AL7" s="1380"/>
      <c r="AM7" s="1383"/>
    </row>
    <row r="8" spans="1:39" ht="13.5">
      <c r="A8" s="1350"/>
      <c r="B8" s="1353"/>
      <c r="C8" s="1354"/>
      <c r="D8" s="1355"/>
      <c r="E8" s="1360"/>
      <c r="F8" s="1361"/>
      <c r="G8" s="1361"/>
      <c r="H8" s="1361"/>
      <c r="I8" s="1362"/>
      <c r="J8" s="1374"/>
      <c r="K8" s="1375"/>
      <c r="L8" s="1377"/>
      <c r="M8" s="1374"/>
      <c r="N8" s="1374"/>
      <c r="O8" s="1374"/>
      <c r="P8" s="1375"/>
      <c r="Q8" s="1377"/>
      <c r="R8" s="1374"/>
      <c r="S8" s="1374"/>
      <c r="T8" s="1374"/>
      <c r="U8" s="1374"/>
      <c r="V8" s="1374"/>
      <c r="W8" s="1374"/>
      <c r="X8" s="1379"/>
      <c r="Y8" s="1387" t="s">
        <v>149</v>
      </c>
      <c r="Z8" s="1388"/>
      <c r="AA8" s="1391" t="s">
        <v>150</v>
      </c>
      <c r="AB8" s="1394" t="s">
        <v>151</v>
      </c>
      <c r="AC8" s="1398" t="s">
        <v>152</v>
      </c>
      <c r="AD8" s="1401" t="s">
        <v>153</v>
      </c>
      <c r="AE8" s="1401" t="s">
        <v>154</v>
      </c>
      <c r="AF8" s="1391" t="s">
        <v>155</v>
      </c>
      <c r="AG8" s="1391" t="s">
        <v>1215</v>
      </c>
      <c r="AH8" s="1411" t="s">
        <v>157</v>
      </c>
      <c r="AI8" s="1409"/>
      <c r="AJ8" s="1387" t="s">
        <v>159</v>
      </c>
      <c r="AK8" s="1397"/>
      <c r="AL8" s="1387" t="s">
        <v>160</v>
      </c>
      <c r="AM8" s="1404"/>
    </row>
    <row r="9" spans="1:39" ht="13.5">
      <c r="A9" s="1350"/>
      <c r="B9" s="1353"/>
      <c r="C9" s="1354"/>
      <c r="D9" s="1355"/>
      <c r="E9" s="1360"/>
      <c r="F9" s="1361"/>
      <c r="G9" s="1361"/>
      <c r="H9" s="1361"/>
      <c r="I9" s="1362"/>
      <c r="J9" s="1374"/>
      <c r="K9" s="1375"/>
      <c r="L9" s="1377"/>
      <c r="M9" s="1374"/>
      <c r="N9" s="1374"/>
      <c r="O9" s="1374"/>
      <c r="P9" s="1375"/>
      <c r="Q9" s="1377"/>
      <c r="R9" s="1374"/>
      <c r="S9" s="1374"/>
      <c r="T9" s="1374"/>
      <c r="U9" s="1374"/>
      <c r="V9" s="1374"/>
      <c r="W9" s="1374"/>
      <c r="X9" s="1379"/>
      <c r="Y9" s="1389"/>
      <c r="Z9" s="1390"/>
      <c r="AA9" s="1392"/>
      <c r="AB9" s="1395"/>
      <c r="AC9" s="1399"/>
      <c r="AD9" s="1402"/>
      <c r="AE9" s="1402"/>
      <c r="AF9" s="1392"/>
      <c r="AG9" s="1392"/>
      <c r="AH9" s="1412"/>
      <c r="AI9" s="1414"/>
      <c r="AJ9" s="1382"/>
      <c r="AK9" s="1380"/>
      <c r="AL9" s="1382"/>
      <c r="AM9" s="1383"/>
    </row>
    <row r="10" spans="1:39" ht="13.5">
      <c r="A10" s="1350"/>
      <c r="B10" s="1353"/>
      <c r="C10" s="1354"/>
      <c r="D10" s="1355"/>
      <c r="E10" s="1360"/>
      <c r="F10" s="1361"/>
      <c r="G10" s="1361"/>
      <c r="H10" s="1361"/>
      <c r="I10" s="1362"/>
      <c r="J10" s="1374"/>
      <c r="K10" s="1375"/>
      <c r="L10" s="1377"/>
      <c r="M10" s="1374"/>
      <c r="N10" s="1374"/>
      <c r="O10" s="1374"/>
      <c r="P10" s="1375"/>
      <c r="Q10" s="1377"/>
      <c r="R10" s="1374"/>
      <c r="S10" s="1374"/>
      <c r="T10" s="1374"/>
      <c r="U10" s="1374"/>
      <c r="V10" s="1374"/>
      <c r="W10" s="1374"/>
      <c r="X10" s="1379"/>
      <c r="Y10" s="1398" t="s">
        <v>161</v>
      </c>
      <c r="Z10" s="1406" t="s">
        <v>1216</v>
      </c>
      <c r="AA10" s="1392"/>
      <c r="AB10" s="1395"/>
      <c r="AC10" s="1399"/>
      <c r="AD10" s="1402"/>
      <c r="AE10" s="1402"/>
      <c r="AF10" s="1392"/>
      <c r="AG10" s="1392"/>
      <c r="AH10" s="1412"/>
      <c r="AI10" s="1414"/>
      <c r="AJ10" s="1387" t="s">
        <v>163</v>
      </c>
      <c r="AK10" s="1401" t="s">
        <v>164</v>
      </c>
      <c r="AL10" s="1387" t="s">
        <v>163</v>
      </c>
      <c r="AM10" s="1409" t="s">
        <v>164</v>
      </c>
    </row>
    <row r="11" spans="1:39" ht="14.25" thickBot="1">
      <c r="A11" s="1351"/>
      <c r="B11" s="1356"/>
      <c r="C11" s="1306"/>
      <c r="D11" s="1357"/>
      <c r="E11" s="1363"/>
      <c r="F11" s="1364"/>
      <c r="G11" s="1364"/>
      <c r="H11" s="1364"/>
      <c r="I11" s="1365"/>
      <c r="J11" s="1315"/>
      <c r="K11" s="1316"/>
      <c r="L11" s="1314"/>
      <c r="M11" s="1315"/>
      <c r="N11" s="1315"/>
      <c r="O11" s="1315"/>
      <c r="P11" s="1316"/>
      <c r="Q11" s="1314"/>
      <c r="R11" s="1315"/>
      <c r="S11" s="1315"/>
      <c r="T11" s="1315"/>
      <c r="U11" s="1315"/>
      <c r="V11" s="1315"/>
      <c r="W11" s="1315"/>
      <c r="X11" s="1317"/>
      <c r="Y11" s="1405"/>
      <c r="Z11" s="1407"/>
      <c r="AA11" s="1393"/>
      <c r="AB11" s="1396"/>
      <c r="AC11" s="1400"/>
      <c r="AD11" s="1403"/>
      <c r="AE11" s="1403"/>
      <c r="AF11" s="1393"/>
      <c r="AG11" s="1393"/>
      <c r="AH11" s="1413"/>
      <c r="AI11" s="1410"/>
      <c r="AJ11" s="1408"/>
      <c r="AK11" s="1403"/>
      <c r="AL11" s="1408"/>
      <c r="AM11" s="1410"/>
    </row>
    <row r="12" spans="1:39" ht="12" customHeight="1">
      <c r="A12" s="1415" t="s">
        <v>1577</v>
      </c>
      <c r="B12" s="48" t="s">
        <v>1579</v>
      </c>
      <c r="C12" s="18"/>
      <c r="D12" s="50"/>
      <c r="E12" s="48" t="s">
        <v>481</v>
      </c>
      <c r="F12" s="49"/>
      <c r="G12" s="49"/>
      <c r="H12" s="49"/>
      <c r="I12" s="49"/>
      <c r="J12" s="79" t="s">
        <v>166</v>
      </c>
      <c r="K12" s="66" t="s">
        <v>167</v>
      </c>
      <c r="L12" s="1417" t="s">
        <v>482</v>
      </c>
      <c r="M12" s="1418"/>
      <c r="N12" s="1418"/>
      <c r="O12" s="1418"/>
      <c r="P12" s="1419"/>
      <c r="Q12" s="1420"/>
      <c r="R12" s="1640"/>
      <c r="S12" s="1640"/>
      <c r="T12" s="1640"/>
      <c r="U12" s="1640"/>
      <c r="V12" s="1640"/>
      <c r="W12" s="1640"/>
      <c r="X12" s="1641"/>
      <c r="Y12" s="1434" t="s">
        <v>168</v>
      </c>
      <c r="Z12" s="1462" t="s">
        <v>169</v>
      </c>
      <c r="AA12" s="1464" t="s">
        <v>170</v>
      </c>
      <c r="AB12" s="1466" t="s">
        <v>171</v>
      </c>
      <c r="AC12" s="1434" t="s">
        <v>172</v>
      </c>
      <c r="AD12" s="1462" t="s">
        <v>173</v>
      </c>
      <c r="AE12" s="1462" t="s">
        <v>973</v>
      </c>
      <c r="AF12" s="1464" t="s">
        <v>964</v>
      </c>
      <c r="AG12" s="1464" t="s">
        <v>974</v>
      </c>
      <c r="AH12" s="1468" t="s">
        <v>966</v>
      </c>
      <c r="AI12" s="1466"/>
      <c r="AJ12" s="1470"/>
      <c r="AK12" s="1472"/>
      <c r="AL12" s="1470"/>
      <c r="AM12" s="1472"/>
    </row>
    <row r="13" spans="1:39" ht="13.5">
      <c r="A13" s="1274"/>
      <c r="B13" s="48" t="s">
        <v>1585</v>
      </c>
      <c r="D13" s="50"/>
      <c r="E13" s="101">
        <v>1</v>
      </c>
      <c r="F13" s="81">
        <v>2</v>
      </c>
      <c r="G13" s="81">
        <v>3</v>
      </c>
      <c r="H13" s="65">
        <v>4</v>
      </c>
      <c r="I13" s="49"/>
      <c r="J13" s="79" t="s">
        <v>42</v>
      </c>
      <c r="K13" s="66" t="s">
        <v>42</v>
      </c>
      <c r="L13" s="1417"/>
      <c r="M13" s="1418"/>
      <c r="N13" s="1418"/>
      <c r="O13" s="1418"/>
      <c r="P13" s="1419"/>
      <c r="Q13" s="1657"/>
      <c r="R13" s="1640"/>
      <c r="S13" s="1640"/>
      <c r="T13" s="1640"/>
      <c r="U13" s="1640"/>
      <c r="V13" s="1640"/>
      <c r="W13" s="1640"/>
      <c r="X13" s="1641"/>
      <c r="Y13" s="1433"/>
      <c r="Z13" s="1473"/>
      <c r="AA13" s="1474"/>
      <c r="AB13" s="1475"/>
      <c r="AC13" s="1433"/>
      <c r="AD13" s="1473"/>
      <c r="AE13" s="1473"/>
      <c r="AF13" s="1474"/>
      <c r="AG13" s="1474"/>
      <c r="AH13" s="1476"/>
      <c r="AI13" s="1475"/>
      <c r="AJ13" s="1477"/>
      <c r="AK13" s="1478"/>
      <c r="AL13" s="1477"/>
      <c r="AM13" s="1478"/>
    </row>
    <row r="14" spans="1:39" ht="12" customHeight="1">
      <c r="A14" s="1274"/>
      <c r="B14" s="48" t="s">
        <v>1111</v>
      </c>
      <c r="C14" s="49"/>
      <c r="D14" s="49"/>
      <c r="E14" s="48"/>
      <c r="F14" s="49"/>
      <c r="G14" s="49"/>
      <c r="H14" s="49"/>
      <c r="I14" s="52"/>
      <c r="J14" s="76" t="s">
        <v>166</v>
      </c>
      <c r="K14" s="68" t="s">
        <v>167</v>
      </c>
      <c r="L14" s="1491" t="s">
        <v>92</v>
      </c>
      <c r="M14" s="1492"/>
      <c r="N14" s="1492"/>
      <c r="O14" s="1492"/>
      <c r="P14" s="1493"/>
      <c r="Q14" s="1494"/>
      <c r="R14" s="1635"/>
      <c r="S14" s="1635"/>
      <c r="T14" s="1635"/>
      <c r="U14" s="1635"/>
      <c r="V14" s="1635"/>
      <c r="W14" s="1635"/>
      <c r="X14" s="1636"/>
      <c r="Y14" s="1445" t="s">
        <v>168</v>
      </c>
      <c r="Z14" s="1479" t="s">
        <v>169</v>
      </c>
      <c r="AA14" s="1480" t="s">
        <v>170</v>
      </c>
      <c r="AB14" s="1481" t="s">
        <v>171</v>
      </c>
      <c r="AC14" s="1445" t="s">
        <v>172</v>
      </c>
      <c r="AD14" s="1479" t="s">
        <v>173</v>
      </c>
      <c r="AE14" s="1479" t="s">
        <v>973</v>
      </c>
      <c r="AF14" s="1480" t="s">
        <v>964</v>
      </c>
      <c r="AG14" s="1480" t="s">
        <v>974</v>
      </c>
      <c r="AH14" s="1482" t="s">
        <v>966</v>
      </c>
      <c r="AI14" s="1481"/>
      <c r="AJ14" s="1483"/>
      <c r="AK14" s="1484"/>
      <c r="AL14" s="1483"/>
      <c r="AM14" s="1484"/>
    </row>
    <row r="15" spans="1:39" ht="13.5">
      <c r="A15" s="1274"/>
      <c r="B15" s="1954" t="s">
        <v>1147</v>
      </c>
      <c r="C15" s="1955"/>
      <c r="D15" s="1956"/>
      <c r="E15" s="48"/>
      <c r="F15" s="49"/>
      <c r="G15" s="49"/>
      <c r="H15" s="49"/>
      <c r="I15" s="52"/>
      <c r="J15" s="79" t="s">
        <v>42</v>
      </c>
      <c r="K15" s="66" t="s">
        <v>42</v>
      </c>
      <c r="L15" s="1417"/>
      <c r="M15" s="1418"/>
      <c r="N15" s="1418"/>
      <c r="O15" s="1418"/>
      <c r="P15" s="1419"/>
      <c r="Q15" s="1657"/>
      <c r="R15" s="1640"/>
      <c r="S15" s="1640"/>
      <c r="T15" s="1640"/>
      <c r="U15" s="1640"/>
      <c r="V15" s="1640"/>
      <c r="W15" s="1640"/>
      <c r="X15" s="1641"/>
      <c r="Y15" s="1433"/>
      <c r="Z15" s="1473"/>
      <c r="AA15" s="1474"/>
      <c r="AB15" s="1475"/>
      <c r="AC15" s="1433"/>
      <c r="AD15" s="1473"/>
      <c r="AE15" s="1473"/>
      <c r="AF15" s="1474"/>
      <c r="AG15" s="1474"/>
      <c r="AH15" s="1476"/>
      <c r="AI15" s="1475"/>
      <c r="AJ15" s="1477"/>
      <c r="AK15" s="1478"/>
      <c r="AL15" s="1477"/>
      <c r="AM15" s="1478"/>
    </row>
    <row r="16" spans="1:39" ht="12" customHeight="1">
      <c r="A16" s="1274"/>
      <c r="B16" s="48"/>
      <c r="C16" s="54"/>
      <c r="D16" s="49"/>
      <c r="E16" s="48"/>
      <c r="F16" s="49"/>
      <c r="G16" s="49"/>
      <c r="H16" s="49"/>
      <c r="I16" s="52"/>
      <c r="J16" s="76" t="s">
        <v>166</v>
      </c>
      <c r="K16" s="68" t="s">
        <v>167</v>
      </c>
      <c r="L16" s="1491" t="s">
        <v>95</v>
      </c>
      <c r="M16" s="1492"/>
      <c r="N16" s="1492"/>
      <c r="O16" s="1492"/>
      <c r="P16" s="1493"/>
      <c r="Q16" s="1494"/>
      <c r="R16" s="1635"/>
      <c r="S16" s="1635"/>
      <c r="T16" s="1635"/>
      <c r="U16" s="1635"/>
      <c r="V16" s="1635"/>
      <c r="W16" s="1635"/>
      <c r="X16" s="1636"/>
      <c r="Y16" s="1445" t="s">
        <v>168</v>
      </c>
      <c r="Z16" s="1479" t="s">
        <v>169</v>
      </c>
      <c r="AA16" s="1480" t="s">
        <v>170</v>
      </c>
      <c r="AB16" s="1481" t="s">
        <v>171</v>
      </c>
      <c r="AC16" s="1445" t="s">
        <v>172</v>
      </c>
      <c r="AD16" s="1479" t="s">
        <v>173</v>
      </c>
      <c r="AE16" s="1479" t="s">
        <v>973</v>
      </c>
      <c r="AF16" s="1480" t="s">
        <v>964</v>
      </c>
      <c r="AG16" s="1480" t="s">
        <v>974</v>
      </c>
      <c r="AH16" s="1482" t="s">
        <v>966</v>
      </c>
      <c r="AI16" s="1481"/>
      <c r="AJ16" s="1483"/>
      <c r="AK16" s="1484"/>
      <c r="AL16" s="1483"/>
      <c r="AM16" s="1484"/>
    </row>
    <row r="17" spans="1:39" ht="13.5">
      <c r="A17" s="1274"/>
      <c r="B17" s="48"/>
      <c r="D17" s="49"/>
      <c r="E17" s="48"/>
      <c r="F17" s="49"/>
      <c r="G17" s="49"/>
      <c r="H17" s="49"/>
      <c r="I17" s="52"/>
      <c r="J17" s="75" t="s">
        <v>42</v>
      </c>
      <c r="K17" s="73" t="s">
        <v>42</v>
      </c>
      <c r="L17" s="1424"/>
      <c r="M17" s="1425"/>
      <c r="N17" s="1425"/>
      <c r="O17" s="1425"/>
      <c r="P17" s="1426"/>
      <c r="Q17" s="1539"/>
      <c r="R17" s="1540"/>
      <c r="S17" s="1540"/>
      <c r="T17" s="1540"/>
      <c r="U17" s="1540"/>
      <c r="V17" s="1540"/>
      <c r="W17" s="1540"/>
      <c r="X17" s="1541"/>
      <c r="Y17" s="1445"/>
      <c r="Z17" s="1479"/>
      <c r="AA17" s="1480"/>
      <c r="AB17" s="1481"/>
      <c r="AC17" s="1445"/>
      <c r="AD17" s="1479"/>
      <c r="AE17" s="1479"/>
      <c r="AF17" s="1480"/>
      <c r="AG17" s="1480"/>
      <c r="AH17" s="1482"/>
      <c r="AI17" s="1481"/>
      <c r="AJ17" s="1483"/>
      <c r="AK17" s="1484"/>
      <c r="AL17" s="1483"/>
      <c r="AM17" s="1484"/>
    </row>
    <row r="18" spans="1:39" ht="12" customHeight="1">
      <c r="A18" s="1274"/>
      <c r="B18" s="48"/>
      <c r="C18" s="49"/>
      <c r="D18" s="49"/>
      <c r="E18" s="48"/>
      <c r="F18" s="49"/>
      <c r="G18" s="49"/>
      <c r="H18" s="49"/>
      <c r="I18" s="52"/>
      <c r="J18" s="76" t="s">
        <v>166</v>
      </c>
      <c r="K18" s="68" t="s">
        <v>167</v>
      </c>
      <c r="L18" s="1491" t="s">
        <v>96</v>
      </c>
      <c r="M18" s="1492"/>
      <c r="N18" s="1492"/>
      <c r="O18" s="1492"/>
      <c r="P18" s="1493"/>
      <c r="Q18" s="1494"/>
      <c r="R18" s="1635"/>
      <c r="S18" s="1635"/>
      <c r="T18" s="1635"/>
      <c r="U18" s="1635"/>
      <c r="V18" s="1635"/>
      <c r="W18" s="1635"/>
      <c r="X18" s="1636"/>
      <c r="Y18" s="1445" t="s">
        <v>168</v>
      </c>
      <c r="Z18" s="1479" t="s">
        <v>169</v>
      </c>
      <c r="AA18" s="1480" t="s">
        <v>170</v>
      </c>
      <c r="AB18" s="1481" t="s">
        <v>171</v>
      </c>
      <c r="AC18" s="1445" t="s">
        <v>172</v>
      </c>
      <c r="AD18" s="1479" t="s">
        <v>173</v>
      </c>
      <c r="AE18" s="1479" t="s">
        <v>973</v>
      </c>
      <c r="AF18" s="1480" t="s">
        <v>964</v>
      </c>
      <c r="AG18" s="1480" t="s">
        <v>974</v>
      </c>
      <c r="AH18" s="1482" t="s">
        <v>966</v>
      </c>
      <c r="AI18" s="1481"/>
      <c r="AJ18" s="1483"/>
      <c r="AK18" s="1484"/>
      <c r="AL18" s="1483"/>
      <c r="AM18" s="1484"/>
    </row>
    <row r="19" spans="1:39" ht="13.5">
      <c r="A19" s="1274"/>
      <c r="B19" s="48"/>
      <c r="C19" s="49"/>
      <c r="D19" s="49"/>
      <c r="E19" s="48"/>
      <c r="F19" s="49"/>
      <c r="G19" s="49"/>
      <c r="H19" s="49"/>
      <c r="I19" s="52"/>
      <c r="J19" s="75" t="s">
        <v>42</v>
      </c>
      <c r="K19" s="73" t="s">
        <v>42</v>
      </c>
      <c r="L19" s="1424"/>
      <c r="M19" s="1425"/>
      <c r="N19" s="1425"/>
      <c r="O19" s="1425"/>
      <c r="P19" s="1426"/>
      <c r="Q19" s="1539"/>
      <c r="R19" s="1540"/>
      <c r="S19" s="1540"/>
      <c r="T19" s="1540"/>
      <c r="U19" s="1540"/>
      <c r="V19" s="1540"/>
      <c r="W19" s="1540"/>
      <c r="X19" s="1541"/>
      <c r="Y19" s="1445"/>
      <c r="Z19" s="1479"/>
      <c r="AA19" s="1480"/>
      <c r="AB19" s="1481"/>
      <c r="AC19" s="1445"/>
      <c r="AD19" s="1479"/>
      <c r="AE19" s="1479"/>
      <c r="AF19" s="1480"/>
      <c r="AG19" s="1480"/>
      <c r="AH19" s="1482"/>
      <c r="AI19" s="1481"/>
      <c r="AJ19" s="1483"/>
      <c r="AK19" s="1484"/>
      <c r="AL19" s="1483"/>
      <c r="AM19" s="1484"/>
    </row>
    <row r="20" spans="1:39" ht="12" customHeight="1">
      <c r="A20" s="1274"/>
      <c r="B20" s="48"/>
      <c r="C20" s="49"/>
      <c r="D20" s="49"/>
      <c r="E20" s="48"/>
      <c r="F20" s="49"/>
      <c r="G20" s="49"/>
      <c r="H20" s="49"/>
      <c r="I20" s="52"/>
      <c r="J20" s="79" t="s">
        <v>166</v>
      </c>
      <c r="K20" s="66" t="s">
        <v>167</v>
      </c>
      <c r="L20" s="1417" t="s">
        <v>892</v>
      </c>
      <c r="M20" s="1418"/>
      <c r="N20" s="1418"/>
      <c r="O20" s="1418"/>
      <c r="P20" s="1419"/>
      <c r="Q20" s="1420"/>
      <c r="R20" s="1640"/>
      <c r="S20" s="1640"/>
      <c r="T20" s="1640"/>
      <c r="U20" s="1640"/>
      <c r="V20" s="1640"/>
      <c r="W20" s="1640"/>
      <c r="X20" s="1641"/>
      <c r="Y20" s="1434" t="s">
        <v>168</v>
      </c>
      <c r="Z20" s="1462" t="s">
        <v>169</v>
      </c>
      <c r="AA20" s="1464" t="s">
        <v>170</v>
      </c>
      <c r="AB20" s="1466" t="s">
        <v>171</v>
      </c>
      <c r="AC20" s="1434" t="s">
        <v>172</v>
      </c>
      <c r="AD20" s="1462" t="s">
        <v>173</v>
      </c>
      <c r="AE20" s="1462" t="s">
        <v>973</v>
      </c>
      <c r="AF20" s="1464" t="s">
        <v>964</v>
      </c>
      <c r="AG20" s="1464" t="s">
        <v>974</v>
      </c>
      <c r="AH20" s="1468" t="s">
        <v>966</v>
      </c>
      <c r="AI20" s="1466"/>
      <c r="AJ20" s="1470"/>
      <c r="AK20" s="1472"/>
      <c r="AL20" s="1470"/>
      <c r="AM20" s="1472"/>
    </row>
    <row r="21" spans="1:39" ht="13.5">
      <c r="A21" s="1274"/>
      <c r="B21" s="48"/>
      <c r="C21" s="49"/>
      <c r="D21" s="49"/>
      <c r="E21" s="48"/>
      <c r="F21" s="49"/>
      <c r="G21" s="49"/>
      <c r="H21" s="49"/>
      <c r="I21" s="52"/>
      <c r="J21" s="79" t="s">
        <v>42</v>
      </c>
      <c r="K21" s="66" t="s">
        <v>42</v>
      </c>
      <c r="L21" s="1417"/>
      <c r="M21" s="1418"/>
      <c r="N21" s="1418"/>
      <c r="O21" s="1418"/>
      <c r="P21" s="1419"/>
      <c r="Q21" s="1657"/>
      <c r="R21" s="1640"/>
      <c r="S21" s="1640"/>
      <c r="T21" s="1640"/>
      <c r="U21" s="1640"/>
      <c r="V21" s="1640"/>
      <c r="W21" s="1640"/>
      <c r="X21" s="1641"/>
      <c r="Y21" s="1433"/>
      <c r="Z21" s="1473"/>
      <c r="AA21" s="1474"/>
      <c r="AB21" s="1475"/>
      <c r="AC21" s="1433"/>
      <c r="AD21" s="1473"/>
      <c r="AE21" s="1473"/>
      <c r="AF21" s="1474"/>
      <c r="AG21" s="1474"/>
      <c r="AH21" s="1476"/>
      <c r="AI21" s="1475"/>
      <c r="AJ21" s="1477"/>
      <c r="AK21" s="1478"/>
      <c r="AL21" s="1477"/>
      <c r="AM21" s="1478"/>
    </row>
    <row r="22" spans="1:39" ht="12" customHeight="1">
      <c r="A22" s="1274"/>
      <c r="B22" s="48"/>
      <c r="C22" s="49"/>
      <c r="D22" s="49"/>
      <c r="E22" s="56" t="s">
        <v>895</v>
      </c>
      <c r="F22" s="57"/>
      <c r="G22" s="57"/>
      <c r="H22" s="57"/>
      <c r="I22" s="58"/>
      <c r="J22" s="74" t="s">
        <v>166</v>
      </c>
      <c r="K22" s="60" t="s">
        <v>167</v>
      </c>
      <c r="L22" s="1435" t="s">
        <v>895</v>
      </c>
      <c r="M22" s="1436"/>
      <c r="N22" s="1436"/>
      <c r="O22" s="1436"/>
      <c r="P22" s="1437"/>
      <c r="Q22" s="1506">
        <f>'設10'!Q31</f>
        <v>0</v>
      </c>
      <c r="R22" s="1507"/>
      <c r="S22" s="1507"/>
      <c r="T22" s="1507"/>
      <c r="U22" s="1507"/>
      <c r="V22" s="1507"/>
      <c r="W22" s="1507"/>
      <c r="X22" s="1508"/>
      <c r="Y22" s="1444" t="s">
        <v>168</v>
      </c>
      <c r="Z22" s="1485" t="s">
        <v>169</v>
      </c>
      <c r="AA22" s="1486" t="s">
        <v>170</v>
      </c>
      <c r="AB22" s="1487" t="s">
        <v>171</v>
      </c>
      <c r="AC22" s="1444" t="s">
        <v>172</v>
      </c>
      <c r="AD22" s="1485" t="s">
        <v>173</v>
      </c>
      <c r="AE22" s="1485" t="s">
        <v>973</v>
      </c>
      <c r="AF22" s="1486" t="s">
        <v>964</v>
      </c>
      <c r="AG22" s="1486" t="s">
        <v>974</v>
      </c>
      <c r="AH22" s="1488" t="s">
        <v>966</v>
      </c>
      <c r="AI22" s="1487"/>
      <c r="AJ22" s="1489"/>
      <c r="AK22" s="1490"/>
      <c r="AL22" s="1489"/>
      <c r="AM22" s="1490"/>
    </row>
    <row r="23" spans="1:39" ht="13.5">
      <c r="A23" s="1274"/>
      <c r="B23" s="48"/>
      <c r="C23" s="49"/>
      <c r="D23" s="49"/>
      <c r="E23" s="101">
        <v>1</v>
      </c>
      <c r="F23" s="81">
        <v>2</v>
      </c>
      <c r="G23" s="81">
        <v>3</v>
      </c>
      <c r="H23" s="65">
        <v>4</v>
      </c>
      <c r="I23" s="52"/>
      <c r="J23" s="79" t="s">
        <v>42</v>
      </c>
      <c r="K23" s="66" t="s">
        <v>42</v>
      </c>
      <c r="L23" s="1417"/>
      <c r="M23" s="1418"/>
      <c r="N23" s="1418"/>
      <c r="O23" s="1418"/>
      <c r="P23" s="1419"/>
      <c r="Q23" s="1717"/>
      <c r="R23" s="1515"/>
      <c r="S23" s="1515"/>
      <c r="T23" s="1515"/>
      <c r="U23" s="1515"/>
      <c r="V23" s="1515"/>
      <c r="W23" s="1515"/>
      <c r="X23" s="1516"/>
      <c r="Y23" s="1433"/>
      <c r="Z23" s="1473"/>
      <c r="AA23" s="1474"/>
      <c r="AB23" s="1475"/>
      <c r="AC23" s="1433"/>
      <c r="AD23" s="1473"/>
      <c r="AE23" s="1473"/>
      <c r="AF23" s="1474"/>
      <c r="AG23" s="1474"/>
      <c r="AH23" s="1476"/>
      <c r="AI23" s="1475"/>
      <c r="AJ23" s="1477"/>
      <c r="AK23" s="1478"/>
      <c r="AL23" s="1477"/>
      <c r="AM23" s="1478"/>
    </row>
    <row r="24" spans="1:39" ht="12" customHeight="1">
      <c r="A24" s="1274"/>
      <c r="B24" s="48"/>
      <c r="C24" s="49"/>
      <c r="D24" s="49"/>
      <c r="E24" s="48"/>
      <c r="F24" s="49"/>
      <c r="G24" s="49"/>
      <c r="H24" s="49"/>
      <c r="I24" s="52"/>
      <c r="J24" s="76" t="s">
        <v>166</v>
      </c>
      <c r="K24" s="68" t="s">
        <v>167</v>
      </c>
      <c r="L24" s="1491" t="s">
        <v>483</v>
      </c>
      <c r="M24" s="1492"/>
      <c r="N24" s="1492"/>
      <c r="O24" s="1492"/>
      <c r="P24" s="1493"/>
      <c r="Q24" s="1497">
        <f>'設10'!Q32</f>
        <v>0</v>
      </c>
      <c r="R24" s="1498"/>
      <c r="S24" s="1498"/>
      <c r="T24" s="1498"/>
      <c r="U24" s="1498"/>
      <c r="V24" s="1498"/>
      <c r="W24" s="1498"/>
      <c r="X24" s="1499"/>
      <c r="Y24" s="1445" t="s">
        <v>168</v>
      </c>
      <c r="Z24" s="1479" t="s">
        <v>169</v>
      </c>
      <c r="AA24" s="1480" t="s">
        <v>170</v>
      </c>
      <c r="AB24" s="1481" t="s">
        <v>171</v>
      </c>
      <c r="AC24" s="1445" t="s">
        <v>172</v>
      </c>
      <c r="AD24" s="1479" t="s">
        <v>173</v>
      </c>
      <c r="AE24" s="1479" t="s">
        <v>973</v>
      </c>
      <c r="AF24" s="1480" t="s">
        <v>964</v>
      </c>
      <c r="AG24" s="1480" t="s">
        <v>974</v>
      </c>
      <c r="AH24" s="1482" t="s">
        <v>966</v>
      </c>
      <c r="AI24" s="1481"/>
      <c r="AJ24" s="1483"/>
      <c r="AK24" s="1484"/>
      <c r="AL24" s="1483"/>
      <c r="AM24" s="1484"/>
    </row>
    <row r="25" spans="1:39" ht="13.5">
      <c r="A25" s="1274"/>
      <c r="B25" s="48"/>
      <c r="C25" s="49"/>
      <c r="D25" s="49"/>
      <c r="E25" s="48"/>
      <c r="F25" s="49"/>
      <c r="G25" s="49"/>
      <c r="H25" s="49"/>
      <c r="I25" s="52"/>
      <c r="J25" s="79" t="s">
        <v>42</v>
      </c>
      <c r="K25" s="66" t="s">
        <v>42</v>
      </c>
      <c r="L25" s="1417"/>
      <c r="M25" s="1418"/>
      <c r="N25" s="1418"/>
      <c r="O25" s="1418"/>
      <c r="P25" s="1419"/>
      <c r="Q25" s="1717"/>
      <c r="R25" s="1515"/>
      <c r="S25" s="1515"/>
      <c r="T25" s="1515"/>
      <c r="U25" s="1515"/>
      <c r="V25" s="1515"/>
      <c r="W25" s="1515"/>
      <c r="X25" s="1516"/>
      <c r="Y25" s="1433"/>
      <c r="Z25" s="1473"/>
      <c r="AA25" s="1474"/>
      <c r="AB25" s="1475"/>
      <c r="AC25" s="1433"/>
      <c r="AD25" s="1473"/>
      <c r="AE25" s="1473"/>
      <c r="AF25" s="1474"/>
      <c r="AG25" s="1474"/>
      <c r="AH25" s="1476"/>
      <c r="AI25" s="1475"/>
      <c r="AJ25" s="1477"/>
      <c r="AK25" s="1478"/>
      <c r="AL25" s="1477"/>
      <c r="AM25" s="1478"/>
    </row>
    <row r="26" spans="1:39" ht="12" customHeight="1">
      <c r="A26" s="1274"/>
      <c r="B26" s="48"/>
      <c r="C26" s="49"/>
      <c r="D26" s="49"/>
      <c r="E26" s="56" t="s">
        <v>900</v>
      </c>
      <c r="F26" s="57"/>
      <c r="G26" s="57"/>
      <c r="H26" s="57"/>
      <c r="I26" s="58"/>
      <c r="J26" s="74" t="s">
        <v>166</v>
      </c>
      <c r="K26" s="60" t="s">
        <v>167</v>
      </c>
      <c r="L26" s="1435" t="s">
        <v>76</v>
      </c>
      <c r="M26" s="1436"/>
      <c r="N26" s="1436"/>
      <c r="O26" s="1436"/>
      <c r="P26" s="1437"/>
      <c r="Q26" s="1506">
        <f>'設10'!Q33</f>
        <v>0</v>
      </c>
      <c r="R26" s="1507"/>
      <c r="S26" s="1507"/>
      <c r="T26" s="1507"/>
      <c r="U26" s="1507"/>
      <c r="V26" s="1507"/>
      <c r="W26" s="1507"/>
      <c r="X26" s="1508"/>
      <c r="Y26" s="1444" t="s">
        <v>1394</v>
      </c>
      <c r="Z26" s="1485" t="s">
        <v>1395</v>
      </c>
      <c r="AA26" s="1486" t="s">
        <v>1396</v>
      </c>
      <c r="AB26" s="1487" t="s">
        <v>1397</v>
      </c>
      <c r="AC26" s="1444" t="s">
        <v>172</v>
      </c>
      <c r="AD26" s="1485" t="s">
        <v>173</v>
      </c>
      <c r="AE26" s="1485" t="s">
        <v>973</v>
      </c>
      <c r="AF26" s="1486" t="s">
        <v>964</v>
      </c>
      <c r="AG26" s="1486" t="s">
        <v>974</v>
      </c>
      <c r="AH26" s="1488" t="s">
        <v>966</v>
      </c>
      <c r="AI26" s="1487"/>
      <c r="AJ26" s="1489"/>
      <c r="AK26" s="1490"/>
      <c r="AL26" s="1489"/>
      <c r="AM26" s="1490"/>
    </row>
    <row r="27" spans="1:39" ht="13.5">
      <c r="A27" s="1274"/>
      <c r="B27" s="48"/>
      <c r="C27" s="49"/>
      <c r="D27" s="49"/>
      <c r="E27" s="101">
        <v>1</v>
      </c>
      <c r="F27" s="81">
        <v>2</v>
      </c>
      <c r="G27" s="81">
        <v>3</v>
      </c>
      <c r="H27" s="65">
        <v>4</v>
      </c>
      <c r="I27" s="52"/>
      <c r="J27" s="79" t="s">
        <v>42</v>
      </c>
      <c r="K27" s="66" t="s">
        <v>42</v>
      </c>
      <c r="L27" s="1417"/>
      <c r="M27" s="1418"/>
      <c r="N27" s="1418"/>
      <c r="O27" s="1418"/>
      <c r="P27" s="1419"/>
      <c r="Q27" s="1717"/>
      <c r="R27" s="1515"/>
      <c r="S27" s="1515"/>
      <c r="T27" s="1515"/>
      <c r="U27" s="1515"/>
      <c r="V27" s="1515"/>
      <c r="W27" s="1515"/>
      <c r="X27" s="1516"/>
      <c r="Y27" s="1433"/>
      <c r="Z27" s="1473"/>
      <c r="AA27" s="1474"/>
      <c r="AB27" s="1475"/>
      <c r="AC27" s="1433"/>
      <c r="AD27" s="1473"/>
      <c r="AE27" s="1473"/>
      <c r="AF27" s="1474"/>
      <c r="AG27" s="1474"/>
      <c r="AH27" s="1476"/>
      <c r="AI27" s="1475"/>
      <c r="AJ27" s="1477"/>
      <c r="AK27" s="1478"/>
      <c r="AL27" s="1477"/>
      <c r="AM27" s="1478"/>
    </row>
    <row r="28" spans="1:39" ht="12" customHeight="1">
      <c r="A28" s="1274"/>
      <c r="B28" s="48"/>
      <c r="C28" s="49"/>
      <c r="D28" s="49"/>
      <c r="E28" s="48"/>
      <c r="F28" s="49"/>
      <c r="G28" s="49"/>
      <c r="H28" s="49"/>
      <c r="I28" s="52"/>
      <c r="J28" s="76" t="s">
        <v>166</v>
      </c>
      <c r="K28" s="68" t="s">
        <v>167</v>
      </c>
      <c r="L28" s="1491" t="s">
        <v>791</v>
      </c>
      <c r="M28" s="1492"/>
      <c r="N28" s="1492"/>
      <c r="O28" s="1492"/>
      <c r="P28" s="1493"/>
      <c r="Q28" s="1497">
        <f>'設10'!Q34</f>
        <v>0</v>
      </c>
      <c r="R28" s="1498"/>
      <c r="S28" s="1498"/>
      <c r="T28" s="1498"/>
      <c r="U28" s="1498"/>
      <c r="V28" s="1498"/>
      <c r="W28" s="1498"/>
      <c r="X28" s="1499"/>
      <c r="Y28" s="1445" t="s">
        <v>168</v>
      </c>
      <c r="Z28" s="1479" t="s">
        <v>169</v>
      </c>
      <c r="AA28" s="1480" t="s">
        <v>170</v>
      </c>
      <c r="AB28" s="1481" t="s">
        <v>171</v>
      </c>
      <c r="AC28" s="1445" t="s">
        <v>172</v>
      </c>
      <c r="AD28" s="1479" t="s">
        <v>173</v>
      </c>
      <c r="AE28" s="1479" t="s">
        <v>973</v>
      </c>
      <c r="AF28" s="1480" t="s">
        <v>964</v>
      </c>
      <c r="AG28" s="1480" t="s">
        <v>974</v>
      </c>
      <c r="AH28" s="1482" t="s">
        <v>966</v>
      </c>
      <c r="AI28" s="1481"/>
      <c r="AJ28" s="1483"/>
      <c r="AK28" s="1484"/>
      <c r="AL28" s="1483"/>
      <c r="AM28" s="1484"/>
    </row>
    <row r="29" spans="1:39" ht="13.5">
      <c r="A29" s="1274"/>
      <c r="B29" s="48"/>
      <c r="C29" s="49"/>
      <c r="D29" s="49"/>
      <c r="E29" s="48"/>
      <c r="F29" s="49"/>
      <c r="G29" s="49"/>
      <c r="H29" s="49"/>
      <c r="I29" s="52"/>
      <c r="J29" s="75" t="s">
        <v>42</v>
      </c>
      <c r="K29" s="73" t="s">
        <v>42</v>
      </c>
      <c r="L29" s="1424"/>
      <c r="M29" s="1425"/>
      <c r="N29" s="1425"/>
      <c r="O29" s="1425"/>
      <c r="P29" s="1426"/>
      <c r="Q29" s="1502"/>
      <c r="R29" s="1500"/>
      <c r="S29" s="1500"/>
      <c r="T29" s="1500"/>
      <c r="U29" s="1500"/>
      <c r="V29" s="1500"/>
      <c r="W29" s="1500"/>
      <c r="X29" s="1501"/>
      <c r="Y29" s="1445"/>
      <c r="Z29" s="1479"/>
      <c r="AA29" s="1480"/>
      <c r="AB29" s="1481"/>
      <c r="AC29" s="1445"/>
      <c r="AD29" s="1479"/>
      <c r="AE29" s="1479"/>
      <c r="AF29" s="1480"/>
      <c r="AG29" s="1480"/>
      <c r="AH29" s="1482"/>
      <c r="AI29" s="1481"/>
      <c r="AJ29" s="1483"/>
      <c r="AK29" s="1484"/>
      <c r="AL29" s="1483"/>
      <c r="AM29" s="1484"/>
    </row>
    <row r="30" spans="1:39" ht="12" customHeight="1">
      <c r="A30" s="1274"/>
      <c r="B30" s="48"/>
      <c r="C30" s="49"/>
      <c r="D30" s="49"/>
      <c r="E30" s="48"/>
      <c r="F30" s="49"/>
      <c r="G30" s="49"/>
      <c r="H30" s="49"/>
      <c r="I30" s="52"/>
      <c r="J30" s="79" t="s">
        <v>166</v>
      </c>
      <c r="K30" s="66" t="s">
        <v>167</v>
      </c>
      <c r="L30" s="1417" t="s">
        <v>1398</v>
      </c>
      <c r="M30" s="1418"/>
      <c r="N30" s="1418"/>
      <c r="O30" s="1418"/>
      <c r="P30" s="1419"/>
      <c r="Q30" s="1427">
        <f>'設10'!Q35</f>
        <v>0</v>
      </c>
      <c r="R30" s="1515"/>
      <c r="S30" s="1515"/>
      <c r="T30" s="1515"/>
      <c r="U30" s="1515"/>
      <c r="V30" s="1515"/>
      <c r="W30" s="1515"/>
      <c r="X30" s="1516"/>
      <c r="Y30" s="1434" t="s">
        <v>168</v>
      </c>
      <c r="Z30" s="1462" t="s">
        <v>169</v>
      </c>
      <c r="AA30" s="1464" t="s">
        <v>170</v>
      </c>
      <c r="AB30" s="1466" t="s">
        <v>171</v>
      </c>
      <c r="AC30" s="1434" t="s">
        <v>172</v>
      </c>
      <c r="AD30" s="1462" t="s">
        <v>173</v>
      </c>
      <c r="AE30" s="1462" t="s">
        <v>973</v>
      </c>
      <c r="AF30" s="1464" t="s">
        <v>964</v>
      </c>
      <c r="AG30" s="1464" t="s">
        <v>974</v>
      </c>
      <c r="AH30" s="1468" t="s">
        <v>966</v>
      </c>
      <c r="AI30" s="1466"/>
      <c r="AJ30" s="1470"/>
      <c r="AK30" s="1472"/>
      <c r="AL30" s="1470"/>
      <c r="AM30" s="1472"/>
    </row>
    <row r="31" spans="1:39" ht="13.5">
      <c r="A31" s="1274"/>
      <c r="B31" s="48"/>
      <c r="C31" s="49"/>
      <c r="D31" s="49"/>
      <c r="E31" s="48"/>
      <c r="F31" s="49"/>
      <c r="G31" s="49"/>
      <c r="H31" s="49"/>
      <c r="I31" s="52"/>
      <c r="J31" s="79" t="s">
        <v>42</v>
      </c>
      <c r="K31" s="66" t="s">
        <v>42</v>
      </c>
      <c r="L31" s="1417"/>
      <c r="M31" s="1418"/>
      <c r="N31" s="1418"/>
      <c r="O31" s="1418"/>
      <c r="P31" s="1419"/>
      <c r="Q31" s="1717"/>
      <c r="R31" s="1515"/>
      <c r="S31" s="1515"/>
      <c r="T31" s="1515"/>
      <c r="U31" s="1515"/>
      <c r="V31" s="1515"/>
      <c r="W31" s="1515"/>
      <c r="X31" s="1516"/>
      <c r="Y31" s="1433"/>
      <c r="Z31" s="1473"/>
      <c r="AA31" s="1474"/>
      <c r="AB31" s="1475"/>
      <c r="AC31" s="1433"/>
      <c r="AD31" s="1473"/>
      <c r="AE31" s="1473"/>
      <c r="AF31" s="1474"/>
      <c r="AG31" s="1474"/>
      <c r="AH31" s="1476"/>
      <c r="AI31" s="1475"/>
      <c r="AJ31" s="1477"/>
      <c r="AK31" s="1478"/>
      <c r="AL31" s="1477"/>
      <c r="AM31" s="1478"/>
    </row>
    <row r="32" spans="1:39" ht="12" customHeight="1">
      <c r="A32" s="1274"/>
      <c r="B32" s="48"/>
      <c r="C32" s="49"/>
      <c r="D32" s="49"/>
      <c r="E32" s="101"/>
      <c r="F32" s="81"/>
      <c r="G32" s="81"/>
      <c r="H32" s="81"/>
      <c r="I32" s="103"/>
      <c r="J32" s="76" t="s">
        <v>166</v>
      </c>
      <c r="K32" s="68" t="s">
        <v>167</v>
      </c>
      <c r="L32" s="1491" t="s">
        <v>905</v>
      </c>
      <c r="M32" s="1492"/>
      <c r="N32" s="1492"/>
      <c r="O32" s="1492"/>
      <c r="P32" s="1493"/>
      <c r="Q32" s="1494"/>
      <c r="R32" s="1635"/>
      <c r="S32" s="1635"/>
      <c r="T32" s="1635"/>
      <c r="U32" s="1635"/>
      <c r="V32" s="1635"/>
      <c r="W32" s="1635"/>
      <c r="X32" s="1636"/>
      <c r="Y32" s="1445" t="s">
        <v>168</v>
      </c>
      <c r="Z32" s="1479" t="s">
        <v>169</v>
      </c>
      <c r="AA32" s="1480" t="s">
        <v>170</v>
      </c>
      <c r="AB32" s="1481" t="s">
        <v>171</v>
      </c>
      <c r="AC32" s="1445" t="s">
        <v>172</v>
      </c>
      <c r="AD32" s="1479" t="s">
        <v>173</v>
      </c>
      <c r="AE32" s="1479" t="s">
        <v>973</v>
      </c>
      <c r="AF32" s="1480" t="s">
        <v>964</v>
      </c>
      <c r="AG32" s="1480" t="s">
        <v>974</v>
      </c>
      <c r="AH32" s="1482" t="s">
        <v>966</v>
      </c>
      <c r="AI32" s="1481"/>
      <c r="AJ32" s="1483"/>
      <c r="AK32" s="1484"/>
      <c r="AL32" s="1483"/>
      <c r="AM32" s="1484"/>
    </row>
    <row r="33" spans="1:39" ht="13.5">
      <c r="A33" s="1274"/>
      <c r="B33" s="48"/>
      <c r="C33" s="49"/>
      <c r="D33" s="49"/>
      <c r="E33" s="101"/>
      <c r="F33" s="81"/>
      <c r="G33" s="81"/>
      <c r="H33" s="81"/>
      <c r="I33" s="103"/>
      <c r="J33" s="75" t="s">
        <v>42</v>
      </c>
      <c r="K33" s="73" t="s">
        <v>42</v>
      </c>
      <c r="L33" s="1424"/>
      <c r="M33" s="1425"/>
      <c r="N33" s="1425"/>
      <c r="O33" s="1425"/>
      <c r="P33" s="1426"/>
      <c r="Q33" s="1539"/>
      <c r="R33" s="1540"/>
      <c r="S33" s="1540"/>
      <c r="T33" s="1540"/>
      <c r="U33" s="1540"/>
      <c r="V33" s="1540"/>
      <c r="W33" s="1540"/>
      <c r="X33" s="1541"/>
      <c r="Y33" s="1445"/>
      <c r="Z33" s="1479"/>
      <c r="AA33" s="1480"/>
      <c r="AB33" s="1481"/>
      <c r="AC33" s="1445"/>
      <c r="AD33" s="1479"/>
      <c r="AE33" s="1479"/>
      <c r="AF33" s="1480"/>
      <c r="AG33" s="1480"/>
      <c r="AH33" s="1482"/>
      <c r="AI33" s="1481"/>
      <c r="AJ33" s="1483"/>
      <c r="AK33" s="1484"/>
      <c r="AL33" s="1483"/>
      <c r="AM33" s="1484"/>
    </row>
    <row r="34" spans="1:39" ht="13.5">
      <c r="A34" s="1274"/>
      <c r="B34" s="48"/>
      <c r="C34" s="49"/>
      <c r="D34" s="50"/>
      <c r="E34" s="48"/>
      <c r="F34" s="81"/>
      <c r="G34" s="81"/>
      <c r="H34" s="81"/>
      <c r="I34" s="19"/>
      <c r="J34" s="76" t="s">
        <v>166</v>
      </c>
      <c r="K34" s="68" t="s">
        <v>167</v>
      </c>
      <c r="L34" s="1491" t="s">
        <v>1399</v>
      </c>
      <c r="M34" s="1492"/>
      <c r="N34" s="1492"/>
      <c r="O34" s="1492"/>
      <c r="P34" s="1493"/>
      <c r="Q34" s="1494"/>
      <c r="R34" s="1635"/>
      <c r="S34" s="1635"/>
      <c r="T34" s="1635"/>
      <c r="U34" s="1635"/>
      <c r="V34" s="1635"/>
      <c r="W34" s="1635"/>
      <c r="X34" s="1636"/>
      <c r="Y34" s="1445" t="s">
        <v>168</v>
      </c>
      <c r="Z34" s="1479" t="s">
        <v>169</v>
      </c>
      <c r="AA34" s="1480" t="s">
        <v>170</v>
      </c>
      <c r="AB34" s="1481" t="s">
        <v>171</v>
      </c>
      <c r="AC34" s="1445" t="s">
        <v>172</v>
      </c>
      <c r="AD34" s="1479" t="s">
        <v>173</v>
      </c>
      <c r="AE34" s="1479" t="s">
        <v>973</v>
      </c>
      <c r="AF34" s="1480" t="s">
        <v>964</v>
      </c>
      <c r="AG34" s="1480" t="s">
        <v>974</v>
      </c>
      <c r="AH34" s="1482" t="s">
        <v>966</v>
      </c>
      <c r="AI34" s="1481"/>
      <c r="AJ34" s="1483"/>
      <c r="AK34" s="1484"/>
      <c r="AL34" s="1483"/>
      <c r="AM34" s="1484"/>
    </row>
    <row r="35" spans="1:39" ht="13.5">
      <c r="A35" s="1274"/>
      <c r="B35" s="48"/>
      <c r="C35" s="49"/>
      <c r="D35" s="50"/>
      <c r="E35" s="49"/>
      <c r="F35" s="81"/>
      <c r="G35" s="81"/>
      <c r="H35" s="81"/>
      <c r="I35" s="18"/>
      <c r="J35" s="79" t="s">
        <v>42</v>
      </c>
      <c r="K35" s="66" t="s">
        <v>42</v>
      </c>
      <c r="L35" s="1417"/>
      <c r="M35" s="1418"/>
      <c r="N35" s="1418"/>
      <c r="O35" s="1418"/>
      <c r="P35" s="1419"/>
      <c r="Q35" s="1657"/>
      <c r="R35" s="1640"/>
      <c r="S35" s="1640"/>
      <c r="T35" s="1640"/>
      <c r="U35" s="1640"/>
      <c r="V35" s="1640"/>
      <c r="W35" s="1640"/>
      <c r="X35" s="1641"/>
      <c r="Y35" s="1433"/>
      <c r="Z35" s="1473"/>
      <c r="AA35" s="1474"/>
      <c r="AB35" s="1475"/>
      <c r="AC35" s="1433"/>
      <c r="AD35" s="1473"/>
      <c r="AE35" s="1473"/>
      <c r="AF35" s="1474"/>
      <c r="AG35" s="1474"/>
      <c r="AH35" s="1476"/>
      <c r="AI35" s="1475"/>
      <c r="AJ35" s="1477"/>
      <c r="AK35" s="1478"/>
      <c r="AL35" s="1477"/>
      <c r="AM35" s="1478"/>
    </row>
    <row r="36" spans="1:39" ht="13.5">
      <c r="A36" s="1274"/>
      <c r="B36" s="101"/>
      <c r="C36" s="81"/>
      <c r="D36" s="102"/>
      <c r="E36" s="56" t="s">
        <v>908</v>
      </c>
      <c r="F36" s="106"/>
      <c r="G36" s="106"/>
      <c r="H36" s="106"/>
      <c r="I36" s="30"/>
      <c r="J36" s="74" t="s">
        <v>166</v>
      </c>
      <c r="K36" s="60" t="s">
        <v>167</v>
      </c>
      <c r="L36" s="1435" t="s">
        <v>909</v>
      </c>
      <c r="M36" s="1436"/>
      <c r="N36" s="1436"/>
      <c r="O36" s="1436"/>
      <c r="P36" s="1437"/>
      <c r="Q36" s="1506">
        <f>'設10'!Q38</f>
        <v>0</v>
      </c>
      <c r="R36" s="1507"/>
      <c r="S36" s="1507"/>
      <c r="T36" s="1507"/>
      <c r="U36" s="1507"/>
      <c r="V36" s="1507"/>
      <c r="W36" s="1507"/>
      <c r="X36" s="1508"/>
      <c r="Y36" s="1444" t="s">
        <v>168</v>
      </c>
      <c r="Z36" s="1485" t="s">
        <v>169</v>
      </c>
      <c r="AA36" s="1486" t="s">
        <v>170</v>
      </c>
      <c r="AB36" s="1487" t="s">
        <v>171</v>
      </c>
      <c r="AC36" s="1444" t="s">
        <v>172</v>
      </c>
      <c r="AD36" s="1485" t="s">
        <v>173</v>
      </c>
      <c r="AE36" s="1485" t="s">
        <v>973</v>
      </c>
      <c r="AF36" s="1486" t="s">
        <v>964</v>
      </c>
      <c r="AG36" s="1486" t="s">
        <v>974</v>
      </c>
      <c r="AH36" s="1488" t="s">
        <v>966</v>
      </c>
      <c r="AI36" s="1487"/>
      <c r="AJ36" s="1489"/>
      <c r="AK36" s="1490"/>
      <c r="AL36" s="1489"/>
      <c r="AM36" s="1490"/>
    </row>
    <row r="37" spans="1:39" ht="13.5">
      <c r="A37" s="1274"/>
      <c r="B37" s="101"/>
      <c r="C37" s="81"/>
      <c r="D37" s="102"/>
      <c r="E37" s="101">
        <v>1</v>
      </c>
      <c r="F37" s="81">
        <v>2</v>
      </c>
      <c r="G37" s="81">
        <v>3</v>
      </c>
      <c r="H37" s="65">
        <v>4</v>
      </c>
      <c r="I37" s="103"/>
      <c r="J37" s="79" t="s">
        <v>42</v>
      </c>
      <c r="K37" s="66" t="s">
        <v>42</v>
      </c>
      <c r="L37" s="1417"/>
      <c r="M37" s="1418"/>
      <c r="N37" s="1418"/>
      <c r="O37" s="1418"/>
      <c r="P37" s="1419"/>
      <c r="Q37" s="1717"/>
      <c r="R37" s="1515"/>
      <c r="S37" s="1515"/>
      <c r="T37" s="1515"/>
      <c r="U37" s="1515"/>
      <c r="V37" s="1515"/>
      <c r="W37" s="1515"/>
      <c r="X37" s="1516"/>
      <c r="Y37" s="1433"/>
      <c r="Z37" s="1473"/>
      <c r="AA37" s="1474"/>
      <c r="AB37" s="1475"/>
      <c r="AC37" s="1433"/>
      <c r="AD37" s="1473"/>
      <c r="AE37" s="1473"/>
      <c r="AF37" s="1474"/>
      <c r="AG37" s="1474"/>
      <c r="AH37" s="1476"/>
      <c r="AI37" s="1475"/>
      <c r="AJ37" s="1477"/>
      <c r="AK37" s="1478"/>
      <c r="AL37" s="1477"/>
      <c r="AM37" s="1478"/>
    </row>
    <row r="38" spans="1:39" ht="12" customHeight="1">
      <c r="A38" s="1274"/>
      <c r="B38" s="48"/>
      <c r="C38" s="49"/>
      <c r="D38" s="50"/>
      <c r="E38" s="49"/>
      <c r="F38" s="81"/>
      <c r="G38" s="81"/>
      <c r="H38" s="81"/>
      <c r="I38" s="18"/>
      <c r="J38" s="76" t="s">
        <v>166</v>
      </c>
      <c r="K38" s="68" t="s">
        <v>167</v>
      </c>
      <c r="L38" s="1491" t="s">
        <v>915</v>
      </c>
      <c r="M38" s="1492"/>
      <c r="N38" s="1492"/>
      <c r="O38" s="1492"/>
      <c r="P38" s="1493"/>
      <c r="Q38" s="1497">
        <f>'設10'!Q39</f>
        <v>0</v>
      </c>
      <c r="R38" s="1752"/>
      <c r="S38" s="1752"/>
      <c r="T38" s="1752"/>
      <c r="U38" s="1752"/>
      <c r="V38" s="1752"/>
      <c r="W38" s="1752"/>
      <c r="X38" s="1753"/>
      <c r="Y38" s="1433" t="s">
        <v>168</v>
      </c>
      <c r="Z38" s="1474" t="s">
        <v>169</v>
      </c>
      <c r="AA38" s="1474" t="s">
        <v>170</v>
      </c>
      <c r="AB38" s="1475" t="s">
        <v>171</v>
      </c>
      <c r="AC38" s="1433" t="s">
        <v>172</v>
      </c>
      <c r="AD38" s="1474" t="s">
        <v>173</v>
      </c>
      <c r="AE38" s="1474" t="s">
        <v>973</v>
      </c>
      <c r="AF38" s="1474" t="s">
        <v>964</v>
      </c>
      <c r="AG38" s="1474" t="s">
        <v>974</v>
      </c>
      <c r="AH38" s="1474" t="s">
        <v>966</v>
      </c>
      <c r="AI38" s="1475"/>
      <c r="AJ38" s="1477"/>
      <c r="AK38" s="1478"/>
      <c r="AL38" s="1477"/>
      <c r="AM38" s="1478"/>
    </row>
    <row r="39" spans="1:39" ht="13.5">
      <c r="A39" s="1274"/>
      <c r="B39" s="48"/>
      <c r="C39" s="49"/>
      <c r="D39" s="50"/>
      <c r="E39" s="101"/>
      <c r="F39" s="81"/>
      <c r="G39" s="81"/>
      <c r="H39" s="81"/>
      <c r="I39" s="103"/>
      <c r="J39" s="79" t="s">
        <v>42</v>
      </c>
      <c r="K39" s="66" t="s">
        <v>42</v>
      </c>
      <c r="L39" s="1417"/>
      <c r="M39" s="1418"/>
      <c r="N39" s="1418"/>
      <c r="O39" s="1418"/>
      <c r="P39" s="1419"/>
      <c r="Q39" s="1427"/>
      <c r="R39" s="1428"/>
      <c r="S39" s="1428"/>
      <c r="T39" s="1428"/>
      <c r="U39" s="1428"/>
      <c r="V39" s="1428"/>
      <c r="W39" s="1428"/>
      <c r="X39" s="1429"/>
      <c r="Y39" s="1449"/>
      <c r="Z39" s="1447"/>
      <c r="AA39" s="1447"/>
      <c r="AB39" s="1448"/>
      <c r="AC39" s="1449"/>
      <c r="AD39" s="1447"/>
      <c r="AE39" s="1447"/>
      <c r="AF39" s="1447"/>
      <c r="AG39" s="1447"/>
      <c r="AH39" s="1447"/>
      <c r="AI39" s="1448"/>
      <c r="AJ39" s="1451"/>
      <c r="AK39" s="1453"/>
      <c r="AL39" s="1451"/>
      <c r="AM39" s="1453"/>
    </row>
    <row r="40" spans="1:39" ht="12" customHeight="1">
      <c r="A40" s="1274"/>
      <c r="B40" s="48"/>
      <c r="C40" s="49"/>
      <c r="D40" s="50"/>
      <c r="E40" s="56" t="s">
        <v>921</v>
      </c>
      <c r="F40" s="106"/>
      <c r="G40" s="106"/>
      <c r="H40" s="106"/>
      <c r="I40" s="30"/>
      <c r="J40" s="74" t="s">
        <v>166</v>
      </c>
      <c r="K40" s="60" t="s">
        <v>167</v>
      </c>
      <c r="L40" s="1435" t="s">
        <v>909</v>
      </c>
      <c r="M40" s="1436"/>
      <c r="N40" s="1436"/>
      <c r="O40" s="1436"/>
      <c r="P40" s="1437"/>
      <c r="Q40" s="1506">
        <f>'設10'!Q40</f>
        <v>0</v>
      </c>
      <c r="R40" s="1765"/>
      <c r="S40" s="1765"/>
      <c r="T40" s="1765"/>
      <c r="U40" s="1765"/>
      <c r="V40" s="1765"/>
      <c r="W40" s="1765"/>
      <c r="X40" s="1766"/>
      <c r="Y40" s="1460" t="s">
        <v>168</v>
      </c>
      <c r="Z40" s="1463" t="s">
        <v>169</v>
      </c>
      <c r="AA40" s="1463" t="s">
        <v>170</v>
      </c>
      <c r="AB40" s="1465" t="s">
        <v>171</v>
      </c>
      <c r="AC40" s="1460" t="s">
        <v>172</v>
      </c>
      <c r="AD40" s="1463" t="s">
        <v>173</v>
      </c>
      <c r="AE40" s="1463" t="s">
        <v>973</v>
      </c>
      <c r="AF40" s="1463" t="s">
        <v>964</v>
      </c>
      <c r="AG40" s="1463" t="s">
        <v>974</v>
      </c>
      <c r="AH40" s="1463" t="s">
        <v>966</v>
      </c>
      <c r="AI40" s="1465"/>
      <c r="AJ40" s="1469"/>
      <c r="AK40" s="1471"/>
      <c r="AL40" s="1469"/>
      <c r="AM40" s="1471"/>
    </row>
    <row r="41" spans="1:39" ht="13.5">
      <c r="A41" s="1274"/>
      <c r="B41" s="48"/>
      <c r="C41" s="49"/>
      <c r="D41" s="50"/>
      <c r="E41" s="101">
        <v>1</v>
      </c>
      <c r="F41" s="81">
        <v>2</v>
      </c>
      <c r="G41" s="81">
        <v>3</v>
      </c>
      <c r="H41" s="65">
        <v>4</v>
      </c>
      <c r="I41" s="103"/>
      <c r="J41" s="75" t="s">
        <v>42</v>
      </c>
      <c r="K41" s="73" t="s">
        <v>42</v>
      </c>
      <c r="L41" s="1424"/>
      <c r="M41" s="1425"/>
      <c r="N41" s="1425"/>
      <c r="O41" s="1425"/>
      <c r="P41" s="1426"/>
      <c r="Q41" s="1430"/>
      <c r="R41" s="1431"/>
      <c r="S41" s="1431"/>
      <c r="T41" s="1431"/>
      <c r="U41" s="1431"/>
      <c r="V41" s="1431"/>
      <c r="W41" s="1431"/>
      <c r="X41" s="1432"/>
      <c r="Y41" s="1434"/>
      <c r="Z41" s="1464"/>
      <c r="AA41" s="1464"/>
      <c r="AB41" s="1466"/>
      <c r="AC41" s="1434"/>
      <c r="AD41" s="1464"/>
      <c r="AE41" s="1464"/>
      <c r="AF41" s="1464"/>
      <c r="AG41" s="1464"/>
      <c r="AH41" s="1464"/>
      <c r="AI41" s="1466"/>
      <c r="AJ41" s="1470"/>
      <c r="AK41" s="1472"/>
      <c r="AL41" s="1470"/>
      <c r="AM41" s="1472"/>
    </row>
    <row r="42" spans="1:39" ht="12" customHeight="1">
      <c r="A42" s="1274"/>
      <c r="B42" s="48"/>
      <c r="C42" s="49"/>
      <c r="D42" s="50"/>
      <c r="E42" s="49"/>
      <c r="F42" s="81"/>
      <c r="G42" s="81"/>
      <c r="H42" s="81"/>
      <c r="I42" s="18"/>
      <c r="J42" s="76" t="s">
        <v>166</v>
      </c>
      <c r="K42" s="68" t="s">
        <v>167</v>
      </c>
      <c r="L42" s="1491" t="s">
        <v>927</v>
      </c>
      <c r="M42" s="1492"/>
      <c r="N42" s="1492"/>
      <c r="O42" s="1492"/>
      <c r="P42" s="1493"/>
      <c r="Q42" s="1497">
        <f>'設10'!Q44</f>
        <v>0</v>
      </c>
      <c r="R42" s="1752"/>
      <c r="S42" s="1752"/>
      <c r="T42" s="1752"/>
      <c r="U42" s="1752"/>
      <c r="V42" s="1752"/>
      <c r="W42" s="1752"/>
      <c r="X42" s="1753"/>
      <c r="Y42" s="1433" t="s">
        <v>168</v>
      </c>
      <c r="Z42" s="1474" t="s">
        <v>169</v>
      </c>
      <c r="AA42" s="1474" t="s">
        <v>170</v>
      </c>
      <c r="AB42" s="1475" t="s">
        <v>171</v>
      </c>
      <c r="AC42" s="1433" t="s">
        <v>172</v>
      </c>
      <c r="AD42" s="1474" t="s">
        <v>173</v>
      </c>
      <c r="AE42" s="1474" t="s">
        <v>973</v>
      </c>
      <c r="AF42" s="1474" t="s">
        <v>964</v>
      </c>
      <c r="AG42" s="1474" t="s">
        <v>974</v>
      </c>
      <c r="AH42" s="1474" t="s">
        <v>966</v>
      </c>
      <c r="AI42" s="1475"/>
      <c r="AJ42" s="1477"/>
      <c r="AK42" s="1478"/>
      <c r="AL42" s="1477"/>
      <c r="AM42" s="1478"/>
    </row>
    <row r="43" spans="1:39" ht="13.5">
      <c r="A43" s="1274"/>
      <c r="B43" s="48"/>
      <c r="C43" s="49"/>
      <c r="D43" s="50"/>
      <c r="E43" s="49"/>
      <c r="F43" s="81"/>
      <c r="G43" s="81"/>
      <c r="H43" s="81"/>
      <c r="I43" s="18"/>
      <c r="J43" s="79" t="s">
        <v>42</v>
      </c>
      <c r="K43" s="66" t="s">
        <v>42</v>
      </c>
      <c r="L43" s="1417"/>
      <c r="M43" s="1418"/>
      <c r="N43" s="1418"/>
      <c r="O43" s="1418"/>
      <c r="P43" s="1419"/>
      <c r="Q43" s="1427"/>
      <c r="R43" s="1428"/>
      <c r="S43" s="1428"/>
      <c r="T43" s="1428"/>
      <c r="U43" s="1428"/>
      <c r="V43" s="1428"/>
      <c r="W43" s="1428"/>
      <c r="X43" s="1429"/>
      <c r="Y43" s="1449"/>
      <c r="Z43" s="1447"/>
      <c r="AA43" s="1447"/>
      <c r="AB43" s="1448"/>
      <c r="AC43" s="1449"/>
      <c r="AD43" s="1447"/>
      <c r="AE43" s="1447"/>
      <c r="AF43" s="1447"/>
      <c r="AG43" s="1447"/>
      <c r="AH43" s="1447"/>
      <c r="AI43" s="1448"/>
      <c r="AJ43" s="1451"/>
      <c r="AK43" s="1453"/>
      <c r="AL43" s="1451"/>
      <c r="AM43" s="1453"/>
    </row>
    <row r="44" spans="1:39" ht="12" customHeight="1">
      <c r="A44" s="1274"/>
      <c r="B44" s="48"/>
      <c r="C44" s="49"/>
      <c r="D44" s="50"/>
      <c r="E44" s="49"/>
      <c r="F44" s="81"/>
      <c r="G44" s="81"/>
      <c r="H44" s="81"/>
      <c r="I44" s="18"/>
      <c r="J44" s="76" t="s">
        <v>166</v>
      </c>
      <c r="K44" s="68" t="s">
        <v>167</v>
      </c>
      <c r="L44" s="1491" t="s">
        <v>929</v>
      </c>
      <c r="M44" s="1492"/>
      <c r="N44" s="1492"/>
      <c r="O44" s="1492"/>
      <c r="P44" s="1493"/>
      <c r="Q44" s="1754">
        <f>IF('設10'!G49="■","腰掛け式",IF('設10'!L49="■","腰掛け式以外",""))</f>
      </c>
      <c r="R44" s="1755"/>
      <c r="S44" s="1755"/>
      <c r="T44" s="1755"/>
      <c r="U44" s="1755"/>
      <c r="V44" s="1755"/>
      <c r="W44" s="1755"/>
      <c r="X44" s="1756"/>
      <c r="Y44" s="1433" t="s">
        <v>168</v>
      </c>
      <c r="Z44" s="1474" t="s">
        <v>169</v>
      </c>
      <c r="AA44" s="1474" t="s">
        <v>170</v>
      </c>
      <c r="AB44" s="1475" t="s">
        <v>171</v>
      </c>
      <c r="AC44" s="1433" t="s">
        <v>172</v>
      </c>
      <c r="AD44" s="1474" t="s">
        <v>173</v>
      </c>
      <c r="AE44" s="1474" t="s">
        <v>973</v>
      </c>
      <c r="AF44" s="1474" t="s">
        <v>964</v>
      </c>
      <c r="AG44" s="1474" t="s">
        <v>974</v>
      </c>
      <c r="AH44" s="1474" t="s">
        <v>966</v>
      </c>
      <c r="AI44" s="1475"/>
      <c r="AJ44" s="1477"/>
      <c r="AK44" s="1478"/>
      <c r="AL44" s="1477"/>
      <c r="AM44" s="1478"/>
    </row>
    <row r="45" spans="1:39" ht="13.5">
      <c r="A45" s="1274"/>
      <c r="B45" s="48"/>
      <c r="C45" s="49"/>
      <c r="D45" s="50"/>
      <c r="E45" s="101"/>
      <c r="F45" s="81"/>
      <c r="G45" s="81"/>
      <c r="H45" s="81"/>
      <c r="I45" s="103"/>
      <c r="J45" s="75" t="s">
        <v>42</v>
      </c>
      <c r="K45" s="73" t="s">
        <v>42</v>
      </c>
      <c r="L45" s="1424"/>
      <c r="M45" s="1425"/>
      <c r="N45" s="1425"/>
      <c r="O45" s="1425"/>
      <c r="P45" s="1426"/>
      <c r="Q45" s="1642"/>
      <c r="R45" s="1757"/>
      <c r="S45" s="1757"/>
      <c r="T45" s="1757"/>
      <c r="U45" s="1757"/>
      <c r="V45" s="1757"/>
      <c r="W45" s="1757"/>
      <c r="X45" s="1758"/>
      <c r="Y45" s="1434"/>
      <c r="Z45" s="1464"/>
      <c r="AA45" s="1464"/>
      <c r="AB45" s="1466"/>
      <c r="AC45" s="1434"/>
      <c r="AD45" s="1464"/>
      <c r="AE45" s="1464"/>
      <c r="AF45" s="1464"/>
      <c r="AG45" s="1464"/>
      <c r="AH45" s="1464"/>
      <c r="AI45" s="1466"/>
      <c r="AJ45" s="1470"/>
      <c r="AK45" s="1472"/>
      <c r="AL45" s="1470"/>
      <c r="AM45" s="1472"/>
    </row>
    <row r="46" spans="1:39" ht="13.5">
      <c r="A46" s="1274"/>
      <c r="B46" s="48"/>
      <c r="C46" s="49"/>
      <c r="D46" s="50"/>
      <c r="E46" s="56" t="s">
        <v>1582</v>
      </c>
      <c r="F46" s="30"/>
      <c r="G46" s="30"/>
      <c r="H46" s="30"/>
      <c r="I46" s="30"/>
      <c r="J46" s="74" t="s">
        <v>166</v>
      </c>
      <c r="K46" s="60" t="s">
        <v>167</v>
      </c>
      <c r="L46" s="1435" t="s">
        <v>915</v>
      </c>
      <c r="M46" s="1436"/>
      <c r="N46" s="1436"/>
      <c r="O46" s="1436"/>
      <c r="P46" s="1437"/>
      <c r="Q46" s="1506">
        <f>'設10'!Q51</f>
        <v>0</v>
      </c>
      <c r="R46" s="1765"/>
      <c r="S46" s="1765"/>
      <c r="T46" s="1765"/>
      <c r="U46" s="1765"/>
      <c r="V46" s="1765"/>
      <c r="W46" s="1765"/>
      <c r="X46" s="1766"/>
      <c r="Y46" s="1460" t="s">
        <v>168</v>
      </c>
      <c r="Z46" s="1463" t="s">
        <v>169</v>
      </c>
      <c r="AA46" s="1463" t="s">
        <v>170</v>
      </c>
      <c r="AB46" s="1465" t="s">
        <v>171</v>
      </c>
      <c r="AC46" s="1460" t="s">
        <v>172</v>
      </c>
      <c r="AD46" s="1463" t="s">
        <v>173</v>
      </c>
      <c r="AE46" s="1463" t="s">
        <v>973</v>
      </c>
      <c r="AF46" s="1463" t="s">
        <v>964</v>
      </c>
      <c r="AG46" s="1463" t="s">
        <v>974</v>
      </c>
      <c r="AH46" s="1463" t="s">
        <v>966</v>
      </c>
      <c r="AI46" s="1465"/>
      <c r="AJ46" s="1469"/>
      <c r="AK46" s="1471"/>
      <c r="AL46" s="1469"/>
      <c r="AM46" s="1471"/>
    </row>
    <row r="47" spans="1:39" ht="14.25" thickBot="1">
      <c r="A47" s="1274"/>
      <c r="B47" s="48"/>
      <c r="C47" s="49"/>
      <c r="D47" s="50"/>
      <c r="E47" s="101">
        <v>1</v>
      </c>
      <c r="F47" s="81">
        <v>2</v>
      </c>
      <c r="G47" s="81">
        <v>3</v>
      </c>
      <c r="H47" s="65">
        <v>4</v>
      </c>
      <c r="I47" s="18"/>
      <c r="J47" s="79" t="s">
        <v>42</v>
      </c>
      <c r="K47" s="66" t="s">
        <v>42</v>
      </c>
      <c r="L47" s="1417"/>
      <c r="M47" s="1418"/>
      <c r="N47" s="1418"/>
      <c r="O47" s="1418"/>
      <c r="P47" s="1419"/>
      <c r="Q47" s="1427"/>
      <c r="R47" s="1428"/>
      <c r="S47" s="1428"/>
      <c r="T47" s="1428"/>
      <c r="U47" s="1428"/>
      <c r="V47" s="1428"/>
      <c r="W47" s="1428"/>
      <c r="X47" s="1429"/>
      <c r="Y47" s="1449"/>
      <c r="Z47" s="1447"/>
      <c r="AA47" s="1447"/>
      <c r="AB47" s="1448"/>
      <c r="AC47" s="1449"/>
      <c r="AD47" s="1447"/>
      <c r="AE47" s="1447"/>
      <c r="AF47" s="1447"/>
      <c r="AG47" s="1447"/>
      <c r="AH47" s="1447"/>
      <c r="AI47" s="1448"/>
      <c r="AJ47" s="1451"/>
      <c r="AK47" s="1453"/>
      <c r="AL47" s="1451"/>
      <c r="AM47" s="1453"/>
    </row>
    <row r="48" spans="1:39" ht="13.5">
      <c r="A48" s="84"/>
      <c r="B48" s="85"/>
      <c r="C48" s="85"/>
      <c r="D48" s="8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1:4" ht="13.5">
      <c r="A49" s="86"/>
      <c r="B49" s="78"/>
      <c r="C49" s="78"/>
      <c r="D49" s="78"/>
    </row>
    <row r="50" spans="1:4" ht="13.5">
      <c r="A50" s="86"/>
      <c r="B50" s="78"/>
      <c r="C50" s="78"/>
      <c r="D50" s="78"/>
    </row>
    <row r="51" spans="1:4" ht="13.5">
      <c r="A51" s="86"/>
      <c r="B51" s="78"/>
      <c r="C51" s="78"/>
      <c r="D51" s="78"/>
    </row>
    <row r="52" spans="1:4" ht="13.5">
      <c r="A52" s="86"/>
      <c r="B52" s="78"/>
      <c r="C52" s="78"/>
      <c r="D52" s="78"/>
    </row>
    <row r="53" spans="1:4" ht="13.5">
      <c r="A53" s="86"/>
      <c r="B53" s="78"/>
      <c r="C53" s="78"/>
      <c r="D53" s="78"/>
    </row>
    <row r="54" ht="13.5">
      <c r="A54" s="86"/>
    </row>
    <row r="55" ht="13.5">
      <c r="A55" s="86"/>
    </row>
    <row r="56" ht="13.5">
      <c r="A56" s="86"/>
    </row>
    <row r="57" ht="13.5">
      <c r="A57" s="86"/>
    </row>
    <row r="58" ht="13.5">
      <c r="A58" s="86"/>
    </row>
    <row r="59" ht="13.5">
      <c r="A59" s="86"/>
    </row>
    <row r="60" ht="13.5">
      <c r="A60" s="86"/>
    </row>
    <row r="61" ht="13.5">
      <c r="A61" s="86"/>
    </row>
    <row r="62" ht="13.5">
      <c r="A62" s="86"/>
    </row>
    <row r="63" ht="13.5">
      <c r="A63" s="86"/>
    </row>
    <row r="64" ht="13.5">
      <c r="A64" s="86"/>
    </row>
    <row r="65" ht="13.5">
      <c r="A65" s="86"/>
    </row>
    <row r="66" ht="13.5">
      <c r="A66" s="86"/>
    </row>
    <row r="67" ht="13.5">
      <c r="A67" s="86"/>
    </row>
  </sheetData>
  <sheetProtection sheet="1" objects="1" scenarios="1"/>
  <mergeCells count="338">
    <mergeCell ref="Q22:X23"/>
    <mergeCell ref="Q24:X25"/>
    <mergeCell ref="L12:P13"/>
    <mergeCell ref="L38:P39"/>
    <mergeCell ref="A4:A11"/>
    <mergeCell ref="B4:D11"/>
    <mergeCell ref="E4:I11"/>
    <mergeCell ref="J4:X5"/>
    <mergeCell ref="A12:A47"/>
    <mergeCell ref="Q12:X13"/>
    <mergeCell ref="Q14:X15"/>
    <mergeCell ref="Q16:X17"/>
    <mergeCell ref="Q18:X19"/>
    <mergeCell ref="Q20:X21"/>
    <mergeCell ref="A1:X1"/>
    <mergeCell ref="B15:D15"/>
    <mergeCell ref="J6:K11"/>
    <mergeCell ref="L6:P11"/>
    <mergeCell ref="Q6:X11"/>
    <mergeCell ref="Y6:AB7"/>
    <mergeCell ref="AC6:AI7"/>
    <mergeCell ref="AJ6:AM7"/>
    <mergeCell ref="Y8:Z9"/>
    <mergeCell ref="AA8:AA11"/>
    <mergeCell ref="AB8:AB11"/>
    <mergeCell ref="AC8:AC11"/>
    <mergeCell ref="AD8:AD11"/>
    <mergeCell ref="AE8:AE11"/>
    <mergeCell ref="AF8:AF11"/>
    <mergeCell ref="AL8:AM9"/>
    <mergeCell ref="Y4:AM5"/>
    <mergeCell ref="Y10:Y11"/>
    <mergeCell ref="Z10:Z11"/>
    <mergeCell ref="AJ10:AJ11"/>
    <mergeCell ref="AK10:AK11"/>
    <mergeCell ref="AL10:AL11"/>
    <mergeCell ref="AM10:AM11"/>
    <mergeCell ref="AG8:AG11"/>
    <mergeCell ref="AH8:AH11"/>
    <mergeCell ref="AI8:AI11"/>
    <mergeCell ref="AJ8:AK9"/>
    <mergeCell ref="Y12:Y13"/>
    <mergeCell ref="L32:P33"/>
    <mergeCell ref="Q32:X33"/>
    <mergeCell ref="Y32:Y33"/>
    <mergeCell ref="L14:P15"/>
    <mergeCell ref="L16:P17"/>
    <mergeCell ref="L18:P19"/>
    <mergeCell ref="Y18:Y19"/>
    <mergeCell ref="L22:P23"/>
    <mergeCell ref="Y22:Y23"/>
    <mergeCell ref="Q38:X39"/>
    <mergeCell ref="Y38:Y39"/>
    <mergeCell ref="Z12:Z13"/>
    <mergeCell ref="AA12:AA13"/>
    <mergeCell ref="Y14:Y15"/>
    <mergeCell ref="Z14:Z15"/>
    <mergeCell ref="AA14:AA15"/>
    <mergeCell ref="Y16:Y17"/>
    <mergeCell ref="Z16:Z17"/>
    <mergeCell ref="AA16:AA17"/>
    <mergeCell ref="AL12:AL13"/>
    <mergeCell ref="AM12:AM13"/>
    <mergeCell ref="AF12:AF13"/>
    <mergeCell ref="AG12:AG13"/>
    <mergeCell ref="AH12:AH13"/>
    <mergeCell ref="AI12:AI13"/>
    <mergeCell ref="AB14:AB15"/>
    <mergeCell ref="AC14:AC15"/>
    <mergeCell ref="AD14:AD15"/>
    <mergeCell ref="AE14:AE15"/>
    <mergeCell ref="AJ12:AJ13"/>
    <mergeCell ref="AK12:AK13"/>
    <mergeCell ref="AB12:AB13"/>
    <mergeCell ref="AC12:AC13"/>
    <mergeCell ref="AD12:AD13"/>
    <mergeCell ref="AE12:AE13"/>
    <mergeCell ref="AJ14:AJ15"/>
    <mergeCell ref="AK14:AK15"/>
    <mergeCell ref="AL14:AL15"/>
    <mergeCell ref="AM14:AM15"/>
    <mergeCell ref="AF14:AF15"/>
    <mergeCell ref="AG14:AG15"/>
    <mergeCell ref="AH14:AH15"/>
    <mergeCell ref="AI14:AI15"/>
    <mergeCell ref="AL16:AL17"/>
    <mergeCell ref="AM16:AM17"/>
    <mergeCell ref="AF16:AF17"/>
    <mergeCell ref="AG16:AG17"/>
    <mergeCell ref="AH16:AH17"/>
    <mergeCell ref="AI16:AI17"/>
    <mergeCell ref="Z18:Z19"/>
    <mergeCell ref="AA18:AA19"/>
    <mergeCell ref="AB18:AB19"/>
    <mergeCell ref="AC18:AC19"/>
    <mergeCell ref="AJ16:AJ17"/>
    <mergeCell ref="AK16:AK17"/>
    <mergeCell ref="AB16:AB17"/>
    <mergeCell ref="AC16:AC17"/>
    <mergeCell ref="AD16:AD17"/>
    <mergeCell ref="AE16:AE17"/>
    <mergeCell ref="AH18:AH19"/>
    <mergeCell ref="AI18:AI19"/>
    <mergeCell ref="AJ18:AJ19"/>
    <mergeCell ref="AK18:AK19"/>
    <mergeCell ref="AD18:AD19"/>
    <mergeCell ref="AE18:AE19"/>
    <mergeCell ref="AF18:AF19"/>
    <mergeCell ref="AG18:AG19"/>
    <mergeCell ref="AL18:AL19"/>
    <mergeCell ref="AM18:AM19"/>
    <mergeCell ref="L20:P21"/>
    <mergeCell ref="Y20:Y21"/>
    <mergeCell ref="Z20:Z21"/>
    <mergeCell ref="AA20:AA21"/>
    <mergeCell ref="AB20:AB21"/>
    <mergeCell ref="AC20:AC21"/>
    <mergeCell ref="AD20:AD21"/>
    <mergeCell ref="AE20:AE21"/>
    <mergeCell ref="AL20:AL21"/>
    <mergeCell ref="AM20:AM21"/>
    <mergeCell ref="AF20:AF21"/>
    <mergeCell ref="AG20:AG21"/>
    <mergeCell ref="AH20:AH21"/>
    <mergeCell ref="AI20:AI21"/>
    <mergeCell ref="Z22:Z23"/>
    <mergeCell ref="AA22:AA23"/>
    <mergeCell ref="AB22:AB23"/>
    <mergeCell ref="AC22:AC23"/>
    <mergeCell ref="AJ20:AJ21"/>
    <mergeCell ref="AK20:AK21"/>
    <mergeCell ref="AH22:AH23"/>
    <mergeCell ref="AI22:AI23"/>
    <mergeCell ref="AJ22:AJ23"/>
    <mergeCell ref="AK22:AK23"/>
    <mergeCell ref="AD22:AD23"/>
    <mergeCell ref="AE22:AE23"/>
    <mergeCell ref="AF22:AF23"/>
    <mergeCell ref="AG22:AG23"/>
    <mergeCell ref="AL22:AL23"/>
    <mergeCell ref="AM22:AM23"/>
    <mergeCell ref="L24:P25"/>
    <mergeCell ref="Y24:Y25"/>
    <mergeCell ref="Z24:Z25"/>
    <mergeCell ref="AA24:AA25"/>
    <mergeCell ref="AB24:AB25"/>
    <mergeCell ref="AC24:AC25"/>
    <mergeCell ref="AD24:AD25"/>
    <mergeCell ref="AE24:AE25"/>
    <mergeCell ref="AJ24:AJ25"/>
    <mergeCell ref="AK24:AK25"/>
    <mergeCell ref="AL24:AL25"/>
    <mergeCell ref="AM24:AM25"/>
    <mergeCell ref="AF24:AF25"/>
    <mergeCell ref="AG24:AG25"/>
    <mergeCell ref="AH24:AH25"/>
    <mergeCell ref="AI24:AI25"/>
    <mergeCell ref="AA26:AA27"/>
    <mergeCell ref="AB26:AB27"/>
    <mergeCell ref="AC26:AC27"/>
    <mergeCell ref="AD26:AD27"/>
    <mergeCell ref="L26:P27"/>
    <mergeCell ref="Q26:X27"/>
    <mergeCell ref="Y26:Y27"/>
    <mergeCell ref="Z26:Z27"/>
    <mergeCell ref="AI26:AI27"/>
    <mergeCell ref="AJ26:AJ27"/>
    <mergeCell ref="AK26:AK27"/>
    <mergeCell ref="AL26:AL27"/>
    <mergeCell ref="AE26:AE27"/>
    <mergeCell ref="AF26:AF27"/>
    <mergeCell ref="AG26:AG27"/>
    <mergeCell ref="AH26:AH27"/>
    <mergeCell ref="AM26:AM27"/>
    <mergeCell ref="L28:P29"/>
    <mergeCell ref="Q28:X29"/>
    <mergeCell ref="Y28:Y29"/>
    <mergeCell ref="Z28:Z29"/>
    <mergeCell ref="AA28:AA29"/>
    <mergeCell ref="AB28:AB29"/>
    <mergeCell ref="AC28:AC29"/>
    <mergeCell ref="AD28:AD29"/>
    <mergeCell ref="AE28:AE29"/>
    <mergeCell ref="AJ28:AJ29"/>
    <mergeCell ref="AK28:AK29"/>
    <mergeCell ref="AL28:AL29"/>
    <mergeCell ref="AM28:AM29"/>
    <mergeCell ref="AF28:AF29"/>
    <mergeCell ref="AG28:AG29"/>
    <mergeCell ref="AH28:AH29"/>
    <mergeCell ref="AI28:AI29"/>
    <mergeCell ref="AA30:AA31"/>
    <mergeCell ref="AB30:AB31"/>
    <mergeCell ref="AC30:AC31"/>
    <mergeCell ref="AD30:AD31"/>
    <mergeCell ref="L30:P31"/>
    <mergeCell ref="Q30:X31"/>
    <mergeCell ref="Y30:Y31"/>
    <mergeCell ref="Z30:Z31"/>
    <mergeCell ref="AK30:AK31"/>
    <mergeCell ref="AL30:AL31"/>
    <mergeCell ref="AE30:AE31"/>
    <mergeCell ref="AF30:AF31"/>
    <mergeCell ref="AG30:AG31"/>
    <mergeCell ref="AH30:AH31"/>
    <mergeCell ref="AE32:AE33"/>
    <mergeCell ref="AF32:AF33"/>
    <mergeCell ref="AG32:AG33"/>
    <mergeCell ref="AH32:AH33"/>
    <mergeCell ref="AI30:AI31"/>
    <mergeCell ref="AJ30:AJ31"/>
    <mergeCell ref="AI32:AI33"/>
    <mergeCell ref="AJ32:AJ33"/>
    <mergeCell ref="AB34:AB35"/>
    <mergeCell ref="AK32:AK33"/>
    <mergeCell ref="AL32:AL33"/>
    <mergeCell ref="AM30:AM31"/>
    <mergeCell ref="Z32:Z33"/>
    <mergeCell ref="AA32:AA33"/>
    <mergeCell ref="AB32:AB33"/>
    <mergeCell ref="AC32:AC33"/>
    <mergeCell ref="AD32:AD33"/>
    <mergeCell ref="AM32:AM33"/>
    <mergeCell ref="AD34:AD35"/>
    <mergeCell ref="AE34:AE35"/>
    <mergeCell ref="AJ34:AJ35"/>
    <mergeCell ref="AK34:AK35"/>
    <mergeCell ref="AL34:AL35"/>
    <mergeCell ref="L34:P35"/>
    <mergeCell ref="Q34:X35"/>
    <mergeCell ref="Y34:Y35"/>
    <mergeCell ref="Z34:Z35"/>
    <mergeCell ref="AA34:AA35"/>
    <mergeCell ref="AM34:AM35"/>
    <mergeCell ref="AF34:AF35"/>
    <mergeCell ref="AG34:AG35"/>
    <mergeCell ref="AH34:AH35"/>
    <mergeCell ref="AI34:AI35"/>
    <mergeCell ref="AA36:AA37"/>
    <mergeCell ref="AB36:AB37"/>
    <mergeCell ref="AC36:AC37"/>
    <mergeCell ref="AD36:AD37"/>
    <mergeCell ref="AC34:AC35"/>
    <mergeCell ref="L36:P37"/>
    <mergeCell ref="Q36:X37"/>
    <mergeCell ref="Y36:Y37"/>
    <mergeCell ref="Z36:Z37"/>
    <mergeCell ref="AK36:AK37"/>
    <mergeCell ref="AL36:AL37"/>
    <mergeCell ref="AE36:AE37"/>
    <mergeCell ref="AF36:AF37"/>
    <mergeCell ref="AG36:AG37"/>
    <mergeCell ref="AH36:AH37"/>
    <mergeCell ref="AF38:AF39"/>
    <mergeCell ref="AG38:AG39"/>
    <mergeCell ref="AH38:AH39"/>
    <mergeCell ref="AI36:AI37"/>
    <mergeCell ref="AJ36:AJ37"/>
    <mergeCell ref="AI38:AI39"/>
    <mergeCell ref="AJ38:AJ39"/>
    <mergeCell ref="AK38:AK39"/>
    <mergeCell ref="AL38:AL39"/>
    <mergeCell ref="AM36:AM37"/>
    <mergeCell ref="Z38:Z39"/>
    <mergeCell ref="AA38:AA39"/>
    <mergeCell ref="AB38:AB39"/>
    <mergeCell ref="AC38:AC39"/>
    <mergeCell ref="AD38:AD39"/>
    <mergeCell ref="AM38:AM39"/>
    <mergeCell ref="AE38:AE39"/>
    <mergeCell ref="L40:P41"/>
    <mergeCell ref="Q40:X41"/>
    <mergeCell ref="Y40:Y41"/>
    <mergeCell ref="Z40:Z41"/>
    <mergeCell ref="AA40:AA41"/>
    <mergeCell ref="AB40:AB41"/>
    <mergeCell ref="AC40:AC41"/>
    <mergeCell ref="AD40:AD41"/>
    <mergeCell ref="AE40:AE41"/>
    <mergeCell ref="AJ40:AJ41"/>
    <mergeCell ref="AK40:AK41"/>
    <mergeCell ref="AL40:AL41"/>
    <mergeCell ref="AM40:AM41"/>
    <mergeCell ref="AF40:AF41"/>
    <mergeCell ref="AG40:AG41"/>
    <mergeCell ref="AH40:AH41"/>
    <mergeCell ref="AI40:AI41"/>
    <mergeCell ref="AA42:AA43"/>
    <mergeCell ref="AB42:AB43"/>
    <mergeCell ref="AC42:AC43"/>
    <mergeCell ref="AD42:AD43"/>
    <mergeCell ref="AK42:AK43"/>
    <mergeCell ref="L42:P43"/>
    <mergeCell ref="Q42:X43"/>
    <mergeCell ref="Y42:Y43"/>
    <mergeCell ref="Z42:Z43"/>
    <mergeCell ref="AI42:AI43"/>
    <mergeCell ref="AJ42:AJ43"/>
    <mergeCell ref="AL42:AL43"/>
    <mergeCell ref="AE42:AE43"/>
    <mergeCell ref="AF42:AF43"/>
    <mergeCell ref="AG42:AG43"/>
    <mergeCell ref="AH42:AH43"/>
    <mergeCell ref="AM42:AM43"/>
    <mergeCell ref="L44:P45"/>
    <mergeCell ref="Q44:X45"/>
    <mergeCell ref="Y44:Y45"/>
    <mergeCell ref="Z44:Z45"/>
    <mergeCell ref="AA44:AA45"/>
    <mergeCell ref="AB44:AB45"/>
    <mergeCell ref="AA46:AA47"/>
    <mergeCell ref="AB46:AB47"/>
    <mergeCell ref="AC46:AC47"/>
    <mergeCell ref="AD46:AD47"/>
    <mergeCell ref="AF46:AF47"/>
    <mergeCell ref="AC44:AC45"/>
    <mergeCell ref="AD44:AD45"/>
    <mergeCell ref="AE44:AE45"/>
    <mergeCell ref="AG46:AG47"/>
    <mergeCell ref="AH46:AH47"/>
    <mergeCell ref="AM44:AM45"/>
    <mergeCell ref="AF44:AF45"/>
    <mergeCell ref="AG44:AG45"/>
    <mergeCell ref="AH44:AH45"/>
    <mergeCell ref="AI44:AI45"/>
    <mergeCell ref="AJ44:AJ45"/>
    <mergeCell ref="AK44:AK45"/>
    <mergeCell ref="AL44:AL45"/>
    <mergeCell ref="L46:P47"/>
    <mergeCell ref="Q46:X47"/>
    <mergeCell ref="Y46:Y47"/>
    <mergeCell ref="Z46:Z47"/>
    <mergeCell ref="AM46:AM47"/>
    <mergeCell ref="AI46:AI47"/>
    <mergeCell ref="AJ46:AJ47"/>
    <mergeCell ref="AK46:AK47"/>
    <mergeCell ref="AL46:AL47"/>
    <mergeCell ref="AE46:AE47"/>
  </mergeCells>
  <conditionalFormatting sqref="D31:Z51">
    <cfRule type="expression" priority="1" dxfId="0" stopIfTrue="1">
      <formula>IF($C$6=1,TRUE,IF($C$6=2,TRUE,FALSE))</formula>
    </cfRule>
  </conditionalFormatting>
  <dataValidations count="1">
    <dataValidation type="list" allowBlank="1" showInputMessage="1" sqref="C16">
      <formula1>"５,４,３,２,１"</formula1>
    </dataValidation>
  </dataValidations>
  <printOptions/>
  <pageMargins left="0.75" right="0.75" top="1" bottom="1" header="0.512" footer="0.512"/>
  <pageSetup horizontalDpi="300" verticalDpi="300" orientation="portrait" paperSize="9" scale="94" r:id="rId1"/>
  <headerFooter alignWithMargins="0">
    <oddFooter>&amp;R関西住宅品質保証株式会社</oddFooter>
  </headerFooter>
</worksheet>
</file>

<file path=xl/worksheets/sheet26.xml><?xml version="1.0" encoding="utf-8"?>
<worksheet xmlns="http://schemas.openxmlformats.org/spreadsheetml/2006/main" xmlns:r="http://schemas.openxmlformats.org/officeDocument/2006/relationships">
  <dimension ref="A1:AM59"/>
  <sheetViews>
    <sheetView showGridLines="0" view="pageBreakPreview" zoomScaleSheetLayoutView="100" zoomScalePageLayoutView="0" workbookViewId="0" topLeftCell="A1">
      <selection activeCell="N51" sqref="N51:P51"/>
    </sheetView>
  </sheetViews>
  <sheetFormatPr defaultColWidth="9.00390625" defaultRowHeight="13.5"/>
  <cols>
    <col min="1" max="39" width="2.375" style="0" customWidth="1"/>
    <col min="40" max="55" width="2.375" style="18" customWidth="1"/>
    <col min="56" max="72" width="2.375" style="0" customWidth="1"/>
  </cols>
  <sheetData>
    <row r="1" spans="1:36" ht="14.25">
      <c r="A1" s="937" t="s">
        <v>816</v>
      </c>
      <c r="B1" s="937"/>
      <c r="C1" s="937"/>
      <c r="D1" s="937"/>
      <c r="E1" s="937"/>
      <c r="F1" s="937"/>
      <c r="G1" s="937"/>
      <c r="H1" s="937"/>
      <c r="I1" s="937"/>
      <c r="J1" s="937"/>
      <c r="K1" s="937"/>
      <c r="L1" s="937"/>
      <c r="M1" s="937"/>
      <c r="N1" s="937"/>
      <c r="O1" s="937"/>
      <c r="P1" s="937"/>
      <c r="Q1" s="937"/>
      <c r="R1" s="937"/>
      <c r="S1" s="937"/>
      <c r="T1" s="937"/>
      <c r="U1" s="1"/>
      <c r="V1" s="1"/>
      <c r="W1" s="1"/>
      <c r="X1" s="1"/>
      <c r="Y1" s="1"/>
      <c r="Z1" s="1"/>
      <c r="AA1" s="1"/>
      <c r="AB1" s="1"/>
      <c r="AC1" s="1"/>
      <c r="AJ1" t="s">
        <v>1400</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c r="A3" s="47" t="s">
        <v>1029</v>
      </c>
    </row>
    <row r="4" spans="1:39" ht="12" customHeight="1">
      <c r="A4" s="1349"/>
      <c r="B4" s="1352" t="s">
        <v>1148</v>
      </c>
      <c r="C4" s="1134"/>
      <c r="D4" s="1135"/>
      <c r="E4" s="1352" t="s">
        <v>140</v>
      </c>
      <c r="F4" s="1358"/>
      <c r="G4" s="1358"/>
      <c r="H4" s="1358"/>
      <c r="I4" s="1359"/>
      <c r="J4" s="1366" t="s">
        <v>141</v>
      </c>
      <c r="K4" s="1134"/>
      <c r="L4" s="1134"/>
      <c r="M4" s="1134"/>
      <c r="N4" s="1134"/>
      <c r="O4" s="1134"/>
      <c r="P4" s="1134"/>
      <c r="Q4" s="1134"/>
      <c r="R4" s="1134"/>
      <c r="S4" s="1134"/>
      <c r="T4" s="1134"/>
      <c r="U4" s="1134"/>
      <c r="V4" s="1134"/>
      <c r="W4" s="1134"/>
      <c r="X4" s="1293"/>
      <c r="Y4" s="1367" t="s">
        <v>142</v>
      </c>
      <c r="Z4" s="1366"/>
      <c r="AA4" s="1366"/>
      <c r="AB4" s="1366"/>
      <c r="AC4" s="1366"/>
      <c r="AD4" s="1366"/>
      <c r="AE4" s="1366"/>
      <c r="AF4" s="1366"/>
      <c r="AG4" s="1366"/>
      <c r="AH4" s="1366"/>
      <c r="AI4" s="1366"/>
      <c r="AJ4" s="1366"/>
      <c r="AK4" s="1366"/>
      <c r="AL4" s="1366"/>
      <c r="AM4" s="1368"/>
    </row>
    <row r="5" spans="1:39" ht="14.25" thickBot="1">
      <c r="A5" s="1350"/>
      <c r="B5" s="1353"/>
      <c r="C5" s="1354"/>
      <c r="D5" s="1355"/>
      <c r="E5" s="1360"/>
      <c r="F5" s="1361"/>
      <c r="G5" s="1361"/>
      <c r="H5" s="1361"/>
      <c r="I5" s="1362"/>
      <c r="J5" s="1306"/>
      <c r="K5" s="1306"/>
      <c r="L5" s="1306"/>
      <c r="M5" s="1306"/>
      <c r="N5" s="1306"/>
      <c r="O5" s="1306"/>
      <c r="P5" s="1306"/>
      <c r="Q5" s="1306"/>
      <c r="R5" s="1306"/>
      <c r="S5" s="1306"/>
      <c r="T5" s="1306"/>
      <c r="U5" s="1306"/>
      <c r="V5" s="1306"/>
      <c r="W5" s="1306"/>
      <c r="X5" s="1307"/>
      <c r="Y5" s="1369"/>
      <c r="Z5" s="1370"/>
      <c r="AA5" s="1370"/>
      <c r="AB5" s="1370"/>
      <c r="AC5" s="1370"/>
      <c r="AD5" s="1370"/>
      <c r="AE5" s="1370"/>
      <c r="AF5" s="1370"/>
      <c r="AG5" s="1370"/>
      <c r="AH5" s="1370"/>
      <c r="AI5" s="1370"/>
      <c r="AJ5" s="1370"/>
      <c r="AK5" s="1370"/>
      <c r="AL5" s="1370"/>
      <c r="AM5" s="1371"/>
    </row>
    <row r="6" spans="1:39" ht="12" customHeight="1">
      <c r="A6" s="1350"/>
      <c r="B6" s="1353"/>
      <c r="C6" s="1354"/>
      <c r="D6" s="1355"/>
      <c r="E6" s="1360"/>
      <c r="F6" s="1361"/>
      <c r="G6" s="1361"/>
      <c r="H6" s="1361"/>
      <c r="I6" s="1362"/>
      <c r="J6" s="1372" t="s">
        <v>143</v>
      </c>
      <c r="K6" s="1373"/>
      <c r="L6" s="1376" t="s">
        <v>144</v>
      </c>
      <c r="M6" s="1372"/>
      <c r="N6" s="1372"/>
      <c r="O6" s="1372"/>
      <c r="P6" s="1373"/>
      <c r="Q6" s="1376" t="s">
        <v>145</v>
      </c>
      <c r="R6" s="1372"/>
      <c r="S6" s="1372"/>
      <c r="T6" s="1372"/>
      <c r="U6" s="1372"/>
      <c r="V6" s="1372"/>
      <c r="W6" s="1372"/>
      <c r="X6" s="1378"/>
      <c r="Y6" s="1372" t="s">
        <v>146</v>
      </c>
      <c r="Z6" s="1372"/>
      <c r="AA6" s="1372"/>
      <c r="AB6" s="1372"/>
      <c r="AC6" s="1381" t="s">
        <v>147</v>
      </c>
      <c r="AD6" s="1372"/>
      <c r="AE6" s="1372"/>
      <c r="AF6" s="1372"/>
      <c r="AG6" s="1372"/>
      <c r="AH6" s="1372"/>
      <c r="AI6" s="1378"/>
      <c r="AJ6" s="1384" t="s">
        <v>148</v>
      </c>
      <c r="AK6" s="1385"/>
      <c r="AL6" s="1385"/>
      <c r="AM6" s="1386"/>
    </row>
    <row r="7" spans="1:39" ht="13.5">
      <c r="A7" s="1350"/>
      <c r="B7" s="1353"/>
      <c r="C7" s="1354"/>
      <c r="D7" s="1355"/>
      <c r="E7" s="1360"/>
      <c r="F7" s="1361"/>
      <c r="G7" s="1361"/>
      <c r="H7" s="1361"/>
      <c r="I7" s="1362"/>
      <c r="J7" s="1372"/>
      <c r="K7" s="1373"/>
      <c r="L7" s="1376"/>
      <c r="M7" s="1372"/>
      <c r="N7" s="1372"/>
      <c r="O7" s="1372"/>
      <c r="P7" s="1373"/>
      <c r="Q7" s="1376"/>
      <c r="R7" s="1372"/>
      <c r="S7" s="1372"/>
      <c r="T7" s="1372"/>
      <c r="U7" s="1372"/>
      <c r="V7" s="1372"/>
      <c r="W7" s="1372"/>
      <c r="X7" s="1378"/>
      <c r="Y7" s="1380"/>
      <c r="Z7" s="1380"/>
      <c r="AA7" s="1380"/>
      <c r="AB7" s="1380"/>
      <c r="AC7" s="1382"/>
      <c r="AD7" s="1380"/>
      <c r="AE7" s="1380"/>
      <c r="AF7" s="1380"/>
      <c r="AG7" s="1380"/>
      <c r="AH7" s="1380"/>
      <c r="AI7" s="1383"/>
      <c r="AJ7" s="1382"/>
      <c r="AK7" s="1380"/>
      <c r="AL7" s="1380"/>
      <c r="AM7" s="1383"/>
    </row>
    <row r="8" spans="1:39" ht="13.5">
      <c r="A8" s="1350"/>
      <c r="B8" s="1353"/>
      <c r="C8" s="1354"/>
      <c r="D8" s="1355"/>
      <c r="E8" s="1360"/>
      <c r="F8" s="1361"/>
      <c r="G8" s="1361"/>
      <c r="H8" s="1361"/>
      <c r="I8" s="1362"/>
      <c r="J8" s="1374"/>
      <c r="K8" s="1375"/>
      <c r="L8" s="1377"/>
      <c r="M8" s="1374"/>
      <c r="N8" s="1374"/>
      <c r="O8" s="1374"/>
      <c r="P8" s="1375"/>
      <c r="Q8" s="1377"/>
      <c r="R8" s="1374"/>
      <c r="S8" s="1374"/>
      <c r="T8" s="1374"/>
      <c r="U8" s="1374"/>
      <c r="V8" s="1374"/>
      <c r="W8" s="1374"/>
      <c r="X8" s="1379"/>
      <c r="Y8" s="1387" t="s">
        <v>149</v>
      </c>
      <c r="Z8" s="1388"/>
      <c r="AA8" s="1391" t="s">
        <v>150</v>
      </c>
      <c r="AB8" s="1394" t="s">
        <v>151</v>
      </c>
      <c r="AC8" s="1398" t="s">
        <v>152</v>
      </c>
      <c r="AD8" s="1401" t="s">
        <v>153</v>
      </c>
      <c r="AE8" s="1401" t="s">
        <v>154</v>
      </c>
      <c r="AF8" s="1391" t="s">
        <v>155</v>
      </c>
      <c r="AG8" s="1391" t="s">
        <v>743</v>
      </c>
      <c r="AH8" s="1411" t="s">
        <v>157</v>
      </c>
      <c r="AI8" s="1409"/>
      <c r="AJ8" s="1387" t="s">
        <v>159</v>
      </c>
      <c r="AK8" s="1397"/>
      <c r="AL8" s="1387" t="s">
        <v>160</v>
      </c>
      <c r="AM8" s="1404"/>
    </row>
    <row r="9" spans="1:39" ht="13.5">
      <c r="A9" s="1350"/>
      <c r="B9" s="1353"/>
      <c r="C9" s="1354"/>
      <c r="D9" s="1355"/>
      <c r="E9" s="1360"/>
      <c r="F9" s="1361"/>
      <c r="G9" s="1361"/>
      <c r="H9" s="1361"/>
      <c r="I9" s="1362"/>
      <c r="J9" s="1374"/>
      <c r="K9" s="1375"/>
      <c r="L9" s="1377"/>
      <c r="M9" s="1374"/>
      <c r="N9" s="1374"/>
      <c r="O9" s="1374"/>
      <c r="P9" s="1375"/>
      <c r="Q9" s="1377"/>
      <c r="R9" s="1374"/>
      <c r="S9" s="1374"/>
      <c r="T9" s="1374"/>
      <c r="U9" s="1374"/>
      <c r="V9" s="1374"/>
      <c r="W9" s="1374"/>
      <c r="X9" s="1379"/>
      <c r="Y9" s="1389"/>
      <c r="Z9" s="1390"/>
      <c r="AA9" s="1392"/>
      <c r="AB9" s="1395"/>
      <c r="AC9" s="1399"/>
      <c r="AD9" s="1402"/>
      <c r="AE9" s="1402"/>
      <c r="AF9" s="1392"/>
      <c r="AG9" s="1392"/>
      <c r="AH9" s="1412"/>
      <c r="AI9" s="1414"/>
      <c r="AJ9" s="1382"/>
      <c r="AK9" s="1380"/>
      <c r="AL9" s="1382"/>
      <c r="AM9" s="1383"/>
    </row>
    <row r="10" spans="1:39" ht="13.5">
      <c r="A10" s="1350"/>
      <c r="B10" s="1353"/>
      <c r="C10" s="1354"/>
      <c r="D10" s="1355"/>
      <c r="E10" s="1360"/>
      <c r="F10" s="1361"/>
      <c r="G10" s="1361"/>
      <c r="H10" s="1361"/>
      <c r="I10" s="1362"/>
      <c r="J10" s="1374"/>
      <c r="K10" s="1375"/>
      <c r="L10" s="1377"/>
      <c r="M10" s="1374"/>
      <c r="N10" s="1374"/>
      <c r="O10" s="1374"/>
      <c r="P10" s="1375"/>
      <c r="Q10" s="1377"/>
      <c r="R10" s="1374"/>
      <c r="S10" s="1374"/>
      <c r="T10" s="1374"/>
      <c r="U10" s="1374"/>
      <c r="V10" s="1374"/>
      <c r="W10" s="1374"/>
      <c r="X10" s="1379"/>
      <c r="Y10" s="1398" t="s">
        <v>161</v>
      </c>
      <c r="Z10" s="1406" t="s">
        <v>1684</v>
      </c>
      <c r="AA10" s="1392"/>
      <c r="AB10" s="1395"/>
      <c r="AC10" s="1399"/>
      <c r="AD10" s="1402"/>
      <c r="AE10" s="1402"/>
      <c r="AF10" s="1392"/>
      <c r="AG10" s="1392"/>
      <c r="AH10" s="1412"/>
      <c r="AI10" s="1414"/>
      <c r="AJ10" s="1387" t="s">
        <v>163</v>
      </c>
      <c r="AK10" s="1401" t="s">
        <v>164</v>
      </c>
      <c r="AL10" s="1387" t="s">
        <v>163</v>
      </c>
      <c r="AM10" s="1409" t="s">
        <v>164</v>
      </c>
    </row>
    <row r="11" spans="1:39" ht="14.25" thickBot="1">
      <c r="A11" s="1351"/>
      <c r="B11" s="1356"/>
      <c r="C11" s="1306"/>
      <c r="D11" s="1357"/>
      <c r="E11" s="1363"/>
      <c r="F11" s="1364"/>
      <c r="G11" s="1364"/>
      <c r="H11" s="1364"/>
      <c r="I11" s="1365"/>
      <c r="J11" s="1315"/>
      <c r="K11" s="1316"/>
      <c r="L11" s="1314"/>
      <c r="M11" s="1315"/>
      <c r="N11" s="1315"/>
      <c r="O11" s="1315"/>
      <c r="P11" s="1316"/>
      <c r="Q11" s="1314"/>
      <c r="R11" s="1315"/>
      <c r="S11" s="1315"/>
      <c r="T11" s="1315"/>
      <c r="U11" s="1315"/>
      <c r="V11" s="1315"/>
      <c r="W11" s="1315"/>
      <c r="X11" s="1317"/>
      <c r="Y11" s="1405"/>
      <c r="Z11" s="1407"/>
      <c r="AA11" s="1393"/>
      <c r="AB11" s="1396"/>
      <c r="AC11" s="1400"/>
      <c r="AD11" s="1403"/>
      <c r="AE11" s="1403"/>
      <c r="AF11" s="1393"/>
      <c r="AG11" s="1393"/>
      <c r="AH11" s="1413"/>
      <c r="AI11" s="1410"/>
      <c r="AJ11" s="1408"/>
      <c r="AK11" s="1403"/>
      <c r="AL11" s="1408"/>
      <c r="AM11" s="1410"/>
    </row>
    <row r="12" spans="1:39" ht="13.5">
      <c r="A12" s="1969" t="s">
        <v>1685</v>
      </c>
      <c r="B12" s="572" t="s">
        <v>1686</v>
      </c>
      <c r="C12" s="84"/>
      <c r="D12" s="573"/>
      <c r="E12" s="89" t="s">
        <v>1687</v>
      </c>
      <c r="F12" s="85"/>
      <c r="G12" s="85"/>
      <c r="H12" s="85"/>
      <c r="I12" s="5"/>
      <c r="J12" s="92" t="s">
        <v>166</v>
      </c>
      <c r="K12" s="93" t="s">
        <v>167</v>
      </c>
      <c r="L12" s="1674" t="s">
        <v>1688</v>
      </c>
      <c r="M12" s="1675"/>
      <c r="N12" s="1675"/>
      <c r="O12" s="1675"/>
      <c r="P12" s="1676"/>
      <c r="Q12" s="1904"/>
      <c r="R12" s="1972"/>
      <c r="S12" s="1972"/>
      <c r="T12" s="1972"/>
      <c r="U12" s="1972"/>
      <c r="V12" s="1972"/>
      <c r="W12" s="1972"/>
      <c r="X12" s="1973"/>
      <c r="Y12" s="1750" t="s">
        <v>1552</v>
      </c>
      <c r="Z12" s="1759" t="s">
        <v>1553</v>
      </c>
      <c r="AA12" s="1759" t="s">
        <v>1554</v>
      </c>
      <c r="AB12" s="1761" t="s">
        <v>1555</v>
      </c>
      <c r="AC12" s="1750" t="s">
        <v>172</v>
      </c>
      <c r="AD12" s="1759" t="s">
        <v>173</v>
      </c>
      <c r="AE12" s="1759" t="s">
        <v>973</v>
      </c>
      <c r="AF12" s="1759" t="s">
        <v>964</v>
      </c>
      <c r="AG12" s="1759" t="s">
        <v>965</v>
      </c>
      <c r="AH12" s="1759" t="s">
        <v>966</v>
      </c>
      <c r="AI12" s="1761"/>
      <c r="AJ12" s="1450"/>
      <c r="AK12" s="1452"/>
      <c r="AL12" s="1450"/>
      <c r="AM12" s="1452"/>
    </row>
    <row r="13" spans="1:39" ht="13.5">
      <c r="A13" s="1970"/>
      <c r="B13" s="574" t="s">
        <v>1689</v>
      </c>
      <c r="C13" s="86"/>
      <c r="D13" s="530"/>
      <c r="E13" s="48" t="s">
        <v>1690</v>
      </c>
      <c r="F13" s="49"/>
      <c r="G13" s="49"/>
      <c r="H13" s="49"/>
      <c r="I13" s="18"/>
      <c r="J13" s="79" t="s">
        <v>751</v>
      </c>
      <c r="K13" s="66" t="s">
        <v>751</v>
      </c>
      <c r="L13" s="1417"/>
      <c r="M13" s="1418"/>
      <c r="N13" s="1418"/>
      <c r="O13" s="1418"/>
      <c r="P13" s="1419"/>
      <c r="Q13" s="1875"/>
      <c r="R13" s="1876"/>
      <c r="S13" s="1876"/>
      <c r="T13" s="1876"/>
      <c r="U13" s="1876"/>
      <c r="V13" s="1876"/>
      <c r="W13" s="1876"/>
      <c r="X13" s="1877"/>
      <c r="Y13" s="1449"/>
      <c r="Z13" s="1447"/>
      <c r="AA13" s="1447"/>
      <c r="AB13" s="1448"/>
      <c r="AC13" s="1449"/>
      <c r="AD13" s="1447"/>
      <c r="AE13" s="1447"/>
      <c r="AF13" s="1447"/>
      <c r="AG13" s="1447"/>
      <c r="AH13" s="1447"/>
      <c r="AI13" s="1448"/>
      <c r="AJ13" s="1451"/>
      <c r="AK13" s="1453"/>
      <c r="AL13" s="1451"/>
      <c r="AM13" s="1453"/>
    </row>
    <row r="14" spans="1:39" ht="13.5">
      <c r="A14" s="1970"/>
      <c r="B14" s="574" t="s">
        <v>1654</v>
      </c>
      <c r="C14" s="86"/>
      <c r="D14" s="530"/>
      <c r="E14" s="48" t="s">
        <v>1691</v>
      </c>
      <c r="F14" s="49"/>
      <c r="G14" s="49"/>
      <c r="H14" s="49"/>
      <c r="I14" s="18"/>
      <c r="J14" s="76" t="s">
        <v>166</v>
      </c>
      <c r="K14" s="68" t="s">
        <v>167</v>
      </c>
      <c r="L14" s="1629" t="s">
        <v>1692</v>
      </c>
      <c r="M14" s="1630"/>
      <c r="N14" s="1630"/>
      <c r="O14" s="1630"/>
      <c r="P14" s="1631"/>
      <c r="Q14" s="1863"/>
      <c r="R14" s="1864"/>
      <c r="S14" s="1864"/>
      <c r="T14" s="1864"/>
      <c r="U14" s="1864"/>
      <c r="V14" s="1864"/>
      <c r="W14" s="1864"/>
      <c r="X14" s="1865"/>
      <c r="Y14" s="1433" t="s">
        <v>1693</v>
      </c>
      <c r="Z14" s="1474" t="s">
        <v>1694</v>
      </c>
      <c r="AA14" s="1474" t="s">
        <v>1695</v>
      </c>
      <c r="AB14" s="1475" t="s">
        <v>1696</v>
      </c>
      <c r="AC14" s="1433" t="s">
        <v>172</v>
      </c>
      <c r="AD14" s="1474" t="s">
        <v>173</v>
      </c>
      <c r="AE14" s="1474" t="s">
        <v>973</v>
      </c>
      <c r="AF14" s="1474" t="s">
        <v>964</v>
      </c>
      <c r="AG14" s="1474" t="s">
        <v>965</v>
      </c>
      <c r="AH14" s="1474" t="s">
        <v>966</v>
      </c>
      <c r="AI14" s="1475"/>
      <c r="AJ14" s="1477"/>
      <c r="AK14" s="1478"/>
      <c r="AL14" s="1477"/>
      <c r="AM14" s="1478"/>
    </row>
    <row r="15" spans="1:39" ht="13.5">
      <c r="A15" s="1970"/>
      <c r="B15" s="574"/>
      <c r="C15" s="86"/>
      <c r="D15" s="530"/>
      <c r="E15" s="101">
        <v>1</v>
      </c>
      <c r="F15" s="81">
        <v>2</v>
      </c>
      <c r="G15" s="81">
        <v>3</v>
      </c>
      <c r="H15" s="65">
        <v>4</v>
      </c>
      <c r="I15" s="18"/>
      <c r="J15" s="75" t="s">
        <v>751</v>
      </c>
      <c r="K15" s="73" t="s">
        <v>751</v>
      </c>
      <c r="L15" s="1637"/>
      <c r="M15" s="1638"/>
      <c r="N15" s="1638"/>
      <c r="O15" s="1638"/>
      <c r="P15" s="1639"/>
      <c r="Q15" s="1869"/>
      <c r="R15" s="1870"/>
      <c r="S15" s="1870"/>
      <c r="T15" s="1870"/>
      <c r="U15" s="1870"/>
      <c r="V15" s="1870"/>
      <c r="W15" s="1870"/>
      <c r="X15" s="1871"/>
      <c r="Y15" s="1434"/>
      <c r="Z15" s="1464"/>
      <c r="AA15" s="1464"/>
      <c r="AB15" s="1466"/>
      <c r="AC15" s="1434"/>
      <c r="AD15" s="1464"/>
      <c r="AE15" s="1464"/>
      <c r="AF15" s="1464"/>
      <c r="AG15" s="1464"/>
      <c r="AH15" s="1464"/>
      <c r="AI15" s="1466"/>
      <c r="AJ15" s="1470"/>
      <c r="AK15" s="1472"/>
      <c r="AL15" s="1470"/>
      <c r="AM15" s="1472"/>
    </row>
    <row r="16" spans="1:39" ht="13.5">
      <c r="A16" s="1970"/>
      <c r="B16" s="574"/>
      <c r="C16" s="86"/>
      <c r="D16" s="530"/>
      <c r="E16" s="48"/>
      <c r="F16" s="49"/>
      <c r="G16" s="49"/>
      <c r="H16" s="49"/>
      <c r="I16" s="18"/>
      <c r="J16" s="79" t="s">
        <v>166</v>
      </c>
      <c r="K16" s="66" t="s">
        <v>167</v>
      </c>
      <c r="L16" s="1797" t="s">
        <v>1697</v>
      </c>
      <c r="M16" s="1798"/>
      <c r="N16" s="1798"/>
      <c r="O16" s="1798"/>
      <c r="P16" s="1799"/>
      <c r="Q16" s="1875"/>
      <c r="R16" s="1876"/>
      <c r="S16" s="1876"/>
      <c r="T16" s="1876"/>
      <c r="U16" s="1876"/>
      <c r="V16" s="1876"/>
      <c r="W16" s="1876"/>
      <c r="X16" s="1877"/>
      <c r="Y16" s="1449" t="s">
        <v>1204</v>
      </c>
      <c r="Z16" s="1447" t="s">
        <v>1205</v>
      </c>
      <c r="AA16" s="1447" t="s">
        <v>1206</v>
      </c>
      <c r="AB16" s="1448" t="s">
        <v>1207</v>
      </c>
      <c r="AC16" s="1449" t="s">
        <v>172</v>
      </c>
      <c r="AD16" s="1447" t="s">
        <v>173</v>
      </c>
      <c r="AE16" s="1447" t="s">
        <v>973</v>
      </c>
      <c r="AF16" s="1447" t="s">
        <v>964</v>
      </c>
      <c r="AG16" s="1447" t="s">
        <v>965</v>
      </c>
      <c r="AH16" s="1447" t="s">
        <v>966</v>
      </c>
      <c r="AI16" s="1448"/>
      <c r="AJ16" s="1451"/>
      <c r="AK16" s="1453"/>
      <c r="AL16" s="1451"/>
      <c r="AM16" s="1453"/>
    </row>
    <row r="17" spans="1:39" ht="13.5">
      <c r="A17" s="1970"/>
      <c r="B17" s="574"/>
      <c r="C17" s="86"/>
      <c r="D17" s="530"/>
      <c r="E17" s="48"/>
      <c r="F17" s="49"/>
      <c r="G17" s="49"/>
      <c r="H17" s="49"/>
      <c r="I17" s="18"/>
      <c r="J17" s="79" t="s">
        <v>751</v>
      </c>
      <c r="K17" s="66" t="s">
        <v>751</v>
      </c>
      <c r="L17" s="1797"/>
      <c r="M17" s="1798"/>
      <c r="N17" s="1798"/>
      <c r="O17" s="1798"/>
      <c r="P17" s="1799"/>
      <c r="Q17" s="1875"/>
      <c r="R17" s="1876"/>
      <c r="S17" s="1876"/>
      <c r="T17" s="1876"/>
      <c r="U17" s="1876"/>
      <c r="V17" s="1876"/>
      <c r="W17" s="1876"/>
      <c r="X17" s="1877"/>
      <c r="Y17" s="1449"/>
      <c r="Z17" s="1447"/>
      <c r="AA17" s="1447"/>
      <c r="AB17" s="1448"/>
      <c r="AC17" s="1449"/>
      <c r="AD17" s="1447"/>
      <c r="AE17" s="1447"/>
      <c r="AF17" s="1447"/>
      <c r="AG17" s="1447"/>
      <c r="AH17" s="1447"/>
      <c r="AI17" s="1448"/>
      <c r="AJ17" s="1451"/>
      <c r="AK17" s="1453"/>
      <c r="AL17" s="1451"/>
      <c r="AM17" s="1453"/>
    </row>
    <row r="18" spans="1:39" ht="13.5">
      <c r="A18" s="1970"/>
      <c r="B18" s="574"/>
      <c r="C18" s="86"/>
      <c r="D18" s="530"/>
      <c r="E18" s="48"/>
      <c r="F18" s="49"/>
      <c r="G18" s="49"/>
      <c r="H18" s="49"/>
      <c r="I18" s="18"/>
      <c r="J18" s="76" t="s">
        <v>166</v>
      </c>
      <c r="K18" s="68" t="s">
        <v>167</v>
      </c>
      <c r="L18" s="1491" t="s">
        <v>1698</v>
      </c>
      <c r="M18" s="1492"/>
      <c r="N18" s="1492"/>
      <c r="O18" s="1492"/>
      <c r="P18" s="1493"/>
      <c r="Q18" s="1863"/>
      <c r="R18" s="1864"/>
      <c r="S18" s="1864"/>
      <c r="T18" s="1864"/>
      <c r="U18" s="1864"/>
      <c r="V18" s="1864"/>
      <c r="W18" s="1864"/>
      <c r="X18" s="1865"/>
      <c r="Y18" s="1433" t="s">
        <v>1204</v>
      </c>
      <c r="Z18" s="1474" t="s">
        <v>1205</v>
      </c>
      <c r="AA18" s="1474" t="s">
        <v>1206</v>
      </c>
      <c r="AB18" s="1475" t="s">
        <v>1207</v>
      </c>
      <c r="AC18" s="1433" t="s">
        <v>172</v>
      </c>
      <c r="AD18" s="1474" t="s">
        <v>173</v>
      </c>
      <c r="AE18" s="1474" t="s">
        <v>973</v>
      </c>
      <c r="AF18" s="1474" t="s">
        <v>964</v>
      </c>
      <c r="AG18" s="1474" t="s">
        <v>965</v>
      </c>
      <c r="AH18" s="1474" t="s">
        <v>966</v>
      </c>
      <c r="AI18" s="1475"/>
      <c r="AJ18" s="1477"/>
      <c r="AK18" s="1478"/>
      <c r="AL18" s="1477"/>
      <c r="AM18" s="1478"/>
    </row>
    <row r="19" spans="1:39" ht="13.5">
      <c r="A19" s="1970"/>
      <c r="B19" s="574"/>
      <c r="C19" s="86"/>
      <c r="D19" s="530"/>
      <c r="E19" s="109"/>
      <c r="F19" s="110"/>
      <c r="G19" s="110"/>
      <c r="H19" s="110"/>
      <c r="I19" s="501"/>
      <c r="J19" s="82" t="s">
        <v>751</v>
      </c>
      <c r="K19" s="83" t="s">
        <v>751</v>
      </c>
      <c r="L19" s="1586"/>
      <c r="M19" s="1587"/>
      <c r="N19" s="1587"/>
      <c r="O19" s="1587"/>
      <c r="P19" s="1588"/>
      <c r="Q19" s="1878"/>
      <c r="R19" s="1879"/>
      <c r="S19" s="1879"/>
      <c r="T19" s="1879"/>
      <c r="U19" s="1879"/>
      <c r="V19" s="1879"/>
      <c r="W19" s="1879"/>
      <c r="X19" s="1880"/>
      <c r="Y19" s="1751"/>
      <c r="Z19" s="1760"/>
      <c r="AA19" s="1760"/>
      <c r="AB19" s="1762"/>
      <c r="AC19" s="1751"/>
      <c r="AD19" s="1760"/>
      <c r="AE19" s="1760"/>
      <c r="AF19" s="1760"/>
      <c r="AG19" s="1760"/>
      <c r="AH19" s="1760"/>
      <c r="AI19" s="1762"/>
      <c r="AJ19" s="1763"/>
      <c r="AK19" s="1764"/>
      <c r="AL19" s="1763"/>
      <c r="AM19" s="1764"/>
    </row>
    <row r="20" spans="1:39" ht="13.5">
      <c r="A20" s="1970"/>
      <c r="B20" s="574"/>
      <c r="C20" s="86"/>
      <c r="D20" s="530"/>
      <c r="E20" s="575" t="s">
        <v>1699</v>
      </c>
      <c r="F20" s="49"/>
      <c r="G20" s="49"/>
      <c r="H20" s="49"/>
      <c r="I20" s="18"/>
      <c r="J20" s="76" t="s">
        <v>166</v>
      </c>
      <c r="K20" s="68" t="s">
        <v>167</v>
      </c>
      <c r="L20" s="1491" t="s">
        <v>463</v>
      </c>
      <c r="M20" s="1492"/>
      <c r="N20" s="1492"/>
      <c r="O20" s="1492"/>
      <c r="P20" s="1493"/>
      <c r="Q20" s="1863"/>
      <c r="R20" s="1864"/>
      <c r="S20" s="1864"/>
      <c r="T20" s="1864"/>
      <c r="U20" s="1864"/>
      <c r="V20" s="1864"/>
      <c r="W20" s="1864"/>
      <c r="X20" s="1865"/>
      <c r="Y20" s="1433" t="s">
        <v>1700</v>
      </c>
      <c r="Z20" s="1474" t="s">
        <v>1701</v>
      </c>
      <c r="AA20" s="1474" t="s">
        <v>1702</v>
      </c>
      <c r="AB20" s="1475" t="s">
        <v>1703</v>
      </c>
      <c r="AC20" s="1433" t="s">
        <v>172</v>
      </c>
      <c r="AD20" s="1474" t="s">
        <v>173</v>
      </c>
      <c r="AE20" s="1474" t="s">
        <v>973</v>
      </c>
      <c r="AF20" s="1474" t="s">
        <v>964</v>
      </c>
      <c r="AG20" s="1474" t="s">
        <v>965</v>
      </c>
      <c r="AH20" s="1474" t="s">
        <v>966</v>
      </c>
      <c r="AI20" s="1475"/>
      <c r="AJ20" s="1477"/>
      <c r="AK20" s="1478"/>
      <c r="AL20" s="1477"/>
      <c r="AM20" s="1478"/>
    </row>
    <row r="21" spans="1:39" ht="14.25" thickBot="1">
      <c r="A21" s="1971"/>
      <c r="B21" s="576"/>
      <c r="C21" s="577"/>
      <c r="D21" s="199"/>
      <c r="E21" s="578">
        <v>1</v>
      </c>
      <c r="F21" s="579">
        <v>2</v>
      </c>
      <c r="G21" s="579">
        <v>3</v>
      </c>
      <c r="H21" s="580">
        <v>4</v>
      </c>
      <c r="I21" s="8"/>
      <c r="J21" s="108" t="s">
        <v>751</v>
      </c>
      <c r="K21" s="99" t="s">
        <v>751</v>
      </c>
      <c r="L21" s="1689"/>
      <c r="M21" s="1690"/>
      <c r="N21" s="1690"/>
      <c r="O21" s="1690"/>
      <c r="P21" s="1691"/>
      <c r="Q21" s="1866"/>
      <c r="R21" s="1867"/>
      <c r="S21" s="1867"/>
      <c r="T21" s="1867"/>
      <c r="U21" s="1867"/>
      <c r="V21" s="1867"/>
      <c r="W21" s="1867"/>
      <c r="X21" s="1868"/>
      <c r="Y21" s="1789"/>
      <c r="Z21" s="1785"/>
      <c r="AA21" s="1785"/>
      <c r="AB21" s="1790"/>
      <c r="AC21" s="1789"/>
      <c r="AD21" s="1785"/>
      <c r="AE21" s="1785"/>
      <c r="AF21" s="1785"/>
      <c r="AG21" s="1785"/>
      <c r="AH21" s="1785"/>
      <c r="AI21" s="1790"/>
      <c r="AJ21" s="1792"/>
      <c r="AK21" s="1791"/>
      <c r="AL21" s="1792"/>
      <c r="AM21" s="1791"/>
    </row>
    <row r="22" spans="1:39" ht="13.5">
      <c r="A22" s="507"/>
      <c r="B22" s="86"/>
      <c r="C22" s="86"/>
      <c r="D22" s="86"/>
      <c r="E22" s="18"/>
      <c r="F22" s="18"/>
      <c r="G22" s="18"/>
      <c r="H22" s="18"/>
      <c r="I22" s="18"/>
      <c r="J22" s="508"/>
      <c r="K22" s="508"/>
      <c r="L22" s="508"/>
      <c r="M22" s="508"/>
      <c r="N22" s="508"/>
      <c r="O22" s="508"/>
      <c r="P22" s="508"/>
      <c r="Q22" s="508"/>
      <c r="R22" s="508"/>
      <c r="S22" s="508"/>
      <c r="T22" s="508"/>
      <c r="U22" s="508"/>
      <c r="V22" s="508"/>
      <c r="W22" s="508"/>
      <c r="X22" s="508"/>
      <c r="Y22" s="581"/>
      <c r="Z22" s="582"/>
      <c r="AA22" s="583"/>
      <c r="AB22" s="583"/>
      <c r="AC22" s="583"/>
      <c r="AD22" s="583"/>
      <c r="AE22" s="583"/>
      <c r="AF22" s="583"/>
      <c r="AG22" s="583"/>
      <c r="AH22" s="583"/>
      <c r="AI22" s="583"/>
      <c r="AJ22" s="506"/>
      <c r="AK22" s="583"/>
      <c r="AL22" s="506"/>
      <c r="AM22" s="583"/>
    </row>
    <row r="23" ht="14.25" thickBot="1">
      <c r="A23" s="47" t="s">
        <v>937</v>
      </c>
    </row>
    <row r="24" spans="1:39" ht="12" customHeight="1">
      <c r="A24" s="1349"/>
      <c r="B24" s="1352" t="s">
        <v>1148</v>
      </c>
      <c r="C24" s="1134"/>
      <c r="D24" s="1135"/>
      <c r="E24" s="1352" t="s">
        <v>140</v>
      </c>
      <c r="F24" s="1358"/>
      <c r="G24" s="1358"/>
      <c r="H24" s="1358"/>
      <c r="I24" s="1359"/>
      <c r="J24" s="1366" t="s">
        <v>141</v>
      </c>
      <c r="K24" s="1134"/>
      <c r="L24" s="1134"/>
      <c r="M24" s="1134"/>
      <c r="N24" s="1134"/>
      <c r="O24" s="1134"/>
      <c r="P24" s="1134"/>
      <c r="Q24" s="1134"/>
      <c r="R24" s="1134"/>
      <c r="S24" s="1134"/>
      <c r="T24" s="1134"/>
      <c r="U24" s="1134"/>
      <c r="V24" s="1134"/>
      <c r="W24" s="1134"/>
      <c r="X24" s="1293"/>
      <c r="Y24" s="1367" t="s">
        <v>142</v>
      </c>
      <c r="Z24" s="1366"/>
      <c r="AA24" s="1366"/>
      <c r="AB24" s="1366"/>
      <c r="AC24" s="1366"/>
      <c r="AD24" s="1366"/>
      <c r="AE24" s="1366"/>
      <c r="AF24" s="1366"/>
      <c r="AG24" s="1366"/>
      <c r="AH24" s="1366"/>
      <c r="AI24" s="1366"/>
      <c r="AJ24" s="1366"/>
      <c r="AK24" s="1366"/>
      <c r="AL24" s="1366"/>
      <c r="AM24" s="1368"/>
    </row>
    <row r="25" spans="1:39" ht="14.25" thickBot="1">
      <c r="A25" s="1350"/>
      <c r="B25" s="1353"/>
      <c r="C25" s="1354"/>
      <c r="D25" s="1355"/>
      <c r="E25" s="1360"/>
      <c r="F25" s="1361"/>
      <c r="G25" s="1361"/>
      <c r="H25" s="1361"/>
      <c r="I25" s="1362"/>
      <c r="J25" s="1306"/>
      <c r="K25" s="1306"/>
      <c r="L25" s="1306"/>
      <c r="M25" s="1306"/>
      <c r="N25" s="1306"/>
      <c r="O25" s="1306"/>
      <c r="P25" s="1306"/>
      <c r="Q25" s="1306"/>
      <c r="R25" s="1306"/>
      <c r="S25" s="1306"/>
      <c r="T25" s="1306"/>
      <c r="U25" s="1306"/>
      <c r="V25" s="1306"/>
      <c r="W25" s="1306"/>
      <c r="X25" s="1307"/>
      <c r="Y25" s="1369"/>
      <c r="Z25" s="1370"/>
      <c r="AA25" s="1370"/>
      <c r="AB25" s="1370"/>
      <c r="AC25" s="1370"/>
      <c r="AD25" s="1370"/>
      <c r="AE25" s="1370"/>
      <c r="AF25" s="1370"/>
      <c r="AG25" s="1370"/>
      <c r="AH25" s="1370"/>
      <c r="AI25" s="1370"/>
      <c r="AJ25" s="1370"/>
      <c r="AK25" s="1370"/>
      <c r="AL25" s="1370"/>
      <c r="AM25" s="1371"/>
    </row>
    <row r="26" spans="1:39" ht="12" customHeight="1">
      <c r="A26" s="1350"/>
      <c r="B26" s="1353"/>
      <c r="C26" s="1354"/>
      <c r="D26" s="1355"/>
      <c r="E26" s="1360"/>
      <c r="F26" s="1361"/>
      <c r="G26" s="1361"/>
      <c r="H26" s="1361"/>
      <c r="I26" s="1362"/>
      <c r="J26" s="1372" t="s">
        <v>143</v>
      </c>
      <c r="K26" s="1373"/>
      <c r="L26" s="1376" t="s">
        <v>144</v>
      </c>
      <c r="M26" s="1372"/>
      <c r="N26" s="1372"/>
      <c r="O26" s="1372"/>
      <c r="P26" s="1373"/>
      <c r="Q26" s="1376" t="s">
        <v>145</v>
      </c>
      <c r="R26" s="1372"/>
      <c r="S26" s="1372"/>
      <c r="T26" s="1372"/>
      <c r="U26" s="1372"/>
      <c r="V26" s="1372"/>
      <c r="W26" s="1372"/>
      <c r="X26" s="1378"/>
      <c r="Y26" s="1372" t="s">
        <v>146</v>
      </c>
      <c r="Z26" s="1372"/>
      <c r="AA26" s="1372"/>
      <c r="AB26" s="1372"/>
      <c r="AC26" s="1381" t="s">
        <v>147</v>
      </c>
      <c r="AD26" s="1372"/>
      <c r="AE26" s="1372"/>
      <c r="AF26" s="1372"/>
      <c r="AG26" s="1372"/>
      <c r="AH26" s="1372"/>
      <c r="AI26" s="1378"/>
      <c r="AJ26" s="1384" t="s">
        <v>148</v>
      </c>
      <c r="AK26" s="1385"/>
      <c r="AL26" s="1385"/>
      <c r="AM26" s="1386"/>
    </row>
    <row r="27" spans="1:39" ht="13.5">
      <c r="A27" s="1350"/>
      <c r="B27" s="1353"/>
      <c r="C27" s="1354"/>
      <c r="D27" s="1355"/>
      <c r="E27" s="1360"/>
      <c r="F27" s="1361"/>
      <c r="G27" s="1361"/>
      <c r="H27" s="1361"/>
      <c r="I27" s="1362"/>
      <c r="J27" s="1372"/>
      <c r="K27" s="1373"/>
      <c r="L27" s="1376"/>
      <c r="M27" s="1372"/>
      <c r="N27" s="1372"/>
      <c r="O27" s="1372"/>
      <c r="P27" s="1373"/>
      <c r="Q27" s="1376"/>
      <c r="R27" s="1372"/>
      <c r="S27" s="1372"/>
      <c r="T27" s="1372"/>
      <c r="U27" s="1372"/>
      <c r="V27" s="1372"/>
      <c r="W27" s="1372"/>
      <c r="X27" s="1378"/>
      <c r="Y27" s="1380"/>
      <c r="Z27" s="1380"/>
      <c r="AA27" s="1380"/>
      <c r="AB27" s="1380"/>
      <c r="AC27" s="1382"/>
      <c r="AD27" s="1380"/>
      <c r="AE27" s="1380"/>
      <c r="AF27" s="1380"/>
      <c r="AG27" s="1380"/>
      <c r="AH27" s="1380"/>
      <c r="AI27" s="1383"/>
      <c r="AJ27" s="1382"/>
      <c r="AK27" s="1380"/>
      <c r="AL27" s="1380"/>
      <c r="AM27" s="1383"/>
    </row>
    <row r="28" spans="1:39" ht="13.5">
      <c r="A28" s="1350"/>
      <c r="B28" s="1353"/>
      <c r="C28" s="1354"/>
      <c r="D28" s="1355"/>
      <c r="E28" s="1360"/>
      <c r="F28" s="1361"/>
      <c r="G28" s="1361"/>
      <c r="H28" s="1361"/>
      <c r="I28" s="1362"/>
      <c r="J28" s="1374"/>
      <c r="K28" s="1375"/>
      <c r="L28" s="1377"/>
      <c r="M28" s="1374"/>
      <c r="N28" s="1374"/>
      <c r="O28" s="1374"/>
      <c r="P28" s="1375"/>
      <c r="Q28" s="1377"/>
      <c r="R28" s="1374"/>
      <c r="S28" s="1374"/>
      <c r="T28" s="1374"/>
      <c r="U28" s="1374"/>
      <c r="V28" s="1374"/>
      <c r="W28" s="1374"/>
      <c r="X28" s="1379"/>
      <c r="Y28" s="1387" t="s">
        <v>149</v>
      </c>
      <c r="Z28" s="1388"/>
      <c r="AA28" s="1391" t="s">
        <v>150</v>
      </c>
      <c r="AB28" s="1394" t="s">
        <v>151</v>
      </c>
      <c r="AC28" s="1398" t="s">
        <v>152</v>
      </c>
      <c r="AD28" s="1401" t="s">
        <v>153</v>
      </c>
      <c r="AE28" s="1401" t="s">
        <v>154</v>
      </c>
      <c r="AF28" s="1391" t="s">
        <v>155</v>
      </c>
      <c r="AG28" s="1391" t="s">
        <v>743</v>
      </c>
      <c r="AH28" s="1411" t="s">
        <v>157</v>
      </c>
      <c r="AI28" s="1409"/>
      <c r="AJ28" s="1387" t="s">
        <v>159</v>
      </c>
      <c r="AK28" s="1397"/>
      <c r="AL28" s="1387" t="s">
        <v>160</v>
      </c>
      <c r="AM28" s="1404"/>
    </row>
    <row r="29" spans="1:39" ht="13.5">
      <c r="A29" s="1350"/>
      <c r="B29" s="1353"/>
      <c r="C29" s="1354"/>
      <c r="D29" s="1355"/>
      <c r="E29" s="1360"/>
      <c r="F29" s="1361"/>
      <c r="G29" s="1361"/>
      <c r="H29" s="1361"/>
      <c r="I29" s="1362"/>
      <c r="J29" s="1374"/>
      <c r="K29" s="1375"/>
      <c r="L29" s="1377"/>
      <c r="M29" s="1374"/>
      <c r="N29" s="1374"/>
      <c r="O29" s="1374"/>
      <c r="P29" s="1375"/>
      <c r="Q29" s="1377"/>
      <c r="R29" s="1374"/>
      <c r="S29" s="1374"/>
      <c r="T29" s="1374"/>
      <c r="U29" s="1374"/>
      <c r="V29" s="1374"/>
      <c r="W29" s="1374"/>
      <c r="X29" s="1379"/>
      <c r="Y29" s="1389"/>
      <c r="Z29" s="1390"/>
      <c r="AA29" s="1392"/>
      <c r="AB29" s="1395"/>
      <c r="AC29" s="1399"/>
      <c r="AD29" s="1402"/>
      <c r="AE29" s="1402"/>
      <c r="AF29" s="1392"/>
      <c r="AG29" s="1392"/>
      <c r="AH29" s="1412"/>
      <c r="AI29" s="1414"/>
      <c r="AJ29" s="1382"/>
      <c r="AK29" s="1380"/>
      <c r="AL29" s="1382"/>
      <c r="AM29" s="1383"/>
    </row>
    <row r="30" spans="1:39" ht="13.5">
      <c r="A30" s="1350"/>
      <c r="B30" s="1353"/>
      <c r="C30" s="1354"/>
      <c r="D30" s="1355"/>
      <c r="E30" s="1360"/>
      <c r="F30" s="1361"/>
      <c r="G30" s="1361"/>
      <c r="H30" s="1361"/>
      <c r="I30" s="1362"/>
      <c r="J30" s="1374"/>
      <c r="K30" s="1375"/>
      <c r="L30" s="1377"/>
      <c r="M30" s="1374"/>
      <c r="N30" s="1374"/>
      <c r="O30" s="1374"/>
      <c r="P30" s="1375"/>
      <c r="Q30" s="1377"/>
      <c r="R30" s="1374"/>
      <c r="S30" s="1374"/>
      <c r="T30" s="1374"/>
      <c r="U30" s="1374"/>
      <c r="V30" s="1374"/>
      <c r="W30" s="1374"/>
      <c r="X30" s="1379"/>
      <c r="Y30" s="1398" t="s">
        <v>161</v>
      </c>
      <c r="Z30" s="1406" t="s">
        <v>1684</v>
      </c>
      <c r="AA30" s="1392"/>
      <c r="AB30" s="1395"/>
      <c r="AC30" s="1399"/>
      <c r="AD30" s="1402"/>
      <c r="AE30" s="1402"/>
      <c r="AF30" s="1392"/>
      <c r="AG30" s="1392"/>
      <c r="AH30" s="1412"/>
      <c r="AI30" s="1414"/>
      <c r="AJ30" s="1387" t="s">
        <v>163</v>
      </c>
      <c r="AK30" s="1401" t="s">
        <v>164</v>
      </c>
      <c r="AL30" s="1387" t="s">
        <v>163</v>
      </c>
      <c r="AM30" s="1409" t="s">
        <v>164</v>
      </c>
    </row>
    <row r="31" spans="1:39" ht="14.25" thickBot="1">
      <c r="A31" s="1351"/>
      <c r="B31" s="1356"/>
      <c r="C31" s="1306"/>
      <c r="D31" s="1357"/>
      <c r="E31" s="1363"/>
      <c r="F31" s="1364"/>
      <c r="G31" s="1364"/>
      <c r="H31" s="1364"/>
      <c r="I31" s="1365"/>
      <c r="J31" s="1315"/>
      <c r="K31" s="1316"/>
      <c r="L31" s="1314"/>
      <c r="M31" s="1315"/>
      <c r="N31" s="1315"/>
      <c r="O31" s="1315"/>
      <c r="P31" s="1316"/>
      <c r="Q31" s="1314"/>
      <c r="R31" s="1315"/>
      <c r="S31" s="1315"/>
      <c r="T31" s="1315"/>
      <c r="U31" s="1315"/>
      <c r="V31" s="1315"/>
      <c r="W31" s="1315"/>
      <c r="X31" s="1317"/>
      <c r="Y31" s="1405"/>
      <c r="Z31" s="1407"/>
      <c r="AA31" s="1393"/>
      <c r="AB31" s="1396"/>
      <c r="AC31" s="1400"/>
      <c r="AD31" s="1403"/>
      <c r="AE31" s="1403"/>
      <c r="AF31" s="1393"/>
      <c r="AG31" s="1393"/>
      <c r="AH31" s="1413"/>
      <c r="AI31" s="1410"/>
      <c r="AJ31" s="1408"/>
      <c r="AK31" s="1403"/>
      <c r="AL31" s="1408"/>
      <c r="AM31" s="1410"/>
    </row>
    <row r="32" spans="1:39" ht="13.5">
      <c r="A32" s="1415" t="s">
        <v>938</v>
      </c>
      <c r="B32" s="56" t="s">
        <v>939</v>
      </c>
      <c r="C32" s="57"/>
      <c r="D32" s="80"/>
      <c r="E32" s="56" t="s">
        <v>1401</v>
      </c>
      <c r="F32" s="57"/>
      <c r="G32" s="57"/>
      <c r="H32" s="57"/>
      <c r="I32" s="57"/>
      <c r="J32" s="74" t="s">
        <v>166</v>
      </c>
      <c r="K32" s="60" t="s">
        <v>167</v>
      </c>
      <c r="L32" s="1435" t="s">
        <v>1402</v>
      </c>
      <c r="M32" s="1436"/>
      <c r="N32" s="1436"/>
      <c r="O32" s="1436"/>
      <c r="P32" s="1437"/>
      <c r="Q32" s="1769">
        <f>IF('設11'!H26="■","T-4",IF('設11'!K26="■","T-3",IF('設11'!N26="■","T-2",IF('設11'!Q26="■","T-1",IF('設11'!T26="■","その他","")))))</f>
      </c>
      <c r="R32" s="1770"/>
      <c r="S32" s="1770"/>
      <c r="T32" s="1770"/>
      <c r="U32" s="1770"/>
      <c r="V32" s="1770"/>
      <c r="W32" s="1770"/>
      <c r="X32" s="1771"/>
      <c r="Y32" s="1460" t="s">
        <v>1003</v>
      </c>
      <c r="Z32" s="1463" t="s">
        <v>1004</v>
      </c>
      <c r="AA32" s="1463" t="s">
        <v>1005</v>
      </c>
      <c r="AB32" s="1465" t="s">
        <v>671</v>
      </c>
      <c r="AC32" s="1460" t="s">
        <v>172</v>
      </c>
      <c r="AD32" s="1463" t="s">
        <v>173</v>
      </c>
      <c r="AE32" s="1463" t="s">
        <v>973</v>
      </c>
      <c r="AF32" s="1463" t="s">
        <v>964</v>
      </c>
      <c r="AG32" s="1463" t="s">
        <v>965</v>
      </c>
      <c r="AH32" s="1463" t="s">
        <v>966</v>
      </c>
      <c r="AI32" s="1465"/>
      <c r="AJ32" s="1469"/>
      <c r="AK32" s="1471"/>
      <c r="AL32" s="1469"/>
      <c r="AM32" s="1471"/>
    </row>
    <row r="33" spans="1:39" ht="13.5">
      <c r="A33" s="1714"/>
      <c r="B33" s="48" t="s">
        <v>1111</v>
      </c>
      <c r="C33" s="49"/>
      <c r="D33" s="50"/>
      <c r="E33" s="101" t="s">
        <v>943</v>
      </c>
      <c r="F33" s="81"/>
      <c r="G33" s="81"/>
      <c r="H33" s="81"/>
      <c r="I33" s="49"/>
      <c r="J33" s="79" t="s">
        <v>1673</v>
      </c>
      <c r="K33" s="66" t="s">
        <v>1673</v>
      </c>
      <c r="L33" s="1417"/>
      <c r="M33" s="1418"/>
      <c r="N33" s="1418"/>
      <c r="O33" s="1418"/>
      <c r="P33" s="1419"/>
      <c r="Q33" s="1945"/>
      <c r="R33" s="1946"/>
      <c r="S33" s="1946"/>
      <c r="T33" s="1946"/>
      <c r="U33" s="1946"/>
      <c r="V33" s="1946"/>
      <c r="W33" s="1946"/>
      <c r="X33" s="1947"/>
      <c r="Y33" s="1449"/>
      <c r="Z33" s="1447"/>
      <c r="AA33" s="1447"/>
      <c r="AB33" s="1448"/>
      <c r="AC33" s="1449"/>
      <c r="AD33" s="1447"/>
      <c r="AE33" s="1447"/>
      <c r="AF33" s="1447"/>
      <c r="AG33" s="1447"/>
      <c r="AH33" s="1447"/>
      <c r="AI33" s="1448"/>
      <c r="AJ33" s="1451"/>
      <c r="AK33" s="1453"/>
      <c r="AL33" s="1451"/>
      <c r="AM33" s="1453"/>
    </row>
    <row r="34" spans="1:39" ht="13.5">
      <c r="A34" s="1714"/>
      <c r="B34" s="101" t="s">
        <v>1404</v>
      </c>
      <c r="C34" s="81"/>
      <c r="D34" s="102"/>
      <c r="E34" s="101">
        <v>1</v>
      </c>
      <c r="F34" s="81">
        <v>2</v>
      </c>
      <c r="G34" s="81">
        <v>3</v>
      </c>
      <c r="H34" s="65">
        <v>4</v>
      </c>
      <c r="I34" s="49"/>
      <c r="J34" s="76" t="s">
        <v>166</v>
      </c>
      <c r="K34" s="68" t="s">
        <v>167</v>
      </c>
      <c r="L34" s="1491" t="s">
        <v>1405</v>
      </c>
      <c r="M34" s="1492"/>
      <c r="N34" s="1492"/>
      <c r="O34" s="1492"/>
      <c r="P34" s="1493"/>
      <c r="Q34" s="1754">
        <f>IF('設11'!H29="■","T-4",IF('設11'!K29="■","T-3",IF('設11'!N29="■","T-2",IF('設11'!Q29="■","T-1",IF('設11'!T29="■","その他","")))))</f>
      </c>
      <c r="R34" s="1755"/>
      <c r="S34" s="1755"/>
      <c r="T34" s="1755"/>
      <c r="U34" s="1755"/>
      <c r="V34" s="1755"/>
      <c r="W34" s="1755"/>
      <c r="X34" s="1756"/>
      <c r="Y34" s="1433" t="s">
        <v>1003</v>
      </c>
      <c r="Z34" s="1474" t="s">
        <v>1004</v>
      </c>
      <c r="AA34" s="1474" t="s">
        <v>1005</v>
      </c>
      <c r="AB34" s="1475" t="s">
        <v>671</v>
      </c>
      <c r="AC34" s="1433" t="s">
        <v>172</v>
      </c>
      <c r="AD34" s="1474" t="s">
        <v>173</v>
      </c>
      <c r="AE34" s="1474" t="s">
        <v>973</v>
      </c>
      <c r="AF34" s="1474" t="s">
        <v>964</v>
      </c>
      <c r="AG34" s="1474" t="s">
        <v>965</v>
      </c>
      <c r="AH34" s="1474" t="s">
        <v>966</v>
      </c>
      <c r="AI34" s="1475"/>
      <c r="AJ34" s="1477"/>
      <c r="AK34" s="1478"/>
      <c r="AL34" s="1477"/>
      <c r="AM34" s="1478"/>
    </row>
    <row r="35" spans="1:39" ht="13.5">
      <c r="A35" s="1714"/>
      <c r="B35" s="48" t="s">
        <v>948</v>
      </c>
      <c r="C35" s="49"/>
      <c r="D35" s="50"/>
      <c r="E35" s="101"/>
      <c r="F35" s="81"/>
      <c r="G35" s="81"/>
      <c r="H35" s="81"/>
      <c r="I35" s="103"/>
      <c r="J35" s="79" t="s">
        <v>751</v>
      </c>
      <c r="K35" s="66" t="s">
        <v>751</v>
      </c>
      <c r="L35" s="1417"/>
      <c r="M35" s="1418"/>
      <c r="N35" s="1418"/>
      <c r="O35" s="1418"/>
      <c r="P35" s="1419"/>
      <c r="Q35" s="1945"/>
      <c r="R35" s="1946"/>
      <c r="S35" s="1946"/>
      <c r="T35" s="1946"/>
      <c r="U35" s="1946"/>
      <c r="V35" s="1946"/>
      <c r="W35" s="1946"/>
      <c r="X35" s="1947"/>
      <c r="Y35" s="1449"/>
      <c r="Z35" s="1447"/>
      <c r="AA35" s="1447"/>
      <c r="AB35" s="1448"/>
      <c r="AC35" s="1449"/>
      <c r="AD35" s="1447"/>
      <c r="AE35" s="1447"/>
      <c r="AF35" s="1447"/>
      <c r="AG35" s="1447"/>
      <c r="AH35" s="1447"/>
      <c r="AI35" s="1448"/>
      <c r="AJ35" s="1451"/>
      <c r="AK35" s="1453"/>
      <c r="AL35" s="1451"/>
      <c r="AM35" s="1453"/>
    </row>
    <row r="36" spans="1:39" ht="12" customHeight="1">
      <c r="A36" s="1714"/>
      <c r="B36" s="48" t="s">
        <v>1571</v>
      </c>
      <c r="C36" s="584"/>
      <c r="D36" s="50"/>
      <c r="E36" s="101"/>
      <c r="F36" s="81"/>
      <c r="G36" s="81"/>
      <c r="H36" s="81"/>
      <c r="I36" s="16"/>
      <c r="J36" s="76" t="s">
        <v>166</v>
      </c>
      <c r="K36" s="68" t="s">
        <v>167</v>
      </c>
      <c r="L36" s="1491" t="s">
        <v>1406</v>
      </c>
      <c r="M36" s="1492"/>
      <c r="N36" s="1492"/>
      <c r="O36" s="1492"/>
      <c r="P36" s="1493"/>
      <c r="Q36" s="1754">
        <f>IF('設11'!H32="■","T-4",IF('設11'!K32="■","T-3",IF('設11'!N32="■","T-2",IF('設11'!Q32="■","T-1",IF('設11'!T32="■","その他","")))))</f>
      </c>
      <c r="R36" s="1940"/>
      <c r="S36" s="1940"/>
      <c r="T36" s="1940"/>
      <c r="U36" s="1940"/>
      <c r="V36" s="1940"/>
      <c r="W36" s="1940"/>
      <c r="X36" s="1941"/>
      <c r="Y36" s="1445" t="s">
        <v>1003</v>
      </c>
      <c r="Z36" s="1479" t="s">
        <v>1004</v>
      </c>
      <c r="AA36" s="1480" t="s">
        <v>1005</v>
      </c>
      <c r="AB36" s="1481" t="s">
        <v>671</v>
      </c>
      <c r="AC36" s="1445" t="s">
        <v>172</v>
      </c>
      <c r="AD36" s="1479" t="s">
        <v>173</v>
      </c>
      <c r="AE36" s="1479" t="s">
        <v>973</v>
      </c>
      <c r="AF36" s="1480" t="s">
        <v>964</v>
      </c>
      <c r="AG36" s="1480" t="s">
        <v>965</v>
      </c>
      <c r="AH36" s="1482" t="s">
        <v>966</v>
      </c>
      <c r="AI36" s="1481"/>
      <c r="AJ36" s="1483"/>
      <c r="AK36" s="1484"/>
      <c r="AL36" s="1483"/>
      <c r="AM36" s="1484"/>
    </row>
    <row r="37" spans="1:39" ht="13.5">
      <c r="A37" s="1714"/>
      <c r="B37" s="48" t="s">
        <v>1574</v>
      </c>
      <c r="C37" s="584"/>
      <c r="D37" s="50"/>
      <c r="E37" s="101"/>
      <c r="F37" s="81"/>
      <c r="G37" s="81"/>
      <c r="H37" s="81"/>
      <c r="I37" s="103"/>
      <c r="J37" s="75" t="s">
        <v>77</v>
      </c>
      <c r="K37" s="73" t="s">
        <v>77</v>
      </c>
      <c r="L37" s="1424"/>
      <c r="M37" s="1425"/>
      <c r="N37" s="1425"/>
      <c r="O37" s="1425"/>
      <c r="P37" s="1426"/>
      <c r="Q37" s="1963"/>
      <c r="R37" s="1643"/>
      <c r="S37" s="1643"/>
      <c r="T37" s="1643"/>
      <c r="U37" s="1643"/>
      <c r="V37" s="1643"/>
      <c r="W37" s="1643"/>
      <c r="X37" s="1644"/>
      <c r="Y37" s="1445"/>
      <c r="Z37" s="1479"/>
      <c r="AA37" s="1480"/>
      <c r="AB37" s="1481"/>
      <c r="AC37" s="1445"/>
      <c r="AD37" s="1479"/>
      <c r="AE37" s="1479"/>
      <c r="AF37" s="1480"/>
      <c r="AG37" s="1480"/>
      <c r="AH37" s="1482"/>
      <c r="AI37" s="1481"/>
      <c r="AJ37" s="1483"/>
      <c r="AK37" s="1484"/>
      <c r="AL37" s="1483"/>
      <c r="AM37" s="1484"/>
    </row>
    <row r="38" spans="1:39" ht="12" customHeight="1">
      <c r="A38" s="1714"/>
      <c r="B38" s="48" t="s">
        <v>1575</v>
      </c>
      <c r="C38" s="584"/>
      <c r="D38" s="50"/>
      <c r="E38" s="49"/>
      <c r="F38" s="81"/>
      <c r="G38" s="81"/>
      <c r="H38" s="81"/>
      <c r="I38" s="18"/>
      <c r="J38" s="76" t="s">
        <v>166</v>
      </c>
      <c r="K38" s="68" t="s">
        <v>167</v>
      </c>
      <c r="L38" s="1491" t="s">
        <v>1407</v>
      </c>
      <c r="M38" s="1492"/>
      <c r="N38" s="1492"/>
      <c r="O38" s="1492"/>
      <c r="P38" s="1493"/>
      <c r="Q38" s="1754">
        <f>IF('設11'!H35="■","T-4",IF('設11'!K35="■","T-3",IF('設11'!N35="■","T-2",IF('設11'!Q35="■","T-1",IF('設11'!T35="■","その他","")))))</f>
      </c>
      <c r="R38" s="1940"/>
      <c r="S38" s="1940"/>
      <c r="T38" s="1940"/>
      <c r="U38" s="1940"/>
      <c r="V38" s="1940"/>
      <c r="W38" s="1940"/>
      <c r="X38" s="1941"/>
      <c r="Y38" s="1445" t="s">
        <v>1003</v>
      </c>
      <c r="Z38" s="1479" t="s">
        <v>1004</v>
      </c>
      <c r="AA38" s="1480" t="s">
        <v>1005</v>
      </c>
      <c r="AB38" s="1481" t="s">
        <v>671</v>
      </c>
      <c r="AC38" s="1445" t="s">
        <v>172</v>
      </c>
      <c r="AD38" s="1479" t="s">
        <v>173</v>
      </c>
      <c r="AE38" s="1479" t="s">
        <v>973</v>
      </c>
      <c r="AF38" s="1480" t="s">
        <v>964</v>
      </c>
      <c r="AG38" s="1480" t="s">
        <v>965</v>
      </c>
      <c r="AH38" s="1482" t="s">
        <v>966</v>
      </c>
      <c r="AI38" s="1481"/>
      <c r="AJ38" s="1483"/>
      <c r="AK38" s="1484"/>
      <c r="AL38" s="1483"/>
      <c r="AM38" s="1484"/>
    </row>
    <row r="39" spans="1:39" ht="14.25" thickBot="1">
      <c r="A39" s="1744"/>
      <c r="B39" s="48" t="s">
        <v>1576</v>
      </c>
      <c r="C39" s="584"/>
      <c r="D39" s="50"/>
      <c r="E39" s="49"/>
      <c r="F39" s="81"/>
      <c r="G39" s="81"/>
      <c r="H39" s="81"/>
      <c r="I39" s="18"/>
      <c r="J39" s="79" t="s">
        <v>751</v>
      </c>
      <c r="K39" s="66" t="s">
        <v>751</v>
      </c>
      <c r="L39" s="1417"/>
      <c r="M39" s="1418"/>
      <c r="N39" s="1418"/>
      <c r="O39" s="1418"/>
      <c r="P39" s="1419"/>
      <c r="Q39" s="1942"/>
      <c r="R39" s="1943"/>
      <c r="S39" s="1943"/>
      <c r="T39" s="1943"/>
      <c r="U39" s="1943"/>
      <c r="V39" s="1943"/>
      <c r="W39" s="1943"/>
      <c r="X39" s="1944"/>
      <c r="Y39" s="1433"/>
      <c r="Z39" s="1473"/>
      <c r="AA39" s="1474"/>
      <c r="AB39" s="1475"/>
      <c r="AC39" s="1433"/>
      <c r="AD39" s="1473"/>
      <c r="AE39" s="1473"/>
      <c r="AF39" s="1474"/>
      <c r="AG39" s="1474"/>
      <c r="AH39" s="1476"/>
      <c r="AI39" s="1475"/>
      <c r="AJ39" s="1477"/>
      <c r="AK39" s="1478"/>
      <c r="AL39" s="1477"/>
      <c r="AM39" s="1478"/>
    </row>
    <row r="40" spans="1:39" ht="13.5">
      <c r="A40" s="84"/>
      <c r="B40" s="85"/>
      <c r="C40" s="85"/>
      <c r="D40" s="8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1:4" ht="13.5">
      <c r="A41" s="86"/>
      <c r="B41" s="78"/>
      <c r="C41" s="78"/>
      <c r="D41" s="78"/>
    </row>
    <row r="42" spans="1:4" ht="13.5">
      <c r="A42" s="86"/>
      <c r="B42" s="78"/>
      <c r="C42" s="78"/>
      <c r="D42" s="78"/>
    </row>
    <row r="43" spans="1:4" ht="13.5">
      <c r="A43" s="86"/>
      <c r="B43" s="78"/>
      <c r="C43" s="78"/>
      <c r="D43" s="78"/>
    </row>
    <row r="44" spans="1:4" ht="13.5">
      <c r="A44" s="86"/>
      <c r="B44" s="78"/>
      <c r="C44" s="78"/>
      <c r="D44" s="78"/>
    </row>
    <row r="45" spans="1:4" ht="13.5">
      <c r="A45" s="86"/>
      <c r="B45" s="78"/>
      <c r="C45" s="78"/>
      <c r="D45" s="78"/>
    </row>
    <row r="46" ht="13.5">
      <c r="A46" s="86"/>
    </row>
    <row r="47" ht="13.5">
      <c r="A47" s="86"/>
    </row>
    <row r="48" ht="13.5">
      <c r="A48" s="86"/>
    </row>
    <row r="49" ht="13.5">
      <c r="A49" s="86"/>
    </row>
    <row r="50" ht="13.5">
      <c r="A50" s="86"/>
    </row>
    <row r="51" ht="13.5">
      <c r="A51" s="86"/>
    </row>
    <row r="52" ht="13.5">
      <c r="A52" s="86"/>
    </row>
    <row r="53" ht="13.5">
      <c r="A53" s="86"/>
    </row>
    <row r="54" ht="13.5">
      <c r="A54" s="86"/>
    </row>
    <row r="55" ht="13.5">
      <c r="A55" s="86"/>
    </row>
    <row r="56" ht="13.5">
      <c r="A56" s="86"/>
    </row>
    <row r="57" ht="13.5">
      <c r="A57" s="86"/>
    </row>
    <row r="58" ht="13.5">
      <c r="A58" s="86"/>
    </row>
    <row r="59" ht="13.5">
      <c r="A59" s="86"/>
    </row>
  </sheetData>
  <sheetProtection sheet="1" objects="1" scenarios="1"/>
  <mergeCells count="214">
    <mergeCell ref="AG38:AG39"/>
    <mergeCell ref="AL38:AL39"/>
    <mergeCell ref="AM38:AM39"/>
    <mergeCell ref="AH38:AH39"/>
    <mergeCell ref="AI38:AI39"/>
    <mergeCell ref="AJ38:AJ39"/>
    <mergeCell ref="AK38:AK39"/>
    <mergeCell ref="AK36:AK37"/>
    <mergeCell ref="AL36:AL37"/>
    <mergeCell ref="AM36:AM37"/>
    <mergeCell ref="Z38:Z39"/>
    <mergeCell ref="AA38:AA39"/>
    <mergeCell ref="AB38:AB39"/>
    <mergeCell ref="AC38:AC39"/>
    <mergeCell ref="AD38:AD39"/>
    <mergeCell ref="AE38:AE39"/>
    <mergeCell ref="AF38:AF39"/>
    <mergeCell ref="AE36:AE37"/>
    <mergeCell ref="AF36:AF37"/>
    <mergeCell ref="AG36:AG37"/>
    <mergeCell ref="AH36:AH37"/>
    <mergeCell ref="AI36:AI37"/>
    <mergeCell ref="AJ36:AJ37"/>
    <mergeCell ref="AL34:AL35"/>
    <mergeCell ref="AM34:AM35"/>
    <mergeCell ref="L36:P37"/>
    <mergeCell ref="Q36:X37"/>
    <mergeCell ref="Y36:Y37"/>
    <mergeCell ref="Z36:Z37"/>
    <mergeCell ref="AA36:AA37"/>
    <mergeCell ref="AB36:AB37"/>
    <mergeCell ref="AC36:AC37"/>
    <mergeCell ref="AD36:AD37"/>
    <mergeCell ref="AF34:AF35"/>
    <mergeCell ref="AG34:AG35"/>
    <mergeCell ref="AH34:AH35"/>
    <mergeCell ref="AI34:AI35"/>
    <mergeCell ref="AJ34:AJ35"/>
    <mergeCell ref="AK34:AK35"/>
    <mergeCell ref="AM32:AM33"/>
    <mergeCell ref="L34:P35"/>
    <mergeCell ref="Q34:X35"/>
    <mergeCell ref="Y34:Y35"/>
    <mergeCell ref="Z34:Z35"/>
    <mergeCell ref="AA34:AA35"/>
    <mergeCell ref="AB34:AB35"/>
    <mergeCell ref="AC34:AC35"/>
    <mergeCell ref="AD34:AD35"/>
    <mergeCell ref="AE34:AE35"/>
    <mergeCell ref="AG32:AG33"/>
    <mergeCell ref="AH32:AH33"/>
    <mergeCell ref="AI32:AI33"/>
    <mergeCell ref="AJ32:AJ33"/>
    <mergeCell ref="AK32:AK33"/>
    <mergeCell ref="AL32:AL33"/>
    <mergeCell ref="AA32:AA33"/>
    <mergeCell ref="AB32:AB33"/>
    <mergeCell ref="AC32:AC33"/>
    <mergeCell ref="AD32:AD33"/>
    <mergeCell ref="AE32:AE33"/>
    <mergeCell ref="AF32:AF33"/>
    <mergeCell ref="AJ26:AM27"/>
    <mergeCell ref="Y28:Z29"/>
    <mergeCell ref="A32:A39"/>
    <mergeCell ref="L32:P33"/>
    <mergeCell ref="Q32:X33"/>
    <mergeCell ref="Y32:Y33"/>
    <mergeCell ref="L38:P39"/>
    <mergeCell ref="Q38:X39"/>
    <mergeCell ref="Y38:Y39"/>
    <mergeCell ref="Z32:Z33"/>
    <mergeCell ref="AA28:AA31"/>
    <mergeCell ref="AB28:AB31"/>
    <mergeCell ref="AC28:AC31"/>
    <mergeCell ref="AD28:AD31"/>
    <mergeCell ref="Q26:X31"/>
    <mergeCell ref="Y26:AB27"/>
    <mergeCell ref="AC26:AI27"/>
    <mergeCell ref="Y30:Y31"/>
    <mergeCell ref="Z30:Z31"/>
    <mergeCell ref="AE28:AE31"/>
    <mergeCell ref="AH28:AH31"/>
    <mergeCell ref="AI28:AI31"/>
    <mergeCell ref="AL28:AM29"/>
    <mergeCell ref="AL30:AL31"/>
    <mergeCell ref="AM30:AM31"/>
    <mergeCell ref="AF28:AF31"/>
    <mergeCell ref="AG28:AG31"/>
    <mergeCell ref="AJ28:AK29"/>
    <mergeCell ref="AJ30:AJ31"/>
    <mergeCell ref="AK30:AK31"/>
    <mergeCell ref="AK20:AK21"/>
    <mergeCell ref="AL20:AL21"/>
    <mergeCell ref="AM20:AM21"/>
    <mergeCell ref="A24:A31"/>
    <mergeCell ref="B24:D31"/>
    <mergeCell ref="E24:I31"/>
    <mergeCell ref="J24:X25"/>
    <mergeCell ref="Y24:AM25"/>
    <mergeCell ref="J26:K31"/>
    <mergeCell ref="L26:P31"/>
    <mergeCell ref="AE20:AE21"/>
    <mergeCell ref="AF20:AF21"/>
    <mergeCell ref="AG20:AG21"/>
    <mergeCell ref="AH20:AH21"/>
    <mergeCell ref="AI20:AI21"/>
    <mergeCell ref="AJ20:AJ21"/>
    <mergeCell ref="Y20:Y21"/>
    <mergeCell ref="Z20:Z21"/>
    <mergeCell ref="AA20:AA21"/>
    <mergeCell ref="AB20:AB21"/>
    <mergeCell ref="AC20:AC21"/>
    <mergeCell ref="AD20:AD21"/>
    <mergeCell ref="L12:P13"/>
    <mergeCell ref="A12:A21"/>
    <mergeCell ref="L20:P21"/>
    <mergeCell ref="Q20:X21"/>
    <mergeCell ref="Q12:X13"/>
    <mergeCell ref="Q14:X15"/>
    <mergeCell ref="Q16:X17"/>
    <mergeCell ref="Q18:X19"/>
    <mergeCell ref="AE18:AE19"/>
    <mergeCell ref="AF18:AF19"/>
    <mergeCell ref="AG18:AG19"/>
    <mergeCell ref="AL18:AL19"/>
    <mergeCell ref="AM18:AM19"/>
    <mergeCell ref="AH18:AH19"/>
    <mergeCell ref="AI18:AI19"/>
    <mergeCell ref="AJ18:AJ19"/>
    <mergeCell ref="AK18:AK19"/>
    <mergeCell ref="AM16:AM17"/>
    <mergeCell ref="L18:P19"/>
    <mergeCell ref="Y18:Y19"/>
    <mergeCell ref="Z18:Z19"/>
    <mergeCell ref="AA18:AA19"/>
    <mergeCell ref="AB18:AB19"/>
    <mergeCell ref="AC18:AC19"/>
    <mergeCell ref="AH16:AH17"/>
    <mergeCell ref="AI16:AI17"/>
    <mergeCell ref="AD18:AD19"/>
    <mergeCell ref="AK16:AK17"/>
    <mergeCell ref="AD16:AD17"/>
    <mergeCell ref="AE16:AE17"/>
    <mergeCell ref="AF16:AF17"/>
    <mergeCell ref="AG16:AG17"/>
    <mergeCell ref="AL16:AL17"/>
    <mergeCell ref="AM14:AM15"/>
    <mergeCell ref="L16:P17"/>
    <mergeCell ref="Y16:Y17"/>
    <mergeCell ref="Z16:Z17"/>
    <mergeCell ref="AA16:AA17"/>
    <mergeCell ref="AB16:AB17"/>
    <mergeCell ref="AC16:AC17"/>
    <mergeCell ref="AH14:AH15"/>
    <mergeCell ref="AI14:AI15"/>
    <mergeCell ref="AJ16:AJ17"/>
    <mergeCell ref="AK14:AK15"/>
    <mergeCell ref="AD14:AD15"/>
    <mergeCell ref="AE14:AE15"/>
    <mergeCell ref="AF14:AF15"/>
    <mergeCell ref="AG14:AG15"/>
    <mergeCell ref="AL14:AL15"/>
    <mergeCell ref="AM12:AM13"/>
    <mergeCell ref="L14:P15"/>
    <mergeCell ref="Y14:Y15"/>
    <mergeCell ref="Z14:Z15"/>
    <mergeCell ref="AA14:AA15"/>
    <mergeCell ref="AB14:AB15"/>
    <mergeCell ref="AC14:AC15"/>
    <mergeCell ref="AH12:AH13"/>
    <mergeCell ref="AI12:AI13"/>
    <mergeCell ref="AJ14:AJ15"/>
    <mergeCell ref="AK12:AK13"/>
    <mergeCell ref="AD12:AD13"/>
    <mergeCell ref="AE12:AE13"/>
    <mergeCell ref="AF12:AF13"/>
    <mergeCell ref="AG12:AG13"/>
    <mergeCell ref="AL12:AL13"/>
    <mergeCell ref="Z12:Z13"/>
    <mergeCell ref="AA12:AA13"/>
    <mergeCell ref="AB12:AB13"/>
    <mergeCell ref="AC12:AC13"/>
    <mergeCell ref="AJ12:AJ13"/>
    <mergeCell ref="AF8:AF11"/>
    <mergeCell ref="Y12:Y13"/>
    <mergeCell ref="AL8:AM9"/>
    <mergeCell ref="Y10:Y11"/>
    <mergeCell ref="Z10:Z11"/>
    <mergeCell ref="AJ10:AJ11"/>
    <mergeCell ref="AK10:AK11"/>
    <mergeCell ref="AL10:AL11"/>
    <mergeCell ref="AM10:AM11"/>
    <mergeCell ref="AG8:AG11"/>
    <mergeCell ref="AH8:AH11"/>
    <mergeCell ref="AC6:AI7"/>
    <mergeCell ref="AJ6:AM7"/>
    <mergeCell ref="Y8:Z9"/>
    <mergeCell ref="AA8:AA11"/>
    <mergeCell ref="AB8:AB11"/>
    <mergeCell ref="AI8:AI11"/>
    <mergeCell ref="AJ8:AK9"/>
    <mergeCell ref="AC8:AC11"/>
    <mergeCell ref="AD8:AD11"/>
    <mergeCell ref="AE8:AE11"/>
    <mergeCell ref="A1:T1"/>
    <mergeCell ref="A4:A11"/>
    <mergeCell ref="B4:D11"/>
    <mergeCell ref="E4:I11"/>
    <mergeCell ref="J4:X5"/>
    <mergeCell ref="Y4:AM5"/>
    <mergeCell ref="J6:K11"/>
    <mergeCell ref="L6:P11"/>
    <mergeCell ref="Q6:X11"/>
    <mergeCell ref="Y6:AB7"/>
  </mergeCells>
  <conditionalFormatting sqref="D51:Z71">
    <cfRule type="expression" priority="1" dxfId="0" stopIfTrue="1">
      <formula>IF($C$6=1,TRUE,IF($C$6=2,TRUE,FALSE))</formula>
    </cfRule>
  </conditionalFormatting>
  <dataValidations count="1">
    <dataValidation type="list" allowBlank="1" showInputMessage="1" showErrorMessage="1" sqref="C36:C39">
      <formula1>"4,3,2,1,なし"</formula1>
    </dataValidation>
  </dataValidations>
  <printOptions/>
  <pageMargins left="0.75" right="0.75" top="1" bottom="1" header="0.512" footer="0.512"/>
  <pageSetup horizontalDpi="300" verticalDpi="300" orientation="portrait" paperSize="9" scale="94" r:id="rId1"/>
  <headerFooter alignWithMargins="0">
    <oddFooter>&amp;R関西住宅品質保証株式会社</oddFooter>
  </headerFooter>
</worksheet>
</file>

<file path=xl/worksheets/sheet27.xml><?xml version="1.0" encoding="utf-8"?>
<worksheet xmlns="http://schemas.openxmlformats.org/spreadsheetml/2006/main" xmlns:r="http://schemas.openxmlformats.org/officeDocument/2006/relationships">
  <dimension ref="B2:C6"/>
  <sheetViews>
    <sheetView zoomScalePageLayoutView="0" workbookViewId="0" topLeftCell="A1">
      <selection activeCell="N51" sqref="N51:P51"/>
    </sheetView>
  </sheetViews>
  <sheetFormatPr defaultColWidth="9.00390625" defaultRowHeight="13.5"/>
  <sheetData>
    <row r="2" ht="13.5">
      <c r="B2" t="s">
        <v>1705</v>
      </c>
    </row>
    <row r="4" ht="13.5">
      <c r="C4" t="s">
        <v>1706</v>
      </c>
    </row>
    <row r="6" ht="13.5">
      <c r="C6" t="s">
        <v>1707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D73"/>
  <sheetViews>
    <sheetView showGridLines="0" view="pageBreakPreview" zoomScaleSheetLayoutView="100" zoomScalePageLayoutView="0" workbookViewId="0" topLeftCell="A1">
      <selection activeCell="C17" sqref="C17"/>
    </sheetView>
  </sheetViews>
  <sheetFormatPr defaultColWidth="9.00390625" defaultRowHeight="13.5"/>
  <cols>
    <col min="1" max="1" width="12.875" style="32" customWidth="1"/>
    <col min="2" max="2" width="2.375" style="32" customWidth="1"/>
    <col min="3" max="3" width="11.125" style="32" customWidth="1"/>
    <col min="4" max="20" width="2.375" style="32" customWidth="1"/>
    <col min="21" max="22" width="12.00390625" style="32" customWidth="1"/>
    <col min="23" max="23" width="9.00390625" style="32" customWidth="1"/>
    <col min="24" max="26" width="0" style="32" hidden="1" customWidth="1"/>
    <col min="27" max="31" width="9.00390625" style="32" hidden="1" customWidth="1"/>
    <col min="32" max="16384" width="9.00390625" style="32" customWidth="1"/>
  </cols>
  <sheetData>
    <row r="1" spans="1:22" ht="14.25">
      <c r="A1" s="1" t="s">
        <v>1022</v>
      </c>
      <c r="Q1" s="302"/>
      <c r="V1" s="2" t="s">
        <v>1112</v>
      </c>
    </row>
    <row r="2" ht="9.75" customHeight="1">
      <c r="Q2" s="302"/>
    </row>
    <row r="3" ht="13.5" customHeight="1" thickBot="1">
      <c r="A3" s="194"/>
    </row>
    <row r="4" spans="1:22" ht="13.5" customHeight="1">
      <c r="A4" s="3" t="s">
        <v>1030</v>
      </c>
      <c r="B4" s="303" t="s">
        <v>233</v>
      </c>
      <c r="C4" s="182"/>
      <c r="D4" s="179"/>
      <c r="E4" s="179"/>
      <c r="F4" s="179"/>
      <c r="G4" s="179"/>
      <c r="H4" s="179"/>
      <c r="I4" s="179"/>
      <c r="J4" s="179" t="s">
        <v>234</v>
      </c>
      <c r="K4" s="179"/>
      <c r="L4" s="179"/>
      <c r="M4" s="179"/>
      <c r="N4" s="179"/>
      <c r="O4" s="179"/>
      <c r="P4" s="179"/>
      <c r="Q4" s="179"/>
      <c r="R4" s="179"/>
      <c r="S4" s="179"/>
      <c r="T4" s="303"/>
      <c r="U4" s="966" t="s">
        <v>1113</v>
      </c>
      <c r="V4" s="967"/>
    </row>
    <row r="5" spans="1:22" ht="13.5" customHeight="1" thickBot="1">
      <c r="A5" s="178"/>
      <c r="B5" s="184"/>
      <c r="C5" s="185"/>
      <c r="D5" s="180"/>
      <c r="E5" s="180"/>
      <c r="F5" s="180"/>
      <c r="G5" s="180"/>
      <c r="H5" s="180"/>
      <c r="I5" s="180"/>
      <c r="J5" s="180"/>
      <c r="K5" s="180"/>
      <c r="L5" s="180"/>
      <c r="M5" s="180"/>
      <c r="N5" s="180"/>
      <c r="O5" s="180"/>
      <c r="P5" s="180"/>
      <c r="Q5" s="180"/>
      <c r="R5" s="180"/>
      <c r="S5" s="185"/>
      <c r="T5" s="184"/>
      <c r="U5" s="180"/>
      <c r="V5" s="181"/>
    </row>
    <row r="6" spans="1:22" ht="13.5" customHeight="1">
      <c r="A6" s="304" t="s">
        <v>1114</v>
      </c>
      <c r="B6" s="305" t="s">
        <v>1115</v>
      </c>
      <c r="C6" s="256"/>
      <c r="D6" s="221" t="s">
        <v>238</v>
      </c>
      <c r="E6" s="221"/>
      <c r="F6" s="941"/>
      <c r="G6" s="941"/>
      <c r="H6" s="941"/>
      <c r="I6" s="941"/>
      <c r="J6" s="941"/>
      <c r="K6" s="221"/>
      <c r="L6" s="221"/>
      <c r="M6" s="221"/>
      <c r="N6" s="221"/>
      <c r="O6" s="221"/>
      <c r="P6" s="221"/>
      <c r="Q6" s="221"/>
      <c r="R6" s="221"/>
      <c r="S6" s="137"/>
      <c r="T6" s="306" t="s">
        <v>378</v>
      </c>
      <c r="U6" s="307" t="s">
        <v>281</v>
      </c>
      <c r="V6" s="308"/>
    </row>
    <row r="7" spans="1:22" ht="13.5" customHeight="1">
      <c r="A7" s="309" t="s">
        <v>372</v>
      </c>
      <c r="B7" s="259" t="s">
        <v>1116</v>
      </c>
      <c r="C7" s="257"/>
      <c r="D7" s="140"/>
      <c r="E7" s="140"/>
      <c r="F7" s="140"/>
      <c r="G7" s="140"/>
      <c r="H7" s="140"/>
      <c r="I7" s="140"/>
      <c r="J7" s="140"/>
      <c r="K7" s="140"/>
      <c r="L7" s="140"/>
      <c r="M7" s="140"/>
      <c r="N7" s="140"/>
      <c r="O7" s="140"/>
      <c r="P7" s="140"/>
      <c r="Q7" s="140"/>
      <c r="R7" s="140"/>
      <c r="S7" s="141"/>
      <c r="T7" s="310" t="s">
        <v>239</v>
      </c>
      <c r="U7" s="229" t="s">
        <v>284</v>
      </c>
      <c r="V7" s="311"/>
    </row>
    <row r="8" spans="1:22" ht="13.5" customHeight="1">
      <c r="A8" s="309" t="s">
        <v>1368</v>
      </c>
      <c r="B8" s="259" t="s">
        <v>1117</v>
      </c>
      <c r="C8" s="257"/>
      <c r="D8" s="140"/>
      <c r="E8" s="140"/>
      <c r="F8" s="140"/>
      <c r="G8" s="140"/>
      <c r="H8" s="140"/>
      <c r="I8" s="140"/>
      <c r="J8" s="140"/>
      <c r="K8" s="140"/>
      <c r="L8" s="140"/>
      <c r="M8" s="140"/>
      <c r="N8" s="140"/>
      <c r="O8" s="140"/>
      <c r="P8" s="140"/>
      <c r="Q8" s="140"/>
      <c r="R8" s="140"/>
      <c r="S8" s="141"/>
      <c r="T8" s="310" t="s">
        <v>239</v>
      </c>
      <c r="U8" s="229" t="s">
        <v>286</v>
      </c>
      <c r="V8" s="311"/>
    </row>
    <row r="9" spans="1:22" ht="13.5" customHeight="1" thickBot="1">
      <c r="A9" s="312"/>
      <c r="B9" s="995" t="s">
        <v>1794</v>
      </c>
      <c r="C9" s="996"/>
      <c r="D9" s="215"/>
      <c r="E9" s="215"/>
      <c r="F9" s="215"/>
      <c r="G9" s="215"/>
      <c r="H9" s="215"/>
      <c r="I9" s="215"/>
      <c r="J9" s="215"/>
      <c r="K9" s="215"/>
      <c r="L9" s="215"/>
      <c r="M9" s="215"/>
      <c r="N9" s="215"/>
      <c r="O9" s="215"/>
      <c r="P9" s="215"/>
      <c r="Q9" s="215"/>
      <c r="R9" s="215"/>
      <c r="S9" s="163"/>
      <c r="T9" s="315" t="s">
        <v>239</v>
      </c>
      <c r="U9" s="316" t="s">
        <v>287</v>
      </c>
      <c r="V9" s="317"/>
    </row>
    <row r="10" spans="1:22" ht="13.5" customHeight="1">
      <c r="A10" s="318" t="s">
        <v>1720</v>
      </c>
      <c r="B10" s="305" t="s">
        <v>1729</v>
      </c>
      <c r="C10" s="256"/>
      <c r="D10" s="221" t="s">
        <v>238</v>
      </c>
      <c r="E10" s="221"/>
      <c r="F10" s="941">
        <v>6</v>
      </c>
      <c r="G10" s="941"/>
      <c r="H10" s="941"/>
      <c r="I10" s="968"/>
      <c r="J10" s="968"/>
      <c r="K10" s="221"/>
      <c r="L10" s="221"/>
      <c r="M10" s="221"/>
      <c r="N10" s="221"/>
      <c r="O10" s="221"/>
      <c r="P10" s="221"/>
      <c r="Q10" s="221"/>
      <c r="R10" s="221"/>
      <c r="S10" s="137"/>
      <c r="T10" s="306" t="s">
        <v>378</v>
      </c>
      <c r="U10" s="307" t="s">
        <v>281</v>
      </c>
      <c r="V10" s="308"/>
    </row>
    <row r="11" spans="1:22" ht="13.5" customHeight="1">
      <c r="A11" s="309" t="s">
        <v>1721</v>
      </c>
      <c r="B11" s="259" t="s">
        <v>1111</v>
      </c>
      <c r="C11" s="257"/>
      <c r="D11" s="227" t="s">
        <v>1796</v>
      </c>
      <c r="E11" s="140"/>
      <c r="F11" s="140"/>
      <c r="G11" s="140"/>
      <c r="H11" s="943">
        <v>6</v>
      </c>
      <c r="I11" s="943"/>
      <c r="J11" s="943"/>
      <c r="K11" s="1004"/>
      <c r="L11" s="1004"/>
      <c r="M11" s="140"/>
      <c r="N11" s="140"/>
      <c r="O11" s="140"/>
      <c r="P11" s="140"/>
      <c r="Q11" s="140"/>
      <c r="R11" s="140"/>
      <c r="S11" s="141"/>
      <c r="T11" s="310" t="s">
        <v>239</v>
      </c>
      <c r="U11" s="229" t="s">
        <v>284</v>
      </c>
      <c r="V11" s="311"/>
    </row>
    <row r="12" spans="1:22" ht="13.5" customHeight="1">
      <c r="A12" s="309" t="s">
        <v>1797</v>
      </c>
      <c r="B12" s="259"/>
      <c r="C12" s="257"/>
      <c r="D12" s="140"/>
      <c r="E12" s="140" t="s">
        <v>1732</v>
      </c>
      <c r="F12" s="140"/>
      <c r="G12" s="139"/>
      <c r="H12" s="152"/>
      <c r="I12" s="152"/>
      <c r="J12" s="152"/>
      <c r="K12" s="258"/>
      <c r="L12" s="793"/>
      <c r="M12" s="794"/>
      <c r="N12" s="795"/>
      <c r="O12" s="997" t="s">
        <v>1798</v>
      </c>
      <c r="P12" s="998"/>
      <c r="Q12" s="998"/>
      <c r="R12" s="998"/>
      <c r="S12" s="999"/>
      <c r="T12" s="310" t="s">
        <v>239</v>
      </c>
      <c r="U12" s="229" t="s">
        <v>286</v>
      </c>
      <c r="V12" s="311"/>
    </row>
    <row r="13" spans="1:22" ht="13.5" customHeight="1">
      <c r="A13" s="309"/>
      <c r="B13" s="259"/>
      <c r="C13" s="935" t="s">
        <v>1794</v>
      </c>
      <c r="D13" s="140"/>
      <c r="E13" s="140" t="s">
        <v>1799</v>
      </c>
      <c r="F13" s="140"/>
      <c r="G13" s="139"/>
      <c r="H13" s="152"/>
      <c r="I13" s="152"/>
      <c r="J13" s="152"/>
      <c r="K13" s="258"/>
      <c r="L13" s="258"/>
      <c r="M13" s="139"/>
      <c r="N13" s="139"/>
      <c r="O13" s="1000"/>
      <c r="P13" s="1001"/>
      <c r="Q13" s="1001"/>
      <c r="R13" s="1001"/>
      <c r="S13" s="1002"/>
      <c r="T13" s="310" t="s">
        <v>239</v>
      </c>
      <c r="U13" s="229" t="s">
        <v>287</v>
      </c>
      <c r="V13" s="311"/>
    </row>
    <row r="14" spans="1:22" ht="13.5" customHeight="1">
      <c r="A14" s="309"/>
      <c r="B14" s="244" t="s">
        <v>1800</v>
      </c>
      <c r="C14" s="323"/>
      <c r="D14" s="226" t="s">
        <v>238</v>
      </c>
      <c r="E14" s="157"/>
      <c r="F14" s="940">
        <v>5</v>
      </c>
      <c r="G14" s="940"/>
      <c r="H14" s="940"/>
      <c r="I14" s="1003"/>
      <c r="J14" s="1003"/>
      <c r="K14" s="46"/>
      <c r="L14" s="46"/>
      <c r="M14" s="46"/>
      <c r="N14" s="46"/>
      <c r="O14" s="46"/>
      <c r="P14" s="46"/>
      <c r="Q14" s="46"/>
      <c r="R14" s="46"/>
      <c r="S14" s="158"/>
      <c r="T14" s="324" t="s">
        <v>378</v>
      </c>
      <c r="U14" s="325" t="s">
        <v>281</v>
      </c>
      <c r="V14" s="326"/>
    </row>
    <row r="15" spans="1:22" ht="13.5" customHeight="1">
      <c r="A15" s="309"/>
      <c r="B15" s="259" t="s">
        <v>1801</v>
      </c>
      <c r="C15" s="257"/>
      <c r="D15" s="227" t="s">
        <v>1796</v>
      </c>
      <c r="E15" s="140"/>
      <c r="F15" s="140"/>
      <c r="G15" s="140"/>
      <c r="H15" s="943">
        <v>6</v>
      </c>
      <c r="I15" s="943"/>
      <c r="J15" s="943"/>
      <c r="K15" s="1004"/>
      <c r="L15" s="1004"/>
      <c r="M15" s="151"/>
      <c r="N15" s="139"/>
      <c r="O15" s="140"/>
      <c r="P15" s="140"/>
      <c r="Q15" s="140"/>
      <c r="R15" s="140"/>
      <c r="S15" s="141"/>
      <c r="T15" s="310" t="s">
        <v>239</v>
      </c>
      <c r="U15" s="229" t="s">
        <v>284</v>
      </c>
      <c r="V15" s="311"/>
    </row>
    <row r="16" spans="1:22" ht="13.5" customHeight="1">
      <c r="A16" s="1005"/>
      <c r="B16" s="259"/>
      <c r="C16" s="257"/>
      <c r="D16" s="140"/>
      <c r="E16" s="140" t="s">
        <v>1802</v>
      </c>
      <c r="F16" s="140"/>
      <c r="G16" s="139"/>
      <c r="H16" s="140"/>
      <c r="I16" s="258"/>
      <c r="J16" s="796"/>
      <c r="K16" s="796"/>
      <c r="L16" s="796"/>
      <c r="M16" s="151"/>
      <c r="N16" s="139"/>
      <c r="O16" s="997" t="s">
        <v>1798</v>
      </c>
      <c r="P16" s="998"/>
      <c r="Q16" s="998"/>
      <c r="R16" s="998"/>
      <c r="S16" s="999"/>
      <c r="T16" s="310" t="s">
        <v>239</v>
      </c>
      <c r="U16" s="229" t="s">
        <v>286</v>
      </c>
      <c r="V16" s="311"/>
    </row>
    <row r="17" spans="1:22" ht="13.5" customHeight="1" thickBot="1">
      <c r="A17" s="1006"/>
      <c r="B17" s="259"/>
      <c r="C17" s="935" t="s">
        <v>1794</v>
      </c>
      <c r="D17" s="140"/>
      <c r="E17" s="140"/>
      <c r="F17" s="140"/>
      <c r="G17" s="139"/>
      <c r="H17" s="140"/>
      <c r="I17" s="258"/>
      <c r="J17" s="796"/>
      <c r="K17" s="796"/>
      <c r="L17" s="796"/>
      <c r="M17" s="151"/>
      <c r="N17" s="139"/>
      <c r="O17" s="1000"/>
      <c r="P17" s="1001"/>
      <c r="Q17" s="1001"/>
      <c r="R17" s="1001"/>
      <c r="S17" s="1002"/>
      <c r="T17" s="310" t="s">
        <v>239</v>
      </c>
      <c r="U17" s="229" t="s">
        <v>287</v>
      </c>
      <c r="V17" s="311"/>
    </row>
    <row r="18" spans="1:22" ht="13.5" customHeight="1">
      <c r="A18" s="318" t="s">
        <v>1119</v>
      </c>
      <c r="B18" s="305" t="s">
        <v>1369</v>
      </c>
      <c r="C18" s="256"/>
      <c r="D18" s="221"/>
      <c r="E18" s="136" t="s">
        <v>239</v>
      </c>
      <c r="F18" s="969" t="s">
        <v>1370</v>
      </c>
      <c r="G18" s="969"/>
      <c r="H18" s="969"/>
      <c r="I18" s="969"/>
      <c r="J18" s="969"/>
      <c r="K18" s="969"/>
      <c r="L18" s="969"/>
      <c r="M18" s="969"/>
      <c r="N18" s="969"/>
      <c r="O18" s="969"/>
      <c r="P18" s="969"/>
      <c r="Q18" s="969"/>
      <c r="R18" s="969"/>
      <c r="S18" s="970"/>
      <c r="T18" s="306" t="s">
        <v>378</v>
      </c>
      <c r="U18" s="307" t="s">
        <v>281</v>
      </c>
      <c r="V18" s="308"/>
    </row>
    <row r="19" spans="1:22" ht="13.5" customHeight="1">
      <c r="A19" s="309" t="s">
        <v>241</v>
      </c>
      <c r="B19" s="259" t="s">
        <v>1121</v>
      </c>
      <c r="C19" s="257"/>
      <c r="D19" s="140"/>
      <c r="E19" s="44" t="s">
        <v>239</v>
      </c>
      <c r="F19" s="139" t="s">
        <v>1371</v>
      </c>
      <c r="G19" s="140"/>
      <c r="H19" s="140"/>
      <c r="I19" s="140"/>
      <c r="J19" s="140"/>
      <c r="K19" s="140"/>
      <c r="L19" s="140"/>
      <c r="M19" s="140"/>
      <c r="N19" s="140"/>
      <c r="O19" s="140"/>
      <c r="P19" s="140"/>
      <c r="Q19" s="140"/>
      <c r="R19" s="140"/>
      <c r="S19" s="141"/>
      <c r="T19" s="310" t="s">
        <v>239</v>
      </c>
      <c r="U19" s="229" t="s">
        <v>284</v>
      </c>
      <c r="V19" s="311"/>
    </row>
    <row r="20" spans="1:22" ht="13.5" customHeight="1">
      <c r="A20" s="309"/>
      <c r="B20" s="978" t="s">
        <v>1372</v>
      </c>
      <c r="C20" s="979"/>
      <c r="D20" s="140"/>
      <c r="E20" s="44" t="s">
        <v>239</v>
      </c>
      <c r="F20" s="139" t="s">
        <v>1120</v>
      </c>
      <c r="G20" s="140"/>
      <c r="H20" s="140"/>
      <c r="I20" s="140"/>
      <c r="J20" s="140"/>
      <c r="K20" s="140"/>
      <c r="L20" s="140"/>
      <c r="M20" s="140"/>
      <c r="N20" s="140"/>
      <c r="O20" s="140"/>
      <c r="P20" s="140"/>
      <c r="Q20" s="140"/>
      <c r="R20" s="140"/>
      <c r="S20" s="141"/>
      <c r="T20" s="310" t="s">
        <v>239</v>
      </c>
      <c r="U20" s="229" t="s">
        <v>286</v>
      </c>
      <c r="V20" s="311"/>
    </row>
    <row r="21" spans="1:22" ht="13.5" customHeight="1">
      <c r="A21" s="309"/>
      <c r="B21" s="259"/>
      <c r="C21" s="257"/>
      <c r="D21" s="980" t="s">
        <v>1373</v>
      </c>
      <c r="E21" s="981"/>
      <c r="F21" s="981"/>
      <c r="G21" s="981"/>
      <c r="H21" s="981"/>
      <c r="I21" s="981"/>
      <c r="J21" s="981"/>
      <c r="K21" s="981"/>
      <c r="L21" s="981"/>
      <c r="M21" s="981"/>
      <c r="N21" s="981"/>
      <c r="O21" s="981"/>
      <c r="P21" s="981"/>
      <c r="Q21" s="981"/>
      <c r="R21" s="981"/>
      <c r="S21" s="982"/>
      <c r="T21" s="310" t="s">
        <v>239</v>
      </c>
      <c r="U21" s="229" t="s">
        <v>287</v>
      </c>
      <c r="V21" s="311"/>
    </row>
    <row r="22" spans="1:22" ht="13.5" customHeight="1">
      <c r="A22" s="309"/>
      <c r="B22" s="454"/>
      <c r="C22" s="321"/>
      <c r="D22" s="983" t="s">
        <v>1374</v>
      </c>
      <c r="E22" s="984"/>
      <c r="F22" s="984"/>
      <c r="G22" s="984"/>
      <c r="H22" s="984"/>
      <c r="I22" s="984"/>
      <c r="J22" s="984"/>
      <c r="K22" s="984"/>
      <c r="L22" s="984"/>
      <c r="M22" s="984"/>
      <c r="N22" s="984"/>
      <c r="O22" s="984"/>
      <c r="P22" s="984"/>
      <c r="Q22" s="984"/>
      <c r="R22" s="984"/>
      <c r="S22" s="985"/>
      <c r="T22" s="322"/>
      <c r="U22" s="229"/>
      <c r="V22" s="311"/>
    </row>
    <row r="23" spans="1:22" ht="13.5" customHeight="1">
      <c r="A23" s="309"/>
      <c r="B23" s="454"/>
      <c r="C23" s="321"/>
      <c r="D23" s="140" t="s">
        <v>1375</v>
      </c>
      <c r="E23" s="139"/>
      <c r="F23" s="140"/>
      <c r="G23" s="140"/>
      <c r="H23" s="140"/>
      <c r="I23" s="140"/>
      <c r="J23" s="140"/>
      <c r="K23" s="974"/>
      <c r="L23" s="974"/>
      <c r="M23" s="974"/>
      <c r="N23" s="974"/>
      <c r="O23" s="974"/>
      <c r="P23" s="140"/>
      <c r="Q23" s="140"/>
      <c r="R23" s="140"/>
      <c r="S23" s="141"/>
      <c r="T23" s="322"/>
      <c r="U23" s="229"/>
      <c r="V23" s="311"/>
    </row>
    <row r="24" spans="1:22" ht="13.5" customHeight="1">
      <c r="A24" s="309"/>
      <c r="B24" s="320" t="s">
        <v>239</v>
      </c>
      <c r="C24" s="321" t="s">
        <v>292</v>
      </c>
      <c r="D24" s="140"/>
      <c r="E24" s="139" t="s">
        <v>1376</v>
      </c>
      <c r="F24" s="140"/>
      <c r="G24" s="140"/>
      <c r="H24" s="140"/>
      <c r="I24" s="140"/>
      <c r="J24" s="140"/>
      <c r="K24" s="943"/>
      <c r="L24" s="943"/>
      <c r="M24" s="943"/>
      <c r="N24" s="943"/>
      <c r="O24" s="943"/>
      <c r="P24" s="140"/>
      <c r="Q24" s="140"/>
      <c r="R24" s="140"/>
      <c r="S24" s="141"/>
      <c r="T24" s="322"/>
      <c r="U24" s="229"/>
      <c r="V24" s="311"/>
    </row>
    <row r="25" spans="1:22" ht="13.5" customHeight="1">
      <c r="A25" s="309"/>
      <c r="B25" s="454"/>
      <c r="C25" s="321" t="s">
        <v>1377</v>
      </c>
      <c r="D25" s="140"/>
      <c r="E25" s="139"/>
      <c r="F25" s="140"/>
      <c r="G25" s="140"/>
      <c r="H25" s="140"/>
      <c r="I25" s="140"/>
      <c r="J25" s="140"/>
      <c r="K25" s="974"/>
      <c r="L25" s="974"/>
      <c r="M25" s="974"/>
      <c r="N25" s="974"/>
      <c r="O25" s="974"/>
      <c r="P25" s="140"/>
      <c r="Q25" s="140"/>
      <c r="R25" s="140"/>
      <c r="S25" s="141"/>
      <c r="T25" s="322"/>
      <c r="U25" s="229"/>
      <c r="V25" s="311"/>
    </row>
    <row r="26" spans="1:22" ht="13.5" customHeight="1">
      <c r="A26" s="309"/>
      <c r="B26" s="320" t="s">
        <v>239</v>
      </c>
      <c r="C26" s="321" t="s">
        <v>292</v>
      </c>
      <c r="D26" s="140"/>
      <c r="E26" s="139" t="s">
        <v>632</v>
      </c>
      <c r="F26" s="140"/>
      <c r="G26" s="140"/>
      <c r="H26" s="140"/>
      <c r="I26" s="140"/>
      <c r="J26" s="140"/>
      <c r="K26" s="943"/>
      <c r="L26" s="943"/>
      <c r="M26" s="943"/>
      <c r="N26" s="943"/>
      <c r="O26" s="943"/>
      <c r="P26" s="140"/>
      <c r="Q26" s="140"/>
      <c r="R26" s="140"/>
      <c r="S26" s="141"/>
      <c r="T26" s="322"/>
      <c r="U26" s="229"/>
      <c r="V26" s="311"/>
    </row>
    <row r="27" spans="1:22" ht="13.5" customHeight="1">
      <c r="A27" s="309"/>
      <c r="B27" s="454"/>
      <c r="C27" s="321" t="s">
        <v>633</v>
      </c>
      <c r="D27" s="140"/>
      <c r="E27" s="960" t="s">
        <v>634</v>
      </c>
      <c r="F27" s="960"/>
      <c r="G27" s="960"/>
      <c r="H27" s="960"/>
      <c r="I27" s="960"/>
      <c r="J27" s="960"/>
      <c r="K27" s="960"/>
      <c r="L27" s="960"/>
      <c r="M27" s="960"/>
      <c r="N27" s="960"/>
      <c r="O27" s="960"/>
      <c r="P27" s="960"/>
      <c r="Q27" s="960"/>
      <c r="R27" s="960"/>
      <c r="S27" s="961"/>
      <c r="T27" s="322"/>
      <c r="U27" s="229"/>
      <c r="V27" s="311"/>
    </row>
    <row r="28" spans="1:22" ht="13.5" customHeight="1">
      <c r="A28" s="309"/>
      <c r="B28" s="244" t="s">
        <v>635</v>
      </c>
      <c r="C28" s="323"/>
      <c r="D28" s="226"/>
      <c r="E28" s="171"/>
      <c r="F28" s="143"/>
      <c r="G28" s="143"/>
      <c r="H28" s="157"/>
      <c r="I28" s="157"/>
      <c r="J28" s="157"/>
      <c r="K28" s="157"/>
      <c r="L28" s="157"/>
      <c r="M28" s="157"/>
      <c r="N28" s="157"/>
      <c r="O28" s="157"/>
      <c r="P28" s="157"/>
      <c r="Q28" s="157"/>
      <c r="R28" s="157"/>
      <c r="S28" s="158"/>
      <c r="T28" s="324" t="s">
        <v>378</v>
      </c>
      <c r="U28" s="325" t="s">
        <v>281</v>
      </c>
      <c r="V28" s="326"/>
    </row>
    <row r="29" spans="1:22" ht="13.5" customHeight="1">
      <c r="A29" s="309"/>
      <c r="B29" s="259" t="s">
        <v>636</v>
      </c>
      <c r="C29" s="257"/>
      <c r="D29" s="140"/>
      <c r="E29" s="44" t="s">
        <v>239</v>
      </c>
      <c r="F29" s="139" t="s">
        <v>1123</v>
      </c>
      <c r="G29" s="140"/>
      <c r="H29" s="140"/>
      <c r="I29" s="140"/>
      <c r="J29" s="140"/>
      <c r="K29" s="140"/>
      <c r="L29" s="140"/>
      <c r="M29" s="140"/>
      <c r="N29" s="140"/>
      <c r="O29" s="140"/>
      <c r="P29" s="140"/>
      <c r="Q29" s="140"/>
      <c r="R29" s="140"/>
      <c r="S29" s="141"/>
      <c r="T29" s="310" t="s">
        <v>239</v>
      </c>
      <c r="U29" s="229" t="s">
        <v>284</v>
      </c>
      <c r="V29" s="311"/>
    </row>
    <row r="30" spans="1:22" ht="13.5" customHeight="1">
      <c r="A30" s="309"/>
      <c r="B30" s="259"/>
      <c r="C30" s="257"/>
      <c r="D30" s="140"/>
      <c r="E30" s="44" t="s">
        <v>239</v>
      </c>
      <c r="F30" s="139" t="s">
        <v>637</v>
      </c>
      <c r="G30" s="140"/>
      <c r="H30" s="140"/>
      <c r="I30" s="140"/>
      <c r="J30" s="140"/>
      <c r="K30" s="140"/>
      <c r="L30" s="140"/>
      <c r="M30" s="140"/>
      <c r="N30" s="140"/>
      <c r="O30" s="140"/>
      <c r="P30" s="140"/>
      <c r="Q30" s="140"/>
      <c r="R30" s="140"/>
      <c r="S30" s="141"/>
      <c r="T30" s="310" t="s">
        <v>239</v>
      </c>
      <c r="U30" s="229" t="s">
        <v>286</v>
      </c>
      <c r="V30" s="311"/>
    </row>
    <row r="31" spans="1:22" ht="13.5" customHeight="1">
      <c r="A31" s="309"/>
      <c r="B31" s="259"/>
      <c r="C31" s="257"/>
      <c r="D31" s="140"/>
      <c r="E31" s="140"/>
      <c r="F31" s="140"/>
      <c r="G31" s="140"/>
      <c r="H31" s="140"/>
      <c r="I31" s="140" t="s">
        <v>638</v>
      </c>
      <c r="J31" s="140"/>
      <c r="K31" s="962"/>
      <c r="L31" s="962"/>
      <c r="M31" s="962"/>
      <c r="N31" s="962"/>
      <c r="O31" s="962"/>
      <c r="P31" s="962"/>
      <c r="Q31" s="962"/>
      <c r="R31" s="962"/>
      <c r="S31" s="963"/>
      <c r="T31" s="310" t="s">
        <v>239</v>
      </c>
      <c r="U31" s="229" t="s">
        <v>287</v>
      </c>
      <c r="V31" s="327"/>
    </row>
    <row r="32" spans="1:22" ht="13.5" customHeight="1">
      <c r="A32" s="309"/>
      <c r="B32" s="986" t="s">
        <v>639</v>
      </c>
      <c r="C32" s="987"/>
      <c r="D32" s="157" t="s">
        <v>640</v>
      </c>
      <c r="E32" s="157"/>
      <c r="F32" s="157"/>
      <c r="G32" s="157"/>
      <c r="H32" s="157"/>
      <c r="I32" s="157"/>
      <c r="J32" s="157"/>
      <c r="K32" s="157"/>
      <c r="L32" s="157"/>
      <c r="M32" s="157"/>
      <c r="N32" s="157"/>
      <c r="O32" s="157"/>
      <c r="P32" s="157"/>
      <c r="Q32" s="157"/>
      <c r="R32" s="157"/>
      <c r="S32" s="158"/>
      <c r="T32" s="324" t="s">
        <v>378</v>
      </c>
      <c r="U32" s="325" t="s">
        <v>281</v>
      </c>
      <c r="V32" s="311"/>
    </row>
    <row r="33" spans="1:22" ht="13.5" customHeight="1">
      <c r="A33" s="309"/>
      <c r="B33" s="259"/>
      <c r="C33" s="257"/>
      <c r="D33" s="140"/>
      <c r="E33" s="44" t="s">
        <v>239</v>
      </c>
      <c r="F33" s="140" t="s">
        <v>1123</v>
      </c>
      <c r="G33" s="140"/>
      <c r="H33" s="140"/>
      <c r="I33" s="140"/>
      <c r="J33" s="140"/>
      <c r="K33" s="44" t="s">
        <v>239</v>
      </c>
      <c r="L33" s="139" t="s">
        <v>1124</v>
      </c>
      <c r="M33" s="140"/>
      <c r="N33" s="140"/>
      <c r="O33" s="140"/>
      <c r="P33" s="140"/>
      <c r="Q33" s="44" t="s">
        <v>239</v>
      </c>
      <c r="R33" s="140" t="s">
        <v>1125</v>
      </c>
      <c r="S33" s="141"/>
      <c r="T33" s="310" t="s">
        <v>239</v>
      </c>
      <c r="U33" s="229" t="s">
        <v>284</v>
      </c>
      <c r="V33" s="311"/>
    </row>
    <row r="34" spans="1:22" ht="13.5" customHeight="1">
      <c r="A34" s="309"/>
      <c r="B34" s="320" t="s">
        <v>239</v>
      </c>
      <c r="C34" s="321" t="s">
        <v>1129</v>
      </c>
      <c r="D34" s="140" t="s">
        <v>1127</v>
      </c>
      <c r="E34" s="140"/>
      <c r="F34" s="140"/>
      <c r="G34" s="140"/>
      <c r="H34" s="140"/>
      <c r="I34" s="140"/>
      <c r="J34" s="140"/>
      <c r="K34" s="140"/>
      <c r="L34" s="140"/>
      <c r="M34" s="140"/>
      <c r="N34" s="140"/>
      <c r="O34" s="140"/>
      <c r="P34" s="140"/>
      <c r="Q34" s="140"/>
      <c r="R34" s="140"/>
      <c r="S34" s="141"/>
      <c r="T34" s="310" t="s">
        <v>239</v>
      </c>
      <c r="U34" s="229" t="s">
        <v>286</v>
      </c>
      <c r="V34" s="311"/>
    </row>
    <row r="35" spans="1:22" ht="13.5" customHeight="1">
      <c r="A35" s="309"/>
      <c r="B35" s="320" t="s">
        <v>239</v>
      </c>
      <c r="C35" s="321" t="s">
        <v>1128</v>
      </c>
      <c r="D35" s="140"/>
      <c r="E35" s="44" t="s">
        <v>239</v>
      </c>
      <c r="F35" s="140" t="s">
        <v>1123</v>
      </c>
      <c r="G35" s="140"/>
      <c r="H35" s="140"/>
      <c r="I35" s="140"/>
      <c r="J35" s="140"/>
      <c r="K35" s="44" t="s">
        <v>239</v>
      </c>
      <c r="L35" s="139" t="s">
        <v>1124</v>
      </c>
      <c r="M35" s="140"/>
      <c r="N35" s="140"/>
      <c r="O35" s="140"/>
      <c r="P35" s="140"/>
      <c r="Q35" s="44" t="s">
        <v>239</v>
      </c>
      <c r="R35" s="140" t="s">
        <v>1125</v>
      </c>
      <c r="S35" s="141"/>
      <c r="T35" s="310" t="s">
        <v>239</v>
      </c>
      <c r="U35" s="229" t="s">
        <v>287</v>
      </c>
      <c r="V35" s="311"/>
    </row>
    <row r="36" spans="1:22" ht="13.5" customHeight="1">
      <c r="A36" s="309"/>
      <c r="B36" s="320" t="s">
        <v>239</v>
      </c>
      <c r="C36" s="321" t="s">
        <v>1126</v>
      </c>
      <c r="D36" s="140" t="s">
        <v>641</v>
      </c>
      <c r="E36" s="140"/>
      <c r="F36" s="140"/>
      <c r="G36" s="140"/>
      <c r="H36" s="140"/>
      <c r="I36" s="140"/>
      <c r="J36" s="140"/>
      <c r="K36" s="140"/>
      <c r="L36" s="140"/>
      <c r="M36" s="140"/>
      <c r="N36" s="140"/>
      <c r="O36" s="140"/>
      <c r="P36" s="140"/>
      <c r="Q36" s="140"/>
      <c r="R36" s="140"/>
      <c r="S36" s="141"/>
      <c r="T36" s="322"/>
      <c r="U36" s="229"/>
      <c r="V36" s="311"/>
    </row>
    <row r="37" spans="1:22" ht="13.5" customHeight="1" thickBot="1">
      <c r="A37" s="312"/>
      <c r="B37" s="319"/>
      <c r="C37" s="276"/>
      <c r="D37" s="215"/>
      <c r="E37" s="161" t="s">
        <v>239</v>
      </c>
      <c r="F37" s="215" t="s">
        <v>1123</v>
      </c>
      <c r="G37" s="215"/>
      <c r="H37" s="215"/>
      <c r="I37" s="215"/>
      <c r="J37" s="215"/>
      <c r="K37" s="161" t="s">
        <v>239</v>
      </c>
      <c r="L37" s="162" t="s">
        <v>1124</v>
      </c>
      <c r="M37" s="215"/>
      <c r="N37" s="215"/>
      <c r="O37" s="215"/>
      <c r="P37" s="215"/>
      <c r="Q37" s="161" t="s">
        <v>239</v>
      </c>
      <c r="R37" s="215" t="s">
        <v>1125</v>
      </c>
      <c r="S37" s="163"/>
      <c r="T37" s="328"/>
      <c r="U37" s="316"/>
      <c r="V37" s="317"/>
    </row>
    <row r="38" spans="1:22" ht="13.5" customHeight="1">
      <c r="A38" s="318" t="s">
        <v>1131</v>
      </c>
      <c r="B38" s="305" t="s">
        <v>1132</v>
      </c>
      <c r="C38" s="256"/>
      <c r="D38" s="221"/>
      <c r="E38" s="221"/>
      <c r="F38" s="965"/>
      <c r="G38" s="965"/>
      <c r="H38" s="965"/>
      <c r="I38" s="965"/>
      <c r="J38" s="965"/>
      <c r="K38" s="221" t="s">
        <v>1133</v>
      </c>
      <c r="L38" s="221"/>
      <c r="M38" s="221"/>
      <c r="N38" s="221"/>
      <c r="O38" s="221"/>
      <c r="P38" s="221"/>
      <c r="Q38" s="221"/>
      <c r="R38" s="221"/>
      <c r="S38" s="137"/>
      <c r="T38" s="306" t="s">
        <v>378</v>
      </c>
      <c r="U38" s="307" t="s">
        <v>281</v>
      </c>
      <c r="V38" s="308"/>
    </row>
    <row r="39" spans="1:22" ht="13.5" customHeight="1">
      <c r="A39" s="309" t="s">
        <v>241</v>
      </c>
      <c r="B39" s="259"/>
      <c r="C39" s="257"/>
      <c r="D39" s="140"/>
      <c r="E39" s="140"/>
      <c r="F39" s="140"/>
      <c r="G39" s="140"/>
      <c r="H39" s="140"/>
      <c r="I39" s="140"/>
      <c r="J39" s="140"/>
      <c r="K39" s="140"/>
      <c r="L39" s="140"/>
      <c r="M39" s="140"/>
      <c r="N39" s="140"/>
      <c r="O39" s="140"/>
      <c r="P39" s="140"/>
      <c r="Q39" s="140"/>
      <c r="R39" s="140"/>
      <c r="S39" s="141"/>
      <c r="T39" s="310" t="s">
        <v>239</v>
      </c>
      <c r="U39" s="229" t="s">
        <v>284</v>
      </c>
      <c r="V39" s="311"/>
    </row>
    <row r="40" spans="1:22" ht="13.5" customHeight="1">
      <c r="A40" s="329"/>
      <c r="B40" s="259"/>
      <c r="C40" s="257"/>
      <c r="D40" s="140"/>
      <c r="E40" s="140"/>
      <c r="F40" s="140"/>
      <c r="G40" s="140"/>
      <c r="H40" s="140"/>
      <c r="I40" s="140"/>
      <c r="J40" s="140"/>
      <c r="K40" s="140"/>
      <c r="L40" s="140"/>
      <c r="M40" s="140"/>
      <c r="N40" s="140"/>
      <c r="O40" s="140"/>
      <c r="P40" s="140"/>
      <c r="Q40" s="140"/>
      <c r="R40" s="140"/>
      <c r="S40" s="141"/>
      <c r="T40" s="310" t="s">
        <v>239</v>
      </c>
      <c r="U40" s="229" t="s">
        <v>286</v>
      </c>
      <c r="V40" s="311"/>
    </row>
    <row r="41" spans="1:22" ht="13.5" customHeight="1">
      <c r="A41" s="329"/>
      <c r="B41" s="259"/>
      <c r="C41" s="257"/>
      <c r="D41" s="140"/>
      <c r="E41" s="140"/>
      <c r="F41" s="140"/>
      <c r="G41" s="140"/>
      <c r="H41" s="140"/>
      <c r="I41" s="140"/>
      <c r="J41" s="140"/>
      <c r="K41" s="140"/>
      <c r="L41" s="140"/>
      <c r="M41" s="140"/>
      <c r="N41" s="140"/>
      <c r="O41" s="140"/>
      <c r="P41" s="140"/>
      <c r="Q41" s="140"/>
      <c r="R41" s="140"/>
      <c r="S41" s="141"/>
      <c r="T41" s="310" t="s">
        <v>239</v>
      </c>
      <c r="U41" s="229" t="s">
        <v>287</v>
      </c>
      <c r="V41" s="327"/>
    </row>
    <row r="42" spans="1:22" ht="13.5" customHeight="1">
      <c r="A42" s="329"/>
      <c r="B42" s="330" t="s">
        <v>1134</v>
      </c>
      <c r="C42" s="331"/>
      <c r="D42" s="226" t="s">
        <v>1135</v>
      </c>
      <c r="E42" s="157"/>
      <c r="F42" s="972"/>
      <c r="G42" s="972"/>
      <c r="H42" s="972"/>
      <c r="I42" s="972"/>
      <c r="J42" s="972"/>
      <c r="K42" s="157" t="s">
        <v>642</v>
      </c>
      <c r="L42" s="973"/>
      <c r="M42" s="973"/>
      <c r="N42" s="157"/>
      <c r="O42" s="157"/>
      <c r="P42" s="157"/>
      <c r="Q42" s="157"/>
      <c r="R42" s="157"/>
      <c r="S42" s="158"/>
      <c r="T42" s="324" t="s">
        <v>378</v>
      </c>
      <c r="U42" s="325" t="s">
        <v>281</v>
      </c>
      <c r="V42" s="326"/>
    </row>
    <row r="43" spans="1:22" ht="13.5" customHeight="1">
      <c r="A43" s="329"/>
      <c r="B43" s="245" t="s">
        <v>1136</v>
      </c>
      <c r="C43" s="321"/>
      <c r="D43" s="140" t="s">
        <v>1137</v>
      </c>
      <c r="E43" s="140"/>
      <c r="F43" s="944"/>
      <c r="G43" s="944"/>
      <c r="H43" s="944"/>
      <c r="I43" s="944"/>
      <c r="J43" s="944"/>
      <c r="K43" s="140" t="s">
        <v>643</v>
      </c>
      <c r="L43" s="964"/>
      <c r="M43" s="964"/>
      <c r="N43" s="140"/>
      <c r="O43" s="140"/>
      <c r="P43" s="140"/>
      <c r="Q43" s="140"/>
      <c r="R43" s="140"/>
      <c r="S43" s="141"/>
      <c r="T43" s="310" t="s">
        <v>239</v>
      </c>
      <c r="U43" s="229" t="s">
        <v>284</v>
      </c>
      <c r="V43" s="311"/>
    </row>
    <row r="44" spans="1:22" ht="13.5" customHeight="1">
      <c r="A44" s="309"/>
      <c r="B44" s="332" t="s">
        <v>1138</v>
      </c>
      <c r="C44" s="333"/>
      <c r="D44" s="140" t="s">
        <v>1139</v>
      </c>
      <c r="E44" s="140"/>
      <c r="F44" s="944"/>
      <c r="G44" s="944"/>
      <c r="H44" s="944"/>
      <c r="I44" s="944"/>
      <c r="J44" s="944"/>
      <c r="K44" s="140" t="s">
        <v>643</v>
      </c>
      <c r="L44" s="964"/>
      <c r="M44" s="964"/>
      <c r="N44" s="140"/>
      <c r="O44" s="140"/>
      <c r="P44" s="140"/>
      <c r="Q44" s="140"/>
      <c r="R44" s="140"/>
      <c r="S44" s="141"/>
      <c r="T44" s="310" t="s">
        <v>239</v>
      </c>
      <c r="U44" s="229" t="s">
        <v>286</v>
      </c>
      <c r="V44" s="311"/>
    </row>
    <row r="45" spans="1:22" ht="13.5" customHeight="1">
      <c r="A45" s="329"/>
      <c r="B45" s="332" t="s">
        <v>1140</v>
      </c>
      <c r="C45" s="333"/>
      <c r="D45" s="140" t="s">
        <v>1141</v>
      </c>
      <c r="E45" s="140"/>
      <c r="F45" s="944"/>
      <c r="G45" s="944"/>
      <c r="H45" s="944"/>
      <c r="I45" s="944"/>
      <c r="J45" s="944"/>
      <c r="K45" s="140" t="s">
        <v>642</v>
      </c>
      <c r="L45" s="964"/>
      <c r="M45" s="964"/>
      <c r="N45" s="140"/>
      <c r="O45" s="140"/>
      <c r="P45" s="140"/>
      <c r="Q45" s="140"/>
      <c r="R45" s="140"/>
      <c r="S45" s="141"/>
      <c r="T45" s="310" t="s">
        <v>239</v>
      </c>
      <c r="U45" s="229" t="s">
        <v>287</v>
      </c>
      <c r="V45" s="311"/>
    </row>
    <row r="46" spans="1:22" ht="13.5" customHeight="1" thickBot="1">
      <c r="A46" s="345"/>
      <c r="B46" s="334" t="s">
        <v>1142</v>
      </c>
      <c r="C46" s="335"/>
      <c r="D46" s="247" t="s">
        <v>1143</v>
      </c>
      <c r="E46" s="215"/>
      <c r="F46" s="942"/>
      <c r="G46" s="942"/>
      <c r="H46" s="942"/>
      <c r="I46" s="942"/>
      <c r="J46" s="942"/>
      <c r="K46" s="140" t="s">
        <v>644</v>
      </c>
      <c r="L46" s="990"/>
      <c r="M46" s="990"/>
      <c r="N46" s="215"/>
      <c r="O46" s="215"/>
      <c r="P46" s="215"/>
      <c r="Q46" s="215"/>
      <c r="R46" s="215"/>
      <c r="S46" s="163"/>
      <c r="T46" s="336"/>
      <c r="U46" s="316"/>
      <c r="V46" s="317"/>
    </row>
    <row r="47" spans="1:22" ht="13.5" customHeight="1">
      <c r="A47" s="304" t="s">
        <v>1144</v>
      </c>
      <c r="B47" s="305" t="s">
        <v>1145</v>
      </c>
      <c r="C47" s="256"/>
      <c r="D47" s="221" t="s">
        <v>238</v>
      </c>
      <c r="E47" s="221"/>
      <c r="F47" s="941"/>
      <c r="G47" s="941"/>
      <c r="H47" s="941"/>
      <c r="I47" s="941"/>
      <c r="J47" s="941"/>
      <c r="K47" s="221"/>
      <c r="L47" s="221"/>
      <c r="M47" s="221"/>
      <c r="N47" s="221"/>
      <c r="O47" s="221"/>
      <c r="P47" s="221"/>
      <c r="Q47" s="221"/>
      <c r="R47" s="221"/>
      <c r="S47" s="137"/>
      <c r="T47" s="306" t="s">
        <v>378</v>
      </c>
      <c r="U47" s="307" t="s">
        <v>281</v>
      </c>
      <c r="V47" s="308"/>
    </row>
    <row r="48" spans="1:22" ht="13.5" customHeight="1">
      <c r="A48" s="329" t="s">
        <v>372</v>
      </c>
      <c r="B48" s="259" t="s">
        <v>1146</v>
      </c>
      <c r="C48" s="257"/>
      <c r="D48" s="140"/>
      <c r="E48" s="140"/>
      <c r="F48" s="140"/>
      <c r="G48" s="140"/>
      <c r="H48" s="140"/>
      <c r="I48" s="140"/>
      <c r="J48" s="140"/>
      <c r="K48" s="140"/>
      <c r="L48" s="140"/>
      <c r="M48" s="140"/>
      <c r="N48" s="140"/>
      <c r="O48" s="140"/>
      <c r="P48" s="140"/>
      <c r="Q48" s="140"/>
      <c r="R48" s="140"/>
      <c r="S48" s="141"/>
      <c r="T48" s="310" t="s">
        <v>239</v>
      </c>
      <c r="U48" s="229" t="s">
        <v>284</v>
      </c>
      <c r="V48" s="311"/>
    </row>
    <row r="49" spans="1:22" ht="13.5" customHeight="1">
      <c r="A49" s="329" t="s">
        <v>1368</v>
      </c>
      <c r="B49" s="259" t="s">
        <v>1147</v>
      </c>
      <c r="C49" s="257"/>
      <c r="D49" s="140"/>
      <c r="E49" s="140"/>
      <c r="F49" s="140"/>
      <c r="G49" s="140"/>
      <c r="H49" s="140"/>
      <c r="I49" s="140"/>
      <c r="J49" s="140"/>
      <c r="K49" s="140"/>
      <c r="L49" s="140"/>
      <c r="M49" s="140"/>
      <c r="N49" s="140"/>
      <c r="O49" s="140"/>
      <c r="P49" s="140"/>
      <c r="Q49" s="140"/>
      <c r="R49" s="140"/>
      <c r="S49" s="141"/>
      <c r="T49" s="310" t="s">
        <v>239</v>
      </c>
      <c r="U49" s="229" t="s">
        <v>286</v>
      </c>
      <c r="V49" s="311"/>
    </row>
    <row r="50" spans="1:30" ht="13.5" customHeight="1" thickBot="1">
      <c r="A50" s="345"/>
      <c r="B50" s="319"/>
      <c r="C50" s="276"/>
      <c r="D50" s="215"/>
      <c r="E50" s="215"/>
      <c r="F50" s="215"/>
      <c r="G50" s="215"/>
      <c r="H50" s="215"/>
      <c r="I50" s="215"/>
      <c r="J50" s="215"/>
      <c r="K50" s="215"/>
      <c r="L50" s="215"/>
      <c r="M50" s="215"/>
      <c r="N50" s="215"/>
      <c r="O50" s="215"/>
      <c r="P50" s="215"/>
      <c r="Q50" s="215"/>
      <c r="R50" s="215"/>
      <c r="S50" s="163"/>
      <c r="T50" s="315" t="s">
        <v>239</v>
      </c>
      <c r="U50" s="316" t="s">
        <v>287</v>
      </c>
      <c r="V50" s="317"/>
      <c r="AA50" s="509" t="s">
        <v>819</v>
      </c>
      <c r="AB50" s="509" t="s">
        <v>820</v>
      </c>
      <c r="AC50" s="509" t="s">
        <v>821</v>
      </c>
      <c r="AD50" s="509" t="s">
        <v>822</v>
      </c>
    </row>
    <row r="51" spans="1:22" ht="13.5" customHeight="1">
      <c r="A51" s="304" t="s">
        <v>823</v>
      </c>
      <c r="B51" s="305" t="s">
        <v>1629</v>
      </c>
      <c r="C51" s="211"/>
      <c r="D51" s="993"/>
      <c r="E51" s="941"/>
      <c r="F51" s="941"/>
      <c r="G51" s="994"/>
      <c r="H51" s="510" t="s">
        <v>1630</v>
      </c>
      <c r="I51" s="511" t="s">
        <v>715</v>
      </c>
      <c r="J51" s="971"/>
      <c r="K51" s="971"/>
      <c r="L51" s="971"/>
      <c r="M51" s="971"/>
      <c r="N51" s="971"/>
      <c r="O51" s="971"/>
      <c r="P51" s="971"/>
      <c r="Q51" s="971"/>
      <c r="R51" s="971"/>
      <c r="S51" s="512" t="s">
        <v>1410</v>
      </c>
      <c r="T51" s="513" t="s">
        <v>378</v>
      </c>
      <c r="U51" s="307" t="s">
        <v>281</v>
      </c>
      <c r="V51" s="308"/>
    </row>
    <row r="52" spans="1:22" ht="13.5" customHeight="1">
      <c r="A52" s="329" t="s">
        <v>1631</v>
      </c>
      <c r="B52" s="259" t="s">
        <v>1632</v>
      </c>
      <c r="C52" s="211"/>
      <c r="D52" s="227"/>
      <c r="E52" s="140"/>
      <c r="F52" s="140"/>
      <c r="G52" s="140"/>
      <c r="H52" s="514" t="s">
        <v>1633</v>
      </c>
      <c r="I52" s="515" t="s">
        <v>270</v>
      </c>
      <c r="J52" s="988"/>
      <c r="K52" s="988"/>
      <c r="L52" s="988"/>
      <c r="M52" s="988"/>
      <c r="N52" s="988"/>
      <c r="O52" s="988"/>
      <c r="P52" s="988"/>
      <c r="Q52" s="988"/>
      <c r="R52" s="988"/>
      <c r="S52" s="516" t="s">
        <v>271</v>
      </c>
      <c r="T52" s="458" t="s">
        <v>239</v>
      </c>
      <c r="U52" s="229" t="s">
        <v>284</v>
      </c>
      <c r="V52" s="311"/>
    </row>
    <row r="53" spans="1:22" ht="13.5" customHeight="1">
      <c r="A53" s="329"/>
      <c r="B53" s="259"/>
      <c r="C53" s="211"/>
      <c r="D53" s="230"/>
      <c r="E53" s="225"/>
      <c r="F53" s="225"/>
      <c r="G53" s="225"/>
      <c r="H53" s="517" t="s">
        <v>1634</v>
      </c>
      <c r="I53" s="518" t="s">
        <v>1266</v>
      </c>
      <c r="J53" s="975"/>
      <c r="K53" s="975"/>
      <c r="L53" s="975"/>
      <c r="M53" s="975"/>
      <c r="N53" s="975"/>
      <c r="O53" s="975"/>
      <c r="P53" s="975"/>
      <c r="Q53" s="975"/>
      <c r="R53" s="975"/>
      <c r="S53" s="519" t="s">
        <v>1635</v>
      </c>
      <c r="T53" s="458" t="s">
        <v>239</v>
      </c>
      <c r="U53" s="229" t="s">
        <v>286</v>
      </c>
      <c r="V53" s="311"/>
    </row>
    <row r="54" spans="1:22" ht="13.5" customHeight="1">
      <c r="A54" s="329"/>
      <c r="B54" s="259"/>
      <c r="C54" s="211"/>
      <c r="D54" s="976"/>
      <c r="E54" s="940"/>
      <c r="F54" s="940"/>
      <c r="G54" s="977"/>
      <c r="H54" s="520" t="s">
        <v>1636</v>
      </c>
      <c r="I54" s="521" t="s">
        <v>99</v>
      </c>
      <c r="J54" s="989"/>
      <c r="K54" s="989"/>
      <c r="L54" s="989"/>
      <c r="M54" s="989"/>
      <c r="N54" s="989"/>
      <c r="O54" s="989"/>
      <c r="P54" s="989"/>
      <c r="Q54" s="989"/>
      <c r="R54" s="989"/>
      <c r="S54" s="522" t="s">
        <v>1637</v>
      </c>
      <c r="T54" s="458" t="s">
        <v>239</v>
      </c>
      <c r="U54" s="229" t="s">
        <v>287</v>
      </c>
      <c r="V54" s="311"/>
    </row>
    <row r="55" spans="1:22" ht="13.5" customHeight="1">
      <c r="A55" s="329"/>
      <c r="B55" s="259"/>
      <c r="C55" s="211"/>
      <c r="D55" s="227"/>
      <c r="E55" s="140"/>
      <c r="F55" s="140"/>
      <c r="G55" s="140"/>
      <c r="H55" s="514" t="s">
        <v>1638</v>
      </c>
      <c r="I55" s="515" t="s">
        <v>1266</v>
      </c>
      <c r="J55" s="988"/>
      <c r="K55" s="988"/>
      <c r="L55" s="988"/>
      <c r="M55" s="988"/>
      <c r="N55" s="988"/>
      <c r="O55" s="988"/>
      <c r="P55" s="988"/>
      <c r="Q55" s="988"/>
      <c r="R55" s="988"/>
      <c r="S55" s="516" t="s">
        <v>1635</v>
      </c>
      <c r="T55" s="322"/>
      <c r="U55" s="229"/>
      <c r="V55" s="311"/>
    </row>
    <row r="56" spans="1:22" ht="13.5" customHeight="1">
      <c r="A56" s="329"/>
      <c r="B56" s="259"/>
      <c r="C56" s="211"/>
      <c r="D56" s="230"/>
      <c r="E56" s="225"/>
      <c r="F56" s="225"/>
      <c r="G56" s="225"/>
      <c r="H56" s="523" t="s">
        <v>1634</v>
      </c>
      <c r="I56" s="524" t="s">
        <v>1266</v>
      </c>
      <c r="J56" s="975"/>
      <c r="K56" s="975"/>
      <c r="L56" s="975"/>
      <c r="M56" s="975"/>
      <c r="N56" s="975"/>
      <c r="O56" s="975"/>
      <c r="P56" s="975"/>
      <c r="Q56" s="975"/>
      <c r="R56" s="975"/>
      <c r="S56" s="525" t="s">
        <v>1635</v>
      </c>
      <c r="T56" s="322"/>
      <c r="U56" s="229"/>
      <c r="V56" s="311"/>
    </row>
    <row r="57" spans="1:22" ht="13.5" customHeight="1">
      <c r="A57" s="329"/>
      <c r="B57" s="259"/>
      <c r="C57" s="211"/>
      <c r="D57" s="976"/>
      <c r="E57" s="940"/>
      <c r="F57" s="940"/>
      <c r="G57" s="977"/>
      <c r="H57" s="520" t="s">
        <v>1639</v>
      </c>
      <c r="I57" s="521" t="s">
        <v>1266</v>
      </c>
      <c r="J57" s="989"/>
      <c r="K57" s="989"/>
      <c r="L57" s="989"/>
      <c r="M57" s="989"/>
      <c r="N57" s="989"/>
      <c r="O57" s="989"/>
      <c r="P57" s="989"/>
      <c r="Q57" s="989"/>
      <c r="R57" s="989"/>
      <c r="S57" s="522" t="s">
        <v>1635</v>
      </c>
      <c r="T57" s="322"/>
      <c r="U57" s="229"/>
      <c r="V57" s="311"/>
    </row>
    <row r="58" spans="1:22" ht="13.5" customHeight="1">
      <c r="A58" s="329"/>
      <c r="B58" s="259"/>
      <c r="C58" s="211"/>
      <c r="D58" s="227"/>
      <c r="E58" s="140"/>
      <c r="F58" s="140"/>
      <c r="G58" s="140"/>
      <c r="H58" s="514" t="s">
        <v>1638</v>
      </c>
      <c r="I58" s="515" t="s">
        <v>1266</v>
      </c>
      <c r="J58" s="988"/>
      <c r="K58" s="988"/>
      <c r="L58" s="988"/>
      <c r="M58" s="988"/>
      <c r="N58" s="988"/>
      <c r="O58" s="988"/>
      <c r="P58" s="988"/>
      <c r="Q58" s="988"/>
      <c r="R58" s="988"/>
      <c r="S58" s="516" t="s">
        <v>1640</v>
      </c>
      <c r="T58" s="322"/>
      <c r="U58" s="229"/>
      <c r="V58" s="311"/>
    </row>
    <row r="59" spans="1:22" ht="13.5" customHeight="1">
      <c r="A59" s="329"/>
      <c r="B59" s="259"/>
      <c r="C59" s="211"/>
      <c r="D59" s="230"/>
      <c r="E59" s="225"/>
      <c r="F59" s="225"/>
      <c r="G59" s="225"/>
      <c r="H59" s="523" t="s">
        <v>1641</v>
      </c>
      <c r="I59" s="524" t="s">
        <v>1642</v>
      </c>
      <c r="J59" s="975"/>
      <c r="K59" s="975"/>
      <c r="L59" s="975"/>
      <c r="M59" s="975"/>
      <c r="N59" s="975"/>
      <c r="O59" s="975"/>
      <c r="P59" s="975"/>
      <c r="Q59" s="975"/>
      <c r="R59" s="975"/>
      <c r="S59" s="525" t="s">
        <v>1640</v>
      </c>
      <c r="T59" s="322"/>
      <c r="U59" s="229"/>
      <c r="V59" s="311"/>
    </row>
    <row r="60" spans="1:22" ht="13.5" customHeight="1">
      <c r="A60" s="329"/>
      <c r="B60" s="259"/>
      <c r="C60" s="211"/>
      <c r="D60" s="976" t="s">
        <v>1643</v>
      </c>
      <c r="E60" s="940"/>
      <c r="F60" s="940"/>
      <c r="G60" s="977"/>
      <c r="H60" s="520" t="s">
        <v>1644</v>
      </c>
      <c r="I60" s="521" t="s">
        <v>1642</v>
      </c>
      <c r="J60" s="989"/>
      <c r="K60" s="989"/>
      <c r="L60" s="989"/>
      <c r="M60" s="989"/>
      <c r="N60" s="989"/>
      <c r="O60" s="989"/>
      <c r="P60" s="989"/>
      <c r="Q60" s="989"/>
      <c r="R60" s="989"/>
      <c r="S60" s="522" t="s">
        <v>1640</v>
      </c>
      <c r="T60" s="322"/>
      <c r="U60" s="229"/>
      <c r="V60" s="311"/>
    </row>
    <row r="61" spans="1:22" ht="13.5" customHeight="1">
      <c r="A61" s="329"/>
      <c r="B61" s="259"/>
      <c r="C61" s="211"/>
      <c r="D61" s="227"/>
      <c r="E61" s="140"/>
      <c r="F61" s="140"/>
      <c r="G61" s="140"/>
      <c r="H61" s="514" t="s">
        <v>1645</v>
      </c>
      <c r="I61" s="515" t="s">
        <v>1642</v>
      </c>
      <c r="J61" s="988"/>
      <c r="K61" s="988"/>
      <c r="L61" s="988"/>
      <c r="M61" s="988"/>
      <c r="N61" s="988"/>
      <c r="O61" s="988"/>
      <c r="P61" s="988"/>
      <c r="Q61" s="988"/>
      <c r="R61" s="988"/>
      <c r="S61" s="516" t="s">
        <v>1646</v>
      </c>
      <c r="T61" s="322"/>
      <c r="U61" s="229"/>
      <c r="V61" s="311"/>
    </row>
    <row r="62" spans="1:22" ht="13.5" customHeight="1" thickBot="1">
      <c r="A62" s="345"/>
      <c r="B62" s="319"/>
      <c r="C62" s="246"/>
      <c r="D62" s="247"/>
      <c r="E62" s="215"/>
      <c r="F62" s="215"/>
      <c r="G62" s="215"/>
      <c r="H62" s="526" t="s">
        <v>1647</v>
      </c>
      <c r="I62" s="527" t="s">
        <v>1648</v>
      </c>
      <c r="J62" s="992"/>
      <c r="K62" s="992"/>
      <c r="L62" s="992"/>
      <c r="M62" s="992"/>
      <c r="N62" s="992"/>
      <c r="O62" s="992"/>
      <c r="P62" s="992"/>
      <c r="Q62" s="992"/>
      <c r="R62" s="992"/>
      <c r="S62" s="528" t="s">
        <v>1646</v>
      </c>
      <c r="T62" s="336"/>
      <c r="U62" s="316"/>
      <c r="V62" s="317"/>
    </row>
    <row r="63" spans="1:22" ht="13.5" customHeight="1">
      <c r="A63" s="211"/>
      <c r="B63" s="211"/>
      <c r="C63" s="211"/>
      <c r="D63" s="140"/>
      <c r="E63" s="140"/>
      <c r="F63" s="140"/>
      <c r="G63" s="140"/>
      <c r="H63" s="140"/>
      <c r="I63" s="140"/>
      <c r="J63" s="140"/>
      <c r="K63" s="140"/>
      <c r="L63" s="140"/>
      <c r="M63" s="140"/>
      <c r="N63" s="140"/>
      <c r="O63" s="140"/>
      <c r="P63" s="140"/>
      <c r="Q63" s="140"/>
      <c r="R63" s="140"/>
      <c r="S63" s="140"/>
      <c r="T63" s="529"/>
      <c r="U63" s="229"/>
      <c r="V63" s="229"/>
    </row>
    <row r="64" spans="1:22" ht="13.5" customHeight="1" thickBot="1">
      <c r="A64" s="194"/>
      <c r="D64" s="337"/>
      <c r="E64" s="337"/>
      <c r="F64" s="337"/>
      <c r="G64" s="337"/>
      <c r="H64" s="337"/>
      <c r="I64" s="337"/>
      <c r="J64" s="337"/>
      <c r="K64" s="337"/>
      <c r="L64" s="337"/>
      <c r="M64" s="337"/>
      <c r="N64" s="337"/>
      <c r="O64" s="337"/>
      <c r="P64" s="337"/>
      <c r="Q64" s="337"/>
      <c r="R64" s="337"/>
      <c r="S64" s="337"/>
      <c r="V64" s="29"/>
    </row>
    <row r="65" spans="1:22" ht="13.5" customHeight="1">
      <c r="A65" s="3" t="s">
        <v>1030</v>
      </c>
      <c r="B65" s="303" t="s">
        <v>1148</v>
      </c>
      <c r="C65" s="182"/>
      <c r="D65" s="338"/>
      <c r="E65" s="338"/>
      <c r="F65" s="338"/>
      <c r="G65" s="338"/>
      <c r="H65" s="338"/>
      <c r="I65" s="338"/>
      <c r="J65" s="338" t="s">
        <v>234</v>
      </c>
      <c r="K65" s="338"/>
      <c r="L65" s="338"/>
      <c r="M65" s="338"/>
      <c r="N65" s="338"/>
      <c r="O65" s="338"/>
      <c r="P65" s="338"/>
      <c r="Q65" s="338"/>
      <c r="R65" s="338"/>
      <c r="S65" s="338"/>
      <c r="T65" s="303"/>
      <c r="U65" s="6" t="s">
        <v>1113</v>
      </c>
      <c r="V65" s="7"/>
    </row>
    <row r="66" spans="1:22" ht="13.5" customHeight="1" thickBot="1">
      <c r="A66" s="178"/>
      <c r="B66" s="184"/>
      <c r="C66" s="185"/>
      <c r="D66" s="339"/>
      <c r="E66" s="339"/>
      <c r="F66" s="339"/>
      <c r="G66" s="339"/>
      <c r="H66" s="339"/>
      <c r="I66" s="339"/>
      <c r="J66" s="339"/>
      <c r="K66" s="339"/>
      <c r="L66" s="339"/>
      <c r="M66" s="339"/>
      <c r="N66" s="339"/>
      <c r="O66" s="339"/>
      <c r="P66" s="339"/>
      <c r="Q66" s="339"/>
      <c r="R66" s="339"/>
      <c r="S66" s="340"/>
      <c r="T66" s="184"/>
      <c r="U66" s="180"/>
      <c r="V66" s="181"/>
    </row>
    <row r="67" spans="1:22" ht="13.5" customHeight="1">
      <c r="A67" s="329" t="s">
        <v>1149</v>
      </c>
      <c r="B67" s="330" t="s">
        <v>1150</v>
      </c>
      <c r="C67" s="331"/>
      <c r="D67" s="341"/>
      <c r="E67" s="341"/>
      <c r="F67" s="341"/>
      <c r="G67" s="341"/>
      <c r="H67" s="341"/>
      <c r="I67" s="341"/>
      <c r="J67" s="341"/>
      <c r="K67" s="341"/>
      <c r="L67" s="341"/>
      <c r="M67" s="341"/>
      <c r="N67" s="341"/>
      <c r="O67" s="341"/>
      <c r="P67" s="341"/>
      <c r="Q67" s="341"/>
      <c r="R67" s="341"/>
      <c r="S67" s="341"/>
      <c r="T67" s="324" t="s">
        <v>239</v>
      </c>
      <c r="U67" s="325" t="s">
        <v>281</v>
      </c>
      <c r="V67" s="326"/>
    </row>
    <row r="68" spans="1:22" ht="13.5" customHeight="1">
      <c r="A68" s="329" t="s">
        <v>241</v>
      </c>
      <c r="B68" s="245" t="s">
        <v>375</v>
      </c>
      <c r="C68" s="321"/>
      <c r="D68" s="341"/>
      <c r="E68" s="341"/>
      <c r="F68" s="341"/>
      <c r="G68" s="341"/>
      <c r="H68" s="341"/>
      <c r="I68" s="341"/>
      <c r="J68" s="341"/>
      <c r="K68" s="341"/>
      <c r="L68" s="341"/>
      <c r="M68" s="341"/>
      <c r="N68" s="341"/>
      <c r="O68" s="341"/>
      <c r="P68" s="341"/>
      <c r="Q68" s="341"/>
      <c r="R68" s="341"/>
      <c r="S68" s="341"/>
      <c r="T68" s="310" t="s">
        <v>239</v>
      </c>
      <c r="U68" s="229" t="s">
        <v>284</v>
      </c>
      <c r="V68" s="311"/>
    </row>
    <row r="69" spans="1:22" ht="13.5" customHeight="1">
      <c r="A69" s="329"/>
      <c r="B69" s="320" t="s">
        <v>239</v>
      </c>
      <c r="C69" s="321" t="s">
        <v>1151</v>
      </c>
      <c r="D69" s="140" t="s">
        <v>1152</v>
      </c>
      <c r="E69" s="140"/>
      <c r="F69" s="140"/>
      <c r="G69" s="140"/>
      <c r="H69" s="943"/>
      <c r="I69" s="943"/>
      <c r="J69" s="943"/>
      <c r="K69" s="943"/>
      <c r="L69" s="943"/>
      <c r="M69" s="341"/>
      <c r="N69" s="341"/>
      <c r="O69" s="341"/>
      <c r="P69" s="341"/>
      <c r="Q69" s="341"/>
      <c r="R69" s="341"/>
      <c r="S69" s="342"/>
      <c r="T69" s="310" t="s">
        <v>239</v>
      </c>
      <c r="U69" s="229" t="s">
        <v>286</v>
      </c>
      <c r="V69" s="311"/>
    </row>
    <row r="70" spans="1:22" ht="13.5" customHeight="1">
      <c r="A70" s="329"/>
      <c r="B70" s="320" t="s">
        <v>239</v>
      </c>
      <c r="C70" s="321" t="s">
        <v>1153</v>
      </c>
      <c r="D70" s="140" t="s">
        <v>1154</v>
      </c>
      <c r="E70" s="140"/>
      <c r="F70" s="140"/>
      <c r="G70" s="140"/>
      <c r="H70" s="943"/>
      <c r="I70" s="943"/>
      <c r="J70" s="943"/>
      <c r="K70" s="943"/>
      <c r="L70" s="943"/>
      <c r="M70" s="341"/>
      <c r="N70" s="341"/>
      <c r="O70" s="341"/>
      <c r="P70" s="341"/>
      <c r="Q70" s="341"/>
      <c r="R70" s="341"/>
      <c r="S70" s="342"/>
      <c r="T70" s="310" t="s">
        <v>239</v>
      </c>
      <c r="U70" s="229" t="s">
        <v>287</v>
      </c>
      <c r="V70" s="311"/>
    </row>
    <row r="71" spans="1:22" ht="13.5" customHeight="1">
      <c r="A71" s="329"/>
      <c r="B71" s="320" t="s">
        <v>239</v>
      </c>
      <c r="C71" s="321" t="s">
        <v>1155</v>
      </c>
      <c r="D71" s="140" t="s">
        <v>1156</v>
      </c>
      <c r="E71" s="140"/>
      <c r="F71" s="140"/>
      <c r="G71" s="140"/>
      <c r="H71" s="943"/>
      <c r="I71" s="943"/>
      <c r="J71" s="943"/>
      <c r="K71" s="943"/>
      <c r="L71" s="943"/>
      <c r="M71" s="341"/>
      <c r="N71" s="341"/>
      <c r="O71" s="341"/>
      <c r="P71" s="341"/>
      <c r="Q71" s="341"/>
      <c r="R71" s="341"/>
      <c r="S71" s="341"/>
      <c r="T71" s="343"/>
      <c r="U71" s="210"/>
      <c r="V71" s="344"/>
    </row>
    <row r="72" spans="1:22" ht="13.5" customHeight="1" thickBot="1">
      <c r="A72" s="345"/>
      <c r="B72" s="313" t="s">
        <v>239</v>
      </c>
      <c r="C72" s="314" t="s">
        <v>1157</v>
      </c>
      <c r="D72" s="215" t="s">
        <v>1158</v>
      </c>
      <c r="E72" s="215"/>
      <c r="F72" s="215"/>
      <c r="G72" s="215"/>
      <c r="H72" s="991"/>
      <c r="I72" s="991"/>
      <c r="J72" s="991"/>
      <c r="K72" s="991"/>
      <c r="L72" s="991"/>
      <c r="M72" s="339"/>
      <c r="N72" s="339"/>
      <c r="O72" s="339"/>
      <c r="P72" s="339"/>
      <c r="Q72" s="339"/>
      <c r="R72" s="339"/>
      <c r="S72" s="339"/>
      <c r="T72" s="336"/>
      <c r="U72" s="202"/>
      <c r="V72" s="346"/>
    </row>
    <row r="73" spans="21:22" ht="13.5">
      <c r="U73" s="2"/>
      <c r="V73" s="2"/>
    </row>
  </sheetData>
  <sheetProtection/>
  <mergeCells count="53">
    <mergeCell ref="B9:C9"/>
    <mergeCell ref="O12:S13"/>
    <mergeCell ref="F14:J14"/>
    <mergeCell ref="H15:L15"/>
    <mergeCell ref="A16:A17"/>
    <mergeCell ref="O16:S17"/>
    <mergeCell ref="H11:L11"/>
    <mergeCell ref="J52:R52"/>
    <mergeCell ref="J54:R54"/>
    <mergeCell ref="L46:M46"/>
    <mergeCell ref="H72:L72"/>
    <mergeCell ref="J61:R61"/>
    <mergeCell ref="J62:R62"/>
    <mergeCell ref="H69:L69"/>
    <mergeCell ref="H70:L70"/>
    <mergeCell ref="F47:J47"/>
    <mergeCell ref="D51:G51"/>
    <mergeCell ref="H71:L71"/>
    <mergeCell ref="J55:R55"/>
    <mergeCell ref="J56:R56"/>
    <mergeCell ref="D57:G57"/>
    <mergeCell ref="J57:R57"/>
    <mergeCell ref="J58:R58"/>
    <mergeCell ref="J59:R59"/>
    <mergeCell ref="D60:G60"/>
    <mergeCell ref="J60:R60"/>
    <mergeCell ref="K26:O26"/>
    <mergeCell ref="J53:R53"/>
    <mergeCell ref="D54:G54"/>
    <mergeCell ref="B20:C20"/>
    <mergeCell ref="D21:S21"/>
    <mergeCell ref="D22:S22"/>
    <mergeCell ref="F45:J45"/>
    <mergeCell ref="L45:M45"/>
    <mergeCell ref="F46:J46"/>
    <mergeCell ref="B32:C32"/>
    <mergeCell ref="U4:V4"/>
    <mergeCell ref="F6:J6"/>
    <mergeCell ref="F10:J10"/>
    <mergeCell ref="F18:S18"/>
    <mergeCell ref="J51:R51"/>
    <mergeCell ref="F42:J42"/>
    <mergeCell ref="L42:M42"/>
    <mergeCell ref="K23:O23"/>
    <mergeCell ref="K24:O24"/>
    <mergeCell ref="K25:O25"/>
    <mergeCell ref="E27:S27"/>
    <mergeCell ref="K31:S31"/>
    <mergeCell ref="F44:J44"/>
    <mergeCell ref="L44:M44"/>
    <mergeCell ref="F43:J43"/>
    <mergeCell ref="L43:M43"/>
    <mergeCell ref="F38:J38"/>
  </mergeCells>
  <dataValidations count="15">
    <dataValidation type="list" allowBlank="1" showInputMessage="1" showErrorMessage="1" sqref="T68:T72 B69:B72 T52:T62 T48:T50 B26 E18:E20 T19:T27 E37 E33 K33 Q33 E35 K35 Q35 K37 T33:T37 T29:T31 E29:E30 B34:B36 Q37 T39:T41 T43:T46 T7:T9 B24 T15:T17 T11:T13">
      <formula1>"■,□"</formula1>
    </dataValidation>
    <dataValidation type="list" allowBlank="1" showInputMessage="1" sqref="H69:L72 K24:O24 F6:J6">
      <formula1>"3,2,1"</formula1>
    </dataValidation>
    <dataValidation type="list" allowBlank="1" showInputMessage="1" sqref="F10:J10">
      <formula1>"7,6,5,4,3,2,1"</formula1>
    </dataValidation>
    <dataValidation allowBlank="1" showInputMessage="1" sqref="F38:J38 F42:F46 G42:J45"/>
    <dataValidation type="list" showInputMessage="1" showErrorMessage="1" sqref="T67 T51 T6 T18 T28 T32 T38 T42 T47 T10 T14">
      <formula1>"■,□"</formula1>
    </dataValidation>
    <dataValidation type="list" allowBlank="1" showInputMessage="1" sqref="F47:J47">
      <formula1>"5,4,3,2,1"</formula1>
    </dataValidation>
    <dataValidation type="list" allowBlank="1" showInputMessage="1" showErrorMessage="1" sqref="L42:M46">
      <formula1>"以上"</formula1>
    </dataValidation>
    <dataValidation type="list" allowBlank="1" showInputMessage="1" sqref="K26:O26">
      <formula1>"3,2"</formula1>
    </dataValidation>
    <dataValidation type="list" allowBlank="1" showInputMessage="1" sqref="J51:R62">
      <formula1>$AA$50:$AD$50</formula1>
    </dataValidation>
    <dataValidation type="list" allowBlank="1" showInputMessage="1" showErrorMessage="1" sqref="D60:G60">
      <formula1>"　,［３階］,［地下1階］"</formula1>
    </dataValidation>
    <dataValidation type="list" allowBlank="1" showInputMessage="1" showErrorMessage="1" sqref="D57:G57">
      <formula1>"　,［２階］,［３階］"</formula1>
    </dataValidation>
    <dataValidation type="list" allowBlank="1" showInputMessage="1" showErrorMessage="1" sqref="D54:G54">
      <formula1>"　,［１階］,［２階］"</formula1>
    </dataValidation>
    <dataValidation type="list" allowBlank="1" showInputMessage="1" showErrorMessage="1" sqref="D51:G51">
      <formula1>"　,［地下１階］,［１階］"</formula1>
    </dataValidation>
    <dataValidation type="list" allowBlank="1" showInputMessage="1" sqref="H11:L11 H15:L15">
      <formula1>"１,２,３,４,５,６,７,８"</formula1>
    </dataValidation>
    <dataValidation type="list" allowBlank="1" showInputMessage="1" sqref="F14:J14">
      <formula1>"6,5,4,1"</formula1>
    </dataValidation>
  </dataValidations>
  <printOptions horizontalCentered="1"/>
  <pageMargins left="0.5905511811023623" right="0" top="0.31496062992125984" bottom="0.35433070866141736" header="0.5118110236220472" footer="0"/>
  <pageSetup fitToHeight="1" fitToWidth="1" horizontalDpi="300" verticalDpi="300" orientation="portrait" paperSize="9" scale="90" r:id="rId1"/>
  <headerFooter alignWithMargins="0">
    <oddFooter>&amp;R&amp;9関西住宅品質保証株式会社&amp;11
</oddFooter>
  </headerFooter>
</worksheet>
</file>

<file path=xl/worksheets/sheet4.xml><?xml version="1.0" encoding="utf-8"?>
<worksheet xmlns="http://schemas.openxmlformats.org/spreadsheetml/2006/main" xmlns:r="http://schemas.openxmlformats.org/officeDocument/2006/relationships">
  <dimension ref="A1:AN70"/>
  <sheetViews>
    <sheetView showGridLines="0" view="pageBreakPreview" zoomScaleSheetLayoutView="100" zoomScalePageLayoutView="0" workbookViewId="0" topLeftCell="A1">
      <selection activeCell="CB58" sqref="CB58"/>
    </sheetView>
  </sheetViews>
  <sheetFormatPr defaultColWidth="9.00390625" defaultRowHeight="13.5"/>
  <cols>
    <col min="1" max="1" width="2.375" style="32" customWidth="1"/>
    <col min="2" max="2" width="7.625" style="32" customWidth="1"/>
    <col min="3" max="3" width="4.125" style="32" customWidth="1"/>
    <col min="4" max="4" width="7.625" style="32" customWidth="1"/>
    <col min="5" max="5" width="11.125" style="32" customWidth="1"/>
    <col min="6" max="24" width="2.375" style="32" customWidth="1"/>
    <col min="25" max="25" width="7.625" style="32" customWidth="1"/>
    <col min="26" max="26" width="4.125" style="32" customWidth="1"/>
    <col min="27" max="27" width="0" style="32" hidden="1" customWidth="1"/>
    <col min="28" max="40" width="9.00390625" style="193" hidden="1" customWidth="1"/>
    <col min="41" max="78" width="9.00390625" style="32" hidden="1" customWidth="1"/>
    <col min="79" max="16384" width="9.00390625" style="32" customWidth="1"/>
  </cols>
  <sheetData>
    <row r="1" spans="1:26" ht="14.25">
      <c r="A1" s="1018" t="s">
        <v>243</v>
      </c>
      <c r="B1" s="1018"/>
      <c r="C1" s="1018"/>
      <c r="D1" s="1018"/>
      <c r="E1" s="1018"/>
      <c r="F1" s="1018"/>
      <c r="G1" s="1018"/>
      <c r="H1" s="1018"/>
      <c r="I1" s="1018"/>
      <c r="J1" s="1018"/>
      <c r="K1" s="1018"/>
      <c r="L1" s="1018"/>
      <c r="M1" s="1018"/>
      <c r="N1" s="1018"/>
      <c r="Z1" s="2" t="s">
        <v>1023</v>
      </c>
    </row>
    <row r="2" ht="13.5" customHeight="1" thickBot="1">
      <c r="T2" s="193" t="s">
        <v>1159</v>
      </c>
    </row>
    <row r="3" spans="1:26" ht="13.5" customHeight="1">
      <c r="A3" s="293" t="s">
        <v>1024</v>
      </c>
      <c r="B3" s="294"/>
      <c r="C3" s="294"/>
      <c r="D3" s="1009">
        <f>IF('自１'!B3="","",'自１'!B3)</f>
      </c>
      <c r="E3" s="1010"/>
      <c r="F3" s="1010"/>
      <c r="G3" s="1010"/>
      <c r="H3" s="1010"/>
      <c r="I3" s="1010"/>
      <c r="J3" s="1010"/>
      <c r="K3" s="1010"/>
      <c r="L3" s="1010"/>
      <c r="M3" s="1010"/>
      <c r="N3" s="1010"/>
      <c r="O3" s="1010"/>
      <c r="P3" s="1010"/>
      <c r="Q3" s="1010"/>
      <c r="R3" s="1010"/>
      <c r="S3" s="1010"/>
      <c r="T3" s="1010"/>
      <c r="U3" s="1010"/>
      <c r="V3" s="1010"/>
      <c r="W3" s="1010"/>
      <c r="X3" s="1010"/>
      <c r="Y3" s="1010"/>
      <c r="Z3" s="1011"/>
    </row>
    <row r="4" spans="1:26" ht="13.5" customHeight="1">
      <c r="A4" s="295" t="s">
        <v>1025</v>
      </c>
      <c r="B4" s="296"/>
      <c r="C4" s="296"/>
      <c r="D4" s="1012">
        <f>IF('自１'!B4="","",'自１'!B4)</f>
      </c>
      <c r="E4" s="1013"/>
      <c r="F4" s="1013"/>
      <c r="G4" s="1013"/>
      <c r="H4" s="1013"/>
      <c r="I4" s="1013"/>
      <c r="J4" s="1013"/>
      <c r="K4" s="1013"/>
      <c r="L4" s="1013"/>
      <c r="M4" s="1013"/>
      <c r="N4" s="1013"/>
      <c r="O4" s="1013"/>
      <c r="P4" s="1013"/>
      <c r="Q4" s="1013"/>
      <c r="R4" s="1013"/>
      <c r="S4" s="1013"/>
      <c r="T4" s="1013"/>
      <c r="U4" s="1013"/>
      <c r="V4" s="1013"/>
      <c r="W4" s="1013"/>
      <c r="X4" s="1013"/>
      <c r="Y4" s="1013"/>
      <c r="Z4" s="1014"/>
    </row>
    <row r="5" spans="1:26" ht="13.5" customHeight="1">
      <c r="A5" s="295" t="s">
        <v>1026</v>
      </c>
      <c r="B5" s="296"/>
      <c r="C5" s="296"/>
      <c r="D5" s="1015">
        <f>IF('自１'!B5="","",'自１'!B5)</f>
      </c>
      <c r="E5" s="1016"/>
      <c r="F5" s="1016"/>
      <c r="G5" s="1016"/>
      <c r="H5" s="1016"/>
      <c r="I5" s="1016"/>
      <c r="J5" s="1016"/>
      <c r="K5" s="1016"/>
      <c r="L5" s="1016"/>
      <c r="M5" s="1016"/>
      <c r="N5" s="1016"/>
      <c r="O5" s="1016"/>
      <c r="P5" s="1016"/>
      <c r="Q5" s="1016"/>
      <c r="R5" s="1016"/>
      <c r="S5" s="1016"/>
      <c r="T5" s="1016"/>
      <c r="U5" s="1016"/>
      <c r="V5" s="1016"/>
      <c r="W5" s="1016"/>
      <c r="X5" s="1016"/>
      <c r="Y5" s="1016"/>
      <c r="Z5" s="1017"/>
    </row>
    <row r="6" spans="1:26" ht="13.5" customHeight="1" thickBot="1">
      <c r="A6" s="297" t="s">
        <v>1027</v>
      </c>
      <c r="B6" s="298"/>
      <c r="C6" s="298"/>
      <c r="D6" s="1019" t="str">
        <f>IF('自１'!B6="","",'自１'!B6)</f>
        <v>同上</v>
      </c>
      <c r="E6" s="1020"/>
      <c r="F6" s="1020"/>
      <c r="G6" s="1020"/>
      <c r="H6" s="1020"/>
      <c r="I6" s="1020"/>
      <c r="J6" s="1020"/>
      <c r="K6" s="1020"/>
      <c r="L6" s="1020"/>
      <c r="M6" s="1020"/>
      <c r="N6" s="1020"/>
      <c r="O6" s="1020"/>
      <c r="P6" s="1020"/>
      <c r="Q6" s="1020"/>
      <c r="R6" s="1020"/>
      <c r="S6" s="1020"/>
      <c r="T6" s="1020"/>
      <c r="U6" s="1020"/>
      <c r="V6" s="1020"/>
      <c r="W6" s="1020"/>
      <c r="X6" s="1020"/>
      <c r="Y6" s="1020"/>
      <c r="Z6" s="1021"/>
    </row>
    <row r="7" spans="1:26" ht="13.5" customHeight="1">
      <c r="A7" s="29"/>
      <c r="B7" s="29"/>
      <c r="C7" s="29"/>
      <c r="D7" s="20"/>
      <c r="E7" s="20"/>
      <c r="F7" s="20"/>
      <c r="G7" s="20"/>
      <c r="H7" s="20"/>
      <c r="I7" s="20"/>
      <c r="J7" s="20"/>
      <c r="K7" s="20"/>
      <c r="L7" s="20"/>
      <c r="M7" s="20"/>
      <c r="N7" s="20"/>
      <c r="O7" s="20"/>
      <c r="P7" s="20"/>
      <c r="Q7" s="20"/>
      <c r="R7" s="20"/>
      <c r="S7" s="20"/>
      <c r="T7" s="20"/>
      <c r="U7" s="20"/>
      <c r="V7" s="20"/>
      <c r="W7" s="20"/>
      <c r="X7" s="20"/>
      <c r="Y7" s="20"/>
      <c r="Z7" s="20"/>
    </row>
    <row r="8" ht="13.5" customHeight="1" thickBot="1">
      <c r="A8" s="194"/>
    </row>
    <row r="9" spans="1:26" ht="13.5" customHeight="1">
      <c r="A9" s="195"/>
      <c r="B9" s="128" t="s">
        <v>1160</v>
      </c>
      <c r="C9" s="441" t="s">
        <v>1111</v>
      </c>
      <c r="D9" s="166" t="s">
        <v>1161</v>
      </c>
      <c r="E9" s="196" t="s">
        <v>1162</v>
      </c>
      <c r="F9" s="294"/>
      <c r="G9" s="197"/>
      <c r="H9" s="197"/>
      <c r="I9" s="197"/>
      <c r="J9" s="197"/>
      <c r="K9" s="197"/>
      <c r="L9" s="197"/>
      <c r="M9" s="197"/>
      <c r="N9" s="197"/>
      <c r="O9" s="197"/>
      <c r="P9" s="197"/>
      <c r="Q9" s="197"/>
      <c r="R9" s="197"/>
      <c r="S9" s="197"/>
      <c r="T9" s="197"/>
      <c r="U9" s="197"/>
      <c r="V9" s="197"/>
      <c r="W9" s="197"/>
      <c r="X9" s="197"/>
      <c r="Y9" s="21" t="s">
        <v>1163</v>
      </c>
      <c r="Z9" s="198" t="s">
        <v>1164</v>
      </c>
    </row>
    <row r="10" spans="1:26" ht="13.5" customHeight="1" thickBot="1">
      <c r="A10" s="178"/>
      <c r="B10" s="199" t="s">
        <v>1165</v>
      </c>
      <c r="C10" s="133"/>
      <c r="D10" s="28"/>
      <c r="E10" s="200" t="s">
        <v>1166</v>
      </c>
      <c r="F10" s="180"/>
      <c r="G10" s="180"/>
      <c r="H10" s="180"/>
      <c r="I10" s="180"/>
      <c r="J10" s="180"/>
      <c r="K10" s="180"/>
      <c r="L10" s="180"/>
      <c r="M10" s="180" t="s">
        <v>1167</v>
      </c>
      <c r="N10" s="180"/>
      <c r="O10" s="180"/>
      <c r="P10" s="180"/>
      <c r="Q10" s="180"/>
      <c r="R10" s="180"/>
      <c r="S10" s="180"/>
      <c r="T10" s="180"/>
      <c r="U10" s="180"/>
      <c r="V10" s="180"/>
      <c r="W10" s="180"/>
      <c r="X10" s="201"/>
      <c r="Y10" s="202" t="s">
        <v>364</v>
      </c>
      <c r="Z10" s="203" t="s">
        <v>365</v>
      </c>
    </row>
    <row r="11" spans="1:26" ht="13.5" customHeight="1">
      <c r="A11" s="1022" t="s">
        <v>366</v>
      </c>
      <c r="B11" s="256" t="s">
        <v>367</v>
      </c>
      <c r="C11" s="22"/>
      <c r="D11" s="166" t="s">
        <v>368</v>
      </c>
      <c r="E11" s="277" t="s">
        <v>369</v>
      </c>
      <c r="F11" s="278" t="s">
        <v>1427</v>
      </c>
      <c r="G11" s="278" t="s">
        <v>371</v>
      </c>
      <c r="H11" s="278"/>
      <c r="I11" s="278" t="s">
        <v>1271</v>
      </c>
      <c r="J11" s="1025"/>
      <c r="K11" s="1025"/>
      <c r="L11" s="1025"/>
      <c r="M11" s="1025"/>
      <c r="N11" s="1025"/>
      <c r="O11" s="1025"/>
      <c r="P11" s="1025"/>
      <c r="Q11" s="1025"/>
      <c r="R11" s="1025"/>
      <c r="S11" s="1025"/>
      <c r="T11" s="1025"/>
      <c r="U11" s="1026"/>
      <c r="V11" s="278" t="s">
        <v>1428</v>
      </c>
      <c r="W11" s="279"/>
      <c r="X11" s="222" t="s">
        <v>378</v>
      </c>
      <c r="Y11" s="411" t="s">
        <v>379</v>
      </c>
      <c r="Z11" s="260"/>
    </row>
    <row r="12" spans="1:26" ht="13.5" customHeight="1">
      <c r="A12" s="1023"/>
      <c r="B12" s="281"/>
      <c r="C12" s="597"/>
      <c r="D12" s="130"/>
      <c r="E12" s="206" t="s">
        <v>1426</v>
      </c>
      <c r="F12" s="157" t="s">
        <v>1237</v>
      </c>
      <c r="G12" s="157" t="s">
        <v>380</v>
      </c>
      <c r="H12" s="157"/>
      <c r="I12" s="157" t="s">
        <v>1414</v>
      </c>
      <c r="J12" s="1027"/>
      <c r="K12" s="1027"/>
      <c r="L12" s="1027"/>
      <c r="M12" s="1027"/>
      <c r="N12" s="1027"/>
      <c r="O12" s="1027"/>
      <c r="P12" s="1027"/>
      <c r="Q12" s="1027"/>
      <c r="R12" s="1027"/>
      <c r="S12" s="1027"/>
      <c r="T12" s="1027"/>
      <c r="U12" s="1027"/>
      <c r="V12" s="157"/>
      <c r="W12" s="158" t="s">
        <v>1418</v>
      </c>
      <c r="X12" s="212" t="s">
        <v>239</v>
      </c>
      <c r="Y12" s="412" t="s">
        <v>381</v>
      </c>
      <c r="Z12" s="261"/>
    </row>
    <row r="13" spans="1:26" ht="13.5" customHeight="1">
      <c r="A13" s="1023"/>
      <c r="B13" s="130" t="s">
        <v>1383</v>
      </c>
      <c r="C13" s="599"/>
      <c r="D13" s="130"/>
      <c r="E13" s="130"/>
      <c r="F13" s="140" t="s">
        <v>1429</v>
      </c>
      <c r="G13" s="140" t="s">
        <v>384</v>
      </c>
      <c r="H13" s="140"/>
      <c r="I13" s="140"/>
      <c r="J13" s="140"/>
      <c r="K13" s="140" t="s">
        <v>1266</v>
      </c>
      <c r="L13" s="944"/>
      <c r="M13" s="944"/>
      <c r="N13" s="944"/>
      <c r="O13" s="944"/>
      <c r="P13" s="944"/>
      <c r="Q13" s="944"/>
      <c r="R13" s="944"/>
      <c r="S13" s="944"/>
      <c r="T13" s="944"/>
      <c r="U13" s="1004"/>
      <c r="V13" s="140" t="s">
        <v>1267</v>
      </c>
      <c r="W13" s="141"/>
      <c r="X13" s="212" t="s">
        <v>239</v>
      </c>
      <c r="Y13" s="412" t="s">
        <v>385</v>
      </c>
      <c r="Z13" s="261"/>
    </row>
    <row r="14" spans="1:26" ht="13.5" customHeight="1">
      <c r="A14" s="1023"/>
      <c r="B14" s="24"/>
      <c r="C14" s="597"/>
      <c r="D14" s="130"/>
      <c r="E14" s="130"/>
      <c r="F14" s="140" t="s">
        <v>560</v>
      </c>
      <c r="G14" s="140" t="s">
        <v>387</v>
      </c>
      <c r="H14" s="140"/>
      <c r="I14" s="140" t="s">
        <v>277</v>
      </c>
      <c r="J14" s="1028"/>
      <c r="K14" s="1028"/>
      <c r="L14" s="1028"/>
      <c r="M14" s="1028"/>
      <c r="N14" s="1028"/>
      <c r="O14" s="1028"/>
      <c r="P14" s="1028"/>
      <c r="Q14" s="1028"/>
      <c r="R14" s="1028"/>
      <c r="S14" s="1028"/>
      <c r="T14" s="1028"/>
      <c r="U14" s="1028"/>
      <c r="V14" s="140"/>
      <c r="W14" s="141" t="s">
        <v>1260</v>
      </c>
      <c r="X14" s="212" t="s">
        <v>239</v>
      </c>
      <c r="Y14" s="412"/>
      <c r="Z14" s="261"/>
    </row>
    <row r="15" spans="1:26" ht="13.5" customHeight="1" thickBot="1">
      <c r="A15" s="1023"/>
      <c r="B15" s="280" t="s">
        <v>382</v>
      </c>
      <c r="C15" s="598"/>
      <c r="D15" s="239"/>
      <c r="E15" s="239"/>
      <c r="F15" s="225" t="s">
        <v>386</v>
      </c>
      <c r="G15" s="225" t="s">
        <v>389</v>
      </c>
      <c r="H15" s="225"/>
      <c r="I15" s="225" t="s">
        <v>959</v>
      </c>
      <c r="J15" s="1007"/>
      <c r="K15" s="939"/>
      <c r="L15" s="939"/>
      <c r="M15" s="939"/>
      <c r="N15" s="939"/>
      <c r="O15" s="939"/>
      <c r="P15" s="939"/>
      <c r="Q15" s="939"/>
      <c r="R15" s="939"/>
      <c r="S15" s="939"/>
      <c r="T15" s="939"/>
      <c r="U15" s="1008"/>
      <c r="V15" s="225" t="s">
        <v>961</v>
      </c>
      <c r="W15" s="160"/>
      <c r="X15" s="265" t="s">
        <v>239</v>
      </c>
      <c r="Y15" s="413"/>
      <c r="Z15" s="263"/>
    </row>
    <row r="16" spans="1:37" ht="13.5" customHeight="1" thickBot="1" thickTop="1">
      <c r="A16" s="1023"/>
      <c r="B16" s="281"/>
      <c r="C16" s="24"/>
      <c r="D16" s="206" t="s">
        <v>390</v>
      </c>
      <c r="E16" s="206" t="s">
        <v>391</v>
      </c>
      <c r="F16" s="139" t="s">
        <v>416</v>
      </c>
      <c r="G16" s="139" t="s">
        <v>392</v>
      </c>
      <c r="H16" s="140"/>
      <c r="I16" s="140" t="s">
        <v>1271</v>
      </c>
      <c r="J16" s="940"/>
      <c r="K16" s="940"/>
      <c r="L16" s="940"/>
      <c r="M16" s="940"/>
      <c r="N16" s="115" t="s">
        <v>35</v>
      </c>
      <c r="O16" s="115" t="s">
        <v>393</v>
      </c>
      <c r="P16" s="116"/>
      <c r="Q16" s="115" t="s">
        <v>89</v>
      </c>
      <c r="R16" s="940"/>
      <c r="S16" s="940"/>
      <c r="T16" s="940"/>
      <c r="U16" s="940"/>
      <c r="V16" s="114" t="s">
        <v>1430</v>
      </c>
      <c r="W16" s="141"/>
      <c r="X16" s="212" t="s">
        <v>378</v>
      </c>
      <c r="Y16" s="414" t="s">
        <v>394</v>
      </c>
      <c r="Z16" s="262"/>
      <c r="AB16" s="269"/>
      <c r="AC16" s="235" t="s">
        <v>1053</v>
      </c>
      <c r="AD16" s="237" t="s">
        <v>1054</v>
      </c>
      <c r="AE16" s="238"/>
      <c r="AF16" s="269"/>
      <c r="AG16" s="235" t="s">
        <v>1055</v>
      </c>
      <c r="AH16" s="237" t="s">
        <v>1056</v>
      </c>
      <c r="AI16" s="237" t="s">
        <v>1057</v>
      </c>
      <c r="AJ16" s="237" t="s">
        <v>1058</v>
      </c>
      <c r="AK16" s="236" t="s">
        <v>1059</v>
      </c>
    </row>
    <row r="17" spans="1:37" ht="13.5" customHeight="1" thickBot="1" thickTop="1">
      <c r="A17" s="1023"/>
      <c r="B17" s="257" t="s">
        <v>388</v>
      </c>
      <c r="C17" s="25"/>
      <c r="D17" s="130"/>
      <c r="E17" s="130"/>
      <c r="F17" s="139" t="s">
        <v>91</v>
      </c>
      <c r="G17" s="139" t="s">
        <v>392</v>
      </c>
      <c r="H17" s="140"/>
      <c r="I17" s="140" t="s">
        <v>1271</v>
      </c>
      <c r="J17" s="945"/>
      <c r="K17" s="945"/>
      <c r="L17" s="945"/>
      <c r="M17" s="945"/>
      <c r="N17" s="117" t="s">
        <v>35</v>
      </c>
      <c r="O17" s="117" t="s">
        <v>393</v>
      </c>
      <c r="P17" s="118"/>
      <c r="Q17" s="117" t="s">
        <v>89</v>
      </c>
      <c r="R17" s="945"/>
      <c r="S17" s="945"/>
      <c r="T17" s="945"/>
      <c r="U17" s="945"/>
      <c r="V17" s="114" t="s">
        <v>1430</v>
      </c>
      <c r="W17" s="141"/>
      <c r="X17" s="212" t="s">
        <v>239</v>
      </c>
      <c r="Y17" s="414" t="s">
        <v>1439</v>
      </c>
      <c r="Z17" s="261"/>
      <c r="AB17" s="269"/>
      <c r="AC17" s="235" t="s">
        <v>1053</v>
      </c>
      <c r="AD17" s="237" t="s">
        <v>1054</v>
      </c>
      <c r="AE17" s="299"/>
      <c r="AF17" s="300"/>
      <c r="AG17" s="272" t="s">
        <v>1055</v>
      </c>
      <c r="AH17" s="282" t="s">
        <v>1056</v>
      </c>
      <c r="AI17" s="237" t="s">
        <v>1057</v>
      </c>
      <c r="AJ17" s="237" t="s">
        <v>1058</v>
      </c>
      <c r="AK17" s="236" t="s">
        <v>1059</v>
      </c>
    </row>
    <row r="18" spans="1:34" ht="13.5" customHeight="1" thickBot="1" thickTop="1">
      <c r="A18" s="1023"/>
      <c r="B18" s="257" t="s">
        <v>1111</v>
      </c>
      <c r="C18" s="26"/>
      <c r="D18" s="130"/>
      <c r="E18" s="206" t="s">
        <v>395</v>
      </c>
      <c r="F18" s="142" t="s">
        <v>91</v>
      </c>
      <c r="G18" s="143" t="s">
        <v>392</v>
      </c>
      <c r="H18" s="157"/>
      <c r="I18" s="157" t="s">
        <v>1271</v>
      </c>
      <c r="J18" s="940"/>
      <c r="K18" s="940"/>
      <c r="L18" s="940"/>
      <c r="M18" s="940"/>
      <c r="N18" s="115" t="s">
        <v>35</v>
      </c>
      <c r="O18" s="115" t="s">
        <v>393</v>
      </c>
      <c r="P18" s="116"/>
      <c r="Q18" s="115" t="s">
        <v>89</v>
      </c>
      <c r="R18" s="972"/>
      <c r="S18" s="972"/>
      <c r="T18" s="972"/>
      <c r="U18" s="972"/>
      <c r="V18" s="157" t="s">
        <v>1430</v>
      </c>
      <c r="W18" s="158"/>
      <c r="X18" s="212" t="s">
        <v>239</v>
      </c>
      <c r="Y18" s="414" t="s">
        <v>396</v>
      </c>
      <c r="Z18" s="261"/>
      <c r="AB18" s="269"/>
      <c r="AC18" s="235" t="s">
        <v>1060</v>
      </c>
      <c r="AD18" s="236" t="s">
        <v>1061</v>
      </c>
      <c r="AE18" s="210"/>
      <c r="AF18" s="301"/>
      <c r="AG18" s="282"/>
      <c r="AH18" s="282"/>
    </row>
    <row r="19" spans="1:26" ht="13.5" customHeight="1" thickBot="1" thickTop="1">
      <c r="A19" s="1023"/>
      <c r="B19" s="23"/>
      <c r="D19" s="130"/>
      <c r="E19" s="239"/>
      <c r="F19" s="264" t="s">
        <v>91</v>
      </c>
      <c r="G19" s="159" t="s">
        <v>389</v>
      </c>
      <c r="H19" s="225"/>
      <c r="I19" s="117" t="s">
        <v>959</v>
      </c>
      <c r="J19" s="939"/>
      <c r="K19" s="939"/>
      <c r="L19" s="939"/>
      <c r="M19" s="939"/>
      <c r="N19" s="225" t="s">
        <v>67</v>
      </c>
      <c r="O19" s="225"/>
      <c r="P19" s="118"/>
      <c r="Q19" s="118"/>
      <c r="R19" s="118"/>
      <c r="S19" s="118"/>
      <c r="T19" s="118"/>
      <c r="U19" s="118"/>
      <c r="V19" s="225"/>
      <c r="W19" s="160"/>
      <c r="X19" s="212" t="s">
        <v>239</v>
      </c>
      <c r="Y19" s="414"/>
      <c r="Z19" s="261"/>
    </row>
    <row r="20" spans="1:40" ht="13.5" customHeight="1" thickBot="1" thickTop="1">
      <c r="A20" s="1023"/>
      <c r="B20" s="23"/>
      <c r="D20" s="130"/>
      <c r="E20" s="206" t="s">
        <v>397</v>
      </c>
      <c r="F20" s="142" t="s">
        <v>416</v>
      </c>
      <c r="G20" s="143" t="s">
        <v>392</v>
      </c>
      <c r="H20" s="157"/>
      <c r="I20" s="157" t="s">
        <v>1271</v>
      </c>
      <c r="J20" s="940"/>
      <c r="K20" s="940"/>
      <c r="L20" s="940"/>
      <c r="M20" s="940"/>
      <c r="N20" s="940"/>
      <c r="O20" s="940"/>
      <c r="P20" s="940"/>
      <c r="Q20" s="940"/>
      <c r="R20" s="940"/>
      <c r="S20" s="940"/>
      <c r="T20" s="940"/>
      <c r="U20" s="940"/>
      <c r="V20" s="157" t="s">
        <v>35</v>
      </c>
      <c r="W20" s="158"/>
      <c r="X20" s="212" t="s">
        <v>239</v>
      </c>
      <c r="Y20" s="414"/>
      <c r="Z20" s="261"/>
      <c r="AB20" s="234"/>
      <c r="AC20" s="235" t="s">
        <v>673</v>
      </c>
      <c r="AD20" s="237" t="s">
        <v>1062</v>
      </c>
      <c r="AE20" s="237" t="s">
        <v>1063</v>
      </c>
      <c r="AF20" s="237" t="s">
        <v>1064</v>
      </c>
      <c r="AG20" s="237" t="s">
        <v>1065</v>
      </c>
      <c r="AH20" s="237" t="s">
        <v>1066</v>
      </c>
      <c r="AI20" s="237" t="s">
        <v>1067</v>
      </c>
      <c r="AJ20" s="237" t="s">
        <v>1068</v>
      </c>
      <c r="AK20" s="237" t="s">
        <v>1069</v>
      </c>
      <c r="AL20" s="237" t="s">
        <v>1070</v>
      </c>
      <c r="AM20" s="237" t="s">
        <v>1071</v>
      </c>
      <c r="AN20" s="236" t="s">
        <v>1072</v>
      </c>
    </row>
    <row r="21" spans="1:26" ht="13.5" customHeight="1" thickBot="1" thickTop="1">
      <c r="A21" s="1023"/>
      <c r="B21" s="23"/>
      <c r="C21" s="183"/>
      <c r="D21" s="130"/>
      <c r="E21" s="130"/>
      <c r="F21" s="227" t="s">
        <v>1237</v>
      </c>
      <c r="G21" s="140" t="s">
        <v>398</v>
      </c>
      <c r="H21" s="140"/>
      <c r="I21" s="140"/>
      <c r="J21" s="140" t="s">
        <v>1431</v>
      </c>
      <c r="K21" s="944"/>
      <c r="L21" s="944"/>
      <c r="M21" s="944"/>
      <c r="N21" s="119" t="s">
        <v>1432</v>
      </c>
      <c r="O21" s="120"/>
      <c r="P21" s="114" t="s">
        <v>399</v>
      </c>
      <c r="Q21" s="120"/>
      <c r="R21" s="114" t="s">
        <v>1433</v>
      </c>
      <c r="S21" s="944"/>
      <c r="T21" s="944"/>
      <c r="U21" s="944"/>
      <c r="V21" s="119" t="s">
        <v>1434</v>
      </c>
      <c r="W21" s="121"/>
      <c r="X21" s="212" t="s">
        <v>239</v>
      </c>
      <c r="Y21" s="414"/>
      <c r="Z21" s="261"/>
    </row>
    <row r="22" spans="1:34" ht="13.5" customHeight="1" thickBot="1" thickTop="1">
      <c r="A22" s="1023"/>
      <c r="B22" s="29"/>
      <c r="C22" s="23"/>
      <c r="D22" s="130"/>
      <c r="E22" s="130"/>
      <c r="F22" s="138" t="s">
        <v>1609</v>
      </c>
      <c r="G22" s="139" t="s">
        <v>400</v>
      </c>
      <c r="H22" s="140"/>
      <c r="I22" s="140"/>
      <c r="J22" s="119" t="s">
        <v>1271</v>
      </c>
      <c r="K22" s="943"/>
      <c r="L22" s="943"/>
      <c r="M22" s="943"/>
      <c r="N22" s="114" t="s">
        <v>35</v>
      </c>
      <c r="O22" s="114" t="s">
        <v>401</v>
      </c>
      <c r="P22" s="114"/>
      <c r="Q22" s="114"/>
      <c r="R22" s="114" t="s">
        <v>959</v>
      </c>
      <c r="S22" s="944"/>
      <c r="T22" s="944"/>
      <c r="U22" s="944"/>
      <c r="V22" s="140" t="s">
        <v>402</v>
      </c>
      <c r="W22" s="141"/>
      <c r="X22" s="212" t="s">
        <v>239</v>
      </c>
      <c r="Y22" s="414"/>
      <c r="Z22" s="261"/>
      <c r="AB22" s="269"/>
      <c r="AC22" s="235" t="s">
        <v>1073</v>
      </c>
      <c r="AD22" s="237" t="s">
        <v>1074</v>
      </c>
      <c r="AE22" s="237" t="s">
        <v>1075</v>
      </c>
      <c r="AF22" s="237" t="s">
        <v>1076</v>
      </c>
      <c r="AG22" s="237" t="s">
        <v>1077</v>
      </c>
      <c r="AH22" s="236" t="s">
        <v>1078</v>
      </c>
    </row>
    <row r="23" spans="1:26" ht="13.5" customHeight="1" thickTop="1">
      <c r="A23" s="1023"/>
      <c r="B23" s="29"/>
      <c r="C23" s="23"/>
      <c r="D23" s="130"/>
      <c r="E23" s="206" t="s">
        <v>403</v>
      </c>
      <c r="F23" s="226" t="s">
        <v>416</v>
      </c>
      <c r="G23" s="122" t="s">
        <v>404</v>
      </c>
      <c r="H23" s="122"/>
      <c r="I23" s="122"/>
      <c r="J23" s="115" t="s">
        <v>1408</v>
      </c>
      <c r="K23" s="972"/>
      <c r="L23" s="972"/>
      <c r="M23" s="972"/>
      <c r="N23" s="115" t="s">
        <v>448</v>
      </c>
      <c r="O23" s="115"/>
      <c r="P23" s="115" t="s">
        <v>405</v>
      </c>
      <c r="Q23" s="115"/>
      <c r="R23" s="115" t="s">
        <v>959</v>
      </c>
      <c r="S23" s="972"/>
      <c r="T23" s="972"/>
      <c r="U23" s="972"/>
      <c r="V23" s="115" t="s">
        <v>448</v>
      </c>
      <c r="W23" s="115"/>
      <c r="X23" s="212" t="s">
        <v>239</v>
      </c>
      <c r="Y23" s="414"/>
      <c r="Z23" s="261"/>
    </row>
    <row r="24" spans="1:26" ht="13.5" customHeight="1">
      <c r="A24" s="1023"/>
      <c r="B24" s="29"/>
      <c r="C24" s="23"/>
      <c r="D24" s="130"/>
      <c r="E24" s="130" t="s">
        <v>406</v>
      </c>
      <c r="F24" s="227" t="s">
        <v>416</v>
      </c>
      <c r="G24" s="53" t="s">
        <v>450</v>
      </c>
      <c r="H24" s="437"/>
      <c r="I24" s="119"/>
      <c r="J24" s="114" t="s">
        <v>1408</v>
      </c>
      <c r="K24" s="944"/>
      <c r="L24" s="944"/>
      <c r="M24" s="944"/>
      <c r="N24" s="114" t="s">
        <v>448</v>
      </c>
      <c r="O24" s="114"/>
      <c r="P24" s="114"/>
      <c r="Q24" s="114"/>
      <c r="R24" s="114"/>
      <c r="S24" s="152"/>
      <c r="T24" s="152"/>
      <c r="U24" s="152"/>
      <c r="V24" s="114"/>
      <c r="W24" s="114"/>
      <c r="X24" s="212"/>
      <c r="Y24" s="414"/>
      <c r="Z24" s="261"/>
    </row>
    <row r="25" spans="1:26" ht="13.5" customHeight="1">
      <c r="A25" s="1023"/>
      <c r="B25" s="29"/>
      <c r="C25" s="23"/>
      <c r="D25" s="130"/>
      <c r="E25" s="130"/>
      <c r="F25" s="138" t="s">
        <v>416</v>
      </c>
      <c r="G25" s="119" t="s">
        <v>407</v>
      </c>
      <c r="H25" s="119"/>
      <c r="I25" s="119"/>
      <c r="J25" s="114" t="s">
        <v>1408</v>
      </c>
      <c r="K25" s="944"/>
      <c r="L25" s="944"/>
      <c r="M25" s="944"/>
      <c r="N25" s="114" t="s">
        <v>448</v>
      </c>
      <c r="O25" s="114"/>
      <c r="P25" s="114" t="s">
        <v>405</v>
      </c>
      <c r="Q25" s="114"/>
      <c r="R25" s="114" t="s">
        <v>959</v>
      </c>
      <c r="S25" s="944"/>
      <c r="T25" s="944"/>
      <c r="U25" s="944"/>
      <c r="V25" s="114" t="s">
        <v>448</v>
      </c>
      <c r="W25" s="114"/>
      <c r="X25" s="212" t="s">
        <v>239</v>
      </c>
      <c r="Y25" s="414"/>
      <c r="Z25" s="261"/>
    </row>
    <row r="26" spans="1:26" ht="13.5" customHeight="1">
      <c r="A26" s="1023"/>
      <c r="B26" s="29"/>
      <c r="C26" s="23"/>
      <c r="D26" s="130"/>
      <c r="E26" s="130"/>
      <c r="F26" s="227" t="s">
        <v>416</v>
      </c>
      <c r="G26" s="53" t="s">
        <v>450</v>
      </c>
      <c r="H26" s="119"/>
      <c r="I26" s="119"/>
      <c r="J26" s="114" t="s">
        <v>1408</v>
      </c>
      <c r="K26" s="944"/>
      <c r="L26" s="944"/>
      <c r="M26" s="944"/>
      <c r="N26" s="114" t="s">
        <v>448</v>
      </c>
      <c r="O26" s="114"/>
      <c r="P26" s="114"/>
      <c r="Q26" s="114"/>
      <c r="R26" s="114"/>
      <c r="S26" s="152"/>
      <c r="T26" s="152"/>
      <c r="U26" s="152"/>
      <c r="V26" s="114"/>
      <c r="W26" s="114"/>
      <c r="X26" s="212"/>
      <c r="Y26" s="414"/>
      <c r="Z26" s="261"/>
    </row>
    <row r="27" spans="1:26" ht="13.5" customHeight="1">
      <c r="A27" s="1023"/>
      <c r="B27" s="29"/>
      <c r="C27" s="23"/>
      <c r="D27" s="130"/>
      <c r="E27" s="206" t="s">
        <v>403</v>
      </c>
      <c r="F27" s="226" t="s">
        <v>416</v>
      </c>
      <c r="G27" s="122" t="s">
        <v>404</v>
      </c>
      <c r="H27" s="122"/>
      <c r="I27" s="122"/>
      <c r="J27" s="115" t="s">
        <v>1408</v>
      </c>
      <c r="K27" s="972"/>
      <c r="L27" s="972"/>
      <c r="M27" s="972"/>
      <c r="N27" s="115" t="s">
        <v>448</v>
      </c>
      <c r="O27" s="115"/>
      <c r="P27" s="115" t="s">
        <v>405</v>
      </c>
      <c r="Q27" s="115"/>
      <c r="R27" s="115" t="s">
        <v>959</v>
      </c>
      <c r="S27" s="972"/>
      <c r="T27" s="972"/>
      <c r="U27" s="972"/>
      <c r="V27" s="115" t="s">
        <v>448</v>
      </c>
      <c r="W27" s="115"/>
      <c r="X27" s="212" t="s">
        <v>239</v>
      </c>
      <c r="Y27" s="414"/>
      <c r="Z27" s="261"/>
    </row>
    <row r="28" spans="1:26" ht="13.5" customHeight="1">
      <c r="A28" s="1023"/>
      <c r="B28" s="29"/>
      <c r="C28" s="23"/>
      <c r="D28" s="130"/>
      <c r="E28" s="130" t="s">
        <v>408</v>
      </c>
      <c r="F28" s="227" t="s">
        <v>416</v>
      </c>
      <c r="G28" s="53" t="s">
        <v>450</v>
      </c>
      <c r="H28" s="119"/>
      <c r="I28" s="119"/>
      <c r="J28" s="114" t="s">
        <v>1408</v>
      </c>
      <c r="K28" s="944"/>
      <c r="L28" s="944"/>
      <c r="M28" s="944"/>
      <c r="N28" s="114" t="s">
        <v>448</v>
      </c>
      <c r="O28" s="114"/>
      <c r="P28" s="114"/>
      <c r="Q28" s="114"/>
      <c r="R28" s="114"/>
      <c r="S28" s="152"/>
      <c r="T28" s="152"/>
      <c r="U28" s="152"/>
      <c r="V28" s="114"/>
      <c r="W28" s="114"/>
      <c r="X28" s="212"/>
      <c r="Y28" s="414"/>
      <c r="Z28" s="261"/>
    </row>
    <row r="29" spans="1:26" ht="13.5" customHeight="1">
      <c r="A29" s="1023"/>
      <c r="B29" s="29"/>
      <c r="C29" s="23"/>
      <c r="D29" s="130"/>
      <c r="E29" s="130"/>
      <c r="F29" s="138" t="s">
        <v>416</v>
      </c>
      <c r="G29" s="119" t="s">
        <v>407</v>
      </c>
      <c r="H29" s="119"/>
      <c r="I29" s="119"/>
      <c r="J29" s="114" t="s">
        <v>1408</v>
      </c>
      <c r="K29" s="944"/>
      <c r="L29" s="944"/>
      <c r="M29" s="944"/>
      <c r="N29" s="114" t="s">
        <v>448</v>
      </c>
      <c r="O29" s="114"/>
      <c r="P29" s="114" t="s">
        <v>405</v>
      </c>
      <c r="Q29" s="114"/>
      <c r="R29" s="114" t="s">
        <v>959</v>
      </c>
      <c r="S29" s="944"/>
      <c r="T29" s="944"/>
      <c r="U29" s="944"/>
      <c r="V29" s="114" t="s">
        <v>448</v>
      </c>
      <c r="W29" s="114"/>
      <c r="X29" s="212" t="s">
        <v>239</v>
      </c>
      <c r="Y29" s="414"/>
      <c r="Z29" s="263"/>
    </row>
    <row r="30" spans="1:26" ht="13.5" customHeight="1">
      <c r="A30" s="1023"/>
      <c r="B30" s="29"/>
      <c r="C30" s="23"/>
      <c r="D30" s="130"/>
      <c r="E30" s="130"/>
      <c r="F30" s="227" t="s">
        <v>416</v>
      </c>
      <c r="G30" s="53" t="s">
        <v>450</v>
      </c>
      <c r="H30" s="119"/>
      <c r="I30" s="119"/>
      <c r="J30" s="114" t="s">
        <v>1408</v>
      </c>
      <c r="K30" s="944"/>
      <c r="L30" s="944"/>
      <c r="M30" s="944"/>
      <c r="N30" s="114" t="s">
        <v>448</v>
      </c>
      <c r="O30" s="114"/>
      <c r="P30" s="114"/>
      <c r="Q30" s="114"/>
      <c r="R30" s="114"/>
      <c r="S30" s="152"/>
      <c r="T30" s="152"/>
      <c r="U30" s="152"/>
      <c r="V30" s="114"/>
      <c r="W30" s="114"/>
      <c r="X30" s="212"/>
      <c r="Y30" s="414"/>
      <c r="Z30" s="261"/>
    </row>
    <row r="31" spans="1:26" ht="13.5" customHeight="1">
      <c r="A31" s="1023"/>
      <c r="B31" s="29"/>
      <c r="C31" s="23"/>
      <c r="D31" s="206" t="s">
        <v>409</v>
      </c>
      <c r="E31" s="206" t="s">
        <v>410</v>
      </c>
      <c r="F31" s="226" t="s">
        <v>416</v>
      </c>
      <c r="G31" s="157"/>
      <c r="H31" s="157" t="s">
        <v>412</v>
      </c>
      <c r="I31" s="157"/>
      <c r="J31" s="115" t="s">
        <v>959</v>
      </c>
      <c r="K31" s="972"/>
      <c r="L31" s="972"/>
      <c r="M31" s="972"/>
      <c r="N31" s="115" t="s">
        <v>961</v>
      </c>
      <c r="O31" s="115"/>
      <c r="P31" s="115" t="s">
        <v>405</v>
      </c>
      <c r="Q31" s="115"/>
      <c r="R31" s="115" t="s">
        <v>959</v>
      </c>
      <c r="S31" s="972"/>
      <c r="T31" s="972"/>
      <c r="U31" s="972"/>
      <c r="V31" s="115" t="s">
        <v>961</v>
      </c>
      <c r="W31" s="115"/>
      <c r="X31" s="207" t="s">
        <v>239</v>
      </c>
      <c r="Y31" s="415" t="s">
        <v>413</v>
      </c>
      <c r="Z31" s="261"/>
    </row>
    <row r="32" spans="1:26" ht="13.5" customHeight="1">
      <c r="A32" s="1023"/>
      <c r="B32" s="29"/>
      <c r="C32" s="23"/>
      <c r="D32" s="130" t="s">
        <v>414</v>
      </c>
      <c r="E32" s="239"/>
      <c r="F32" s="227" t="s">
        <v>416</v>
      </c>
      <c r="G32" s="53" t="s">
        <v>450</v>
      </c>
      <c r="H32" s="119"/>
      <c r="I32" s="119"/>
      <c r="J32" s="114" t="s">
        <v>1408</v>
      </c>
      <c r="K32" s="944"/>
      <c r="L32" s="944"/>
      <c r="M32" s="944"/>
      <c r="N32" s="114" t="s">
        <v>242</v>
      </c>
      <c r="O32" s="117"/>
      <c r="P32" s="117"/>
      <c r="Q32" s="117"/>
      <c r="R32" s="117"/>
      <c r="S32" s="447"/>
      <c r="T32" s="447"/>
      <c r="U32" s="447"/>
      <c r="V32" s="117"/>
      <c r="W32" s="125"/>
      <c r="X32" s="212"/>
      <c r="Y32" s="414"/>
      <c r="Z32" s="261"/>
    </row>
    <row r="33" spans="1:26" ht="13.5" customHeight="1">
      <c r="A33" s="1023"/>
      <c r="B33" s="29"/>
      <c r="C33" s="23"/>
      <c r="D33" s="130"/>
      <c r="E33" s="290" t="s">
        <v>415</v>
      </c>
      <c r="F33" s="226" t="s">
        <v>416</v>
      </c>
      <c r="G33" s="157"/>
      <c r="H33" s="157" t="s">
        <v>412</v>
      </c>
      <c r="I33" s="157"/>
      <c r="J33" s="115" t="s">
        <v>959</v>
      </c>
      <c r="K33" s="972"/>
      <c r="L33" s="972"/>
      <c r="M33" s="972"/>
      <c r="N33" s="115" t="s">
        <v>961</v>
      </c>
      <c r="O33" s="115"/>
      <c r="P33" s="115" t="s">
        <v>405</v>
      </c>
      <c r="Q33" s="115"/>
      <c r="R33" s="115" t="s">
        <v>959</v>
      </c>
      <c r="S33" s="972"/>
      <c r="T33" s="972"/>
      <c r="U33" s="972"/>
      <c r="V33" s="115" t="s">
        <v>961</v>
      </c>
      <c r="W33" s="115"/>
      <c r="X33" s="212" t="s">
        <v>239</v>
      </c>
      <c r="Y33" s="414" t="s">
        <v>417</v>
      </c>
      <c r="Z33" s="261"/>
    </row>
    <row r="34" spans="1:26" ht="13.5" customHeight="1">
      <c r="A34" s="1023"/>
      <c r="B34" s="29"/>
      <c r="C34" s="23"/>
      <c r="D34" s="130"/>
      <c r="E34" s="289"/>
      <c r="F34" s="227" t="s">
        <v>416</v>
      </c>
      <c r="G34" s="53" t="s">
        <v>450</v>
      </c>
      <c r="H34" s="119"/>
      <c r="I34" s="119"/>
      <c r="J34" s="114" t="s">
        <v>1408</v>
      </c>
      <c r="K34" s="944"/>
      <c r="L34" s="944"/>
      <c r="M34" s="944"/>
      <c r="N34" s="114" t="s">
        <v>242</v>
      </c>
      <c r="O34" s="117"/>
      <c r="P34" s="117"/>
      <c r="Q34" s="117"/>
      <c r="R34" s="117"/>
      <c r="S34" s="447"/>
      <c r="T34" s="447"/>
      <c r="U34" s="447"/>
      <c r="V34" s="117"/>
      <c r="W34" s="125"/>
      <c r="X34" s="212"/>
      <c r="Y34" s="414"/>
      <c r="Z34" s="261"/>
    </row>
    <row r="35" spans="1:26" ht="13.5" customHeight="1">
      <c r="A35" s="1023"/>
      <c r="B35" s="29"/>
      <c r="C35" s="23"/>
      <c r="D35" s="130"/>
      <c r="E35" s="290" t="s">
        <v>418</v>
      </c>
      <c r="F35" s="226" t="s">
        <v>416</v>
      </c>
      <c r="G35" s="157"/>
      <c r="H35" s="157" t="s">
        <v>412</v>
      </c>
      <c r="I35" s="157"/>
      <c r="J35" s="115" t="s">
        <v>959</v>
      </c>
      <c r="K35" s="972"/>
      <c r="L35" s="972"/>
      <c r="M35" s="972"/>
      <c r="N35" s="115" t="s">
        <v>961</v>
      </c>
      <c r="O35" s="115"/>
      <c r="P35" s="115" t="s">
        <v>405</v>
      </c>
      <c r="Q35" s="115"/>
      <c r="R35" s="115" t="s">
        <v>959</v>
      </c>
      <c r="S35" s="972"/>
      <c r="T35" s="972"/>
      <c r="U35" s="972"/>
      <c r="V35" s="115" t="s">
        <v>961</v>
      </c>
      <c r="W35" s="115"/>
      <c r="X35" s="212" t="s">
        <v>239</v>
      </c>
      <c r="Y35" s="414" t="s">
        <v>381</v>
      </c>
      <c r="Z35" s="261"/>
    </row>
    <row r="36" spans="1:26" ht="13.5" customHeight="1">
      <c r="A36" s="1023"/>
      <c r="B36" s="29"/>
      <c r="C36" s="23"/>
      <c r="D36" s="130"/>
      <c r="E36" s="289"/>
      <c r="F36" s="230" t="s">
        <v>416</v>
      </c>
      <c r="G36" s="438" t="s">
        <v>450</v>
      </c>
      <c r="H36" s="420"/>
      <c r="I36" s="420"/>
      <c r="J36" s="117" t="s">
        <v>1408</v>
      </c>
      <c r="K36" s="939"/>
      <c r="L36" s="939"/>
      <c r="M36" s="939"/>
      <c r="N36" s="117" t="s">
        <v>242</v>
      </c>
      <c r="O36" s="117"/>
      <c r="P36" s="117"/>
      <c r="Q36" s="117"/>
      <c r="R36" s="117"/>
      <c r="S36" s="447"/>
      <c r="T36" s="447"/>
      <c r="U36" s="447"/>
      <c r="V36" s="117"/>
      <c r="W36" s="125"/>
      <c r="X36" s="212"/>
      <c r="Y36" s="414"/>
      <c r="Z36" s="261"/>
    </row>
    <row r="37" spans="1:26" ht="13.5" customHeight="1">
      <c r="A37" s="1023"/>
      <c r="B37" s="29"/>
      <c r="C37" s="23"/>
      <c r="D37" s="130"/>
      <c r="E37" s="288" t="s">
        <v>419</v>
      </c>
      <c r="F37" s="138" t="s">
        <v>416</v>
      </c>
      <c r="G37" s="140" t="s">
        <v>420</v>
      </c>
      <c r="H37" s="140"/>
      <c r="I37" s="140"/>
      <c r="J37" s="114" t="s">
        <v>1435</v>
      </c>
      <c r="K37" s="944"/>
      <c r="L37" s="944"/>
      <c r="M37" s="944"/>
      <c r="N37" s="114" t="s">
        <v>1436</v>
      </c>
      <c r="O37" s="114"/>
      <c r="P37" s="114" t="s">
        <v>421</v>
      </c>
      <c r="Q37" s="114"/>
      <c r="R37" s="114" t="s">
        <v>715</v>
      </c>
      <c r="S37" s="944"/>
      <c r="T37" s="944"/>
      <c r="U37" s="944"/>
      <c r="V37" s="114" t="s">
        <v>808</v>
      </c>
      <c r="W37" s="114"/>
      <c r="X37" s="212" t="s">
        <v>239</v>
      </c>
      <c r="Y37" s="414" t="s">
        <v>396</v>
      </c>
      <c r="Z37" s="261"/>
    </row>
    <row r="38" spans="1:26" ht="13.5" customHeight="1">
      <c r="A38" s="1023"/>
      <c r="B38" s="29"/>
      <c r="C38" s="23"/>
      <c r="D38" s="130"/>
      <c r="E38" s="130"/>
      <c r="F38" s="138" t="s">
        <v>863</v>
      </c>
      <c r="G38" s="140" t="s">
        <v>422</v>
      </c>
      <c r="H38" s="140"/>
      <c r="I38" s="140"/>
      <c r="J38" s="114" t="s">
        <v>715</v>
      </c>
      <c r="K38" s="944"/>
      <c r="L38" s="944"/>
      <c r="M38" s="944"/>
      <c r="N38" s="114" t="s">
        <v>808</v>
      </c>
      <c r="O38" s="114"/>
      <c r="P38" s="114" t="s">
        <v>423</v>
      </c>
      <c r="Q38" s="140"/>
      <c r="R38" s="114" t="s">
        <v>715</v>
      </c>
      <c r="S38" s="944"/>
      <c r="T38" s="944"/>
      <c r="U38" s="944"/>
      <c r="V38" s="114" t="s">
        <v>808</v>
      </c>
      <c r="W38" s="124"/>
      <c r="X38" s="212" t="s">
        <v>239</v>
      </c>
      <c r="Y38" s="414"/>
      <c r="Z38" s="261"/>
    </row>
    <row r="39" spans="1:26" ht="13.5" customHeight="1" thickBot="1">
      <c r="A39" s="1023"/>
      <c r="B39" s="29"/>
      <c r="C39" s="23"/>
      <c r="D39" s="130"/>
      <c r="E39" s="239"/>
      <c r="F39" s="264" t="s">
        <v>863</v>
      </c>
      <c r="G39" s="225" t="s">
        <v>294</v>
      </c>
      <c r="H39" s="225"/>
      <c r="I39" s="225"/>
      <c r="J39" s="117" t="s">
        <v>270</v>
      </c>
      <c r="K39" s="939"/>
      <c r="L39" s="939"/>
      <c r="M39" s="939"/>
      <c r="N39" s="117" t="s">
        <v>1437</v>
      </c>
      <c r="O39" s="117"/>
      <c r="P39" s="117"/>
      <c r="Q39" s="225"/>
      <c r="R39" s="117" t="s">
        <v>270</v>
      </c>
      <c r="S39" s="939"/>
      <c r="T39" s="939"/>
      <c r="U39" s="939"/>
      <c r="V39" s="117" t="s">
        <v>1437</v>
      </c>
      <c r="W39" s="125"/>
      <c r="X39" s="212" t="s">
        <v>239</v>
      </c>
      <c r="Y39" s="414"/>
      <c r="Z39" s="261"/>
    </row>
    <row r="40" spans="1:30" ht="13.5" customHeight="1" thickBot="1" thickTop="1">
      <c r="A40" s="1023"/>
      <c r="B40" s="29"/>
      <c r="C40" s="23"/>
      <c r="D40" s="130"/>
      <c r="E40" s="206" t="s">
        <v>424</v>
      </c>
      <c r="F40" s="142" t="s">
        <v>1294</v>
      </c>
      <c r="G40" s="143" t="s">
        <v>392</v>
      </c>
      <c r="H40" s="157"/>
      <c r="I40" s="157" t="s">
        <v>1271</v>
      </c>
      <c r="J40" s="940"/>
      <c r="K40" s="940"/>
      <c r="L40" s="940"/>
      <c r="M40" s="940"/>
      <c r="N40" s="115" t="s">
        <v>35</v>
      </c>
      <c r="O40" s="115" t="s">
        <v>393</v>
      </c>
      <c r="P40" s="116"/>
      <c r="Q40" s="115" t="s">
        <v>89</v>
      </c>
      <c r="R40" s="972"/>
      <c r="S40" s="972"/>
      <c r="T40" s="972"/>
      <c r="U40" s="972"/>
      <c r="V40" s="157" t="s">
        <v>1430</v>
      </c>
      <c r="W40" s="158"/>
      <c r="X40" s="212" t="s">
        <v>239</v>
      </c>
      <c r="Y40" s="414"/>
      <c r="Z40" s="261"/>
      <c r="AB40" s="269"/>
      <c r="AC40" s="235" t="s">
        <v>1060</v>
      </c>
      <c r="AD40" s="236" t="s">
        <v>1061</v>
      </c>
    </row>
    <row r="41" spans="1:26" ht="13.5" customHeight="1" thickBot="1" thickTop="1">
      <c r="A41" s="1023"/>
      <c r="B41" s="29"/>
      <c r="C41" s="23"/>
      <c r="D41" s="130"/>
      <c r="E41" s="239" t="s">
        <v>414</v>
      </c>
      <c r="F41" s="264" t="s">
        <v>91</v>
      </c>
      <c r="G41" s="159" t="s">
        <v>389</v>
      </c>
      <c r="H41" s="225"/>
      <c r="I41" s="117" t="s">
        <v>959</v>
      </c>
      <c r="J41" s="939"/>
      <c r="K41" s="939"/>
      <c r="L41" s="939"/>
      <c r="M41" s="939"/>
      <c r="N41" s="225" t="s">
        <v>67</v>
      </c>
      <c r="O41" s="225"/>
      <c r="P41" s="118"/>
      <c r="Q41" s="118"/>
      <c r="R41" s="118"/>
      <c r="S41" s="118"/>
      <c r="T41" s="118"/>
      <c r="U41" s="118"/>
      <c r="V41" s="225"/>
      <c r="W41" s="160"/>
      <c r="X41" s="212" t="s">
        <v>239</v>
      </c>
      <c r="Y41" s="414"/>
      <c r="Z41" s="261"/>
    </row>
    <row r="42" spans="1:40" ht="13.5" customHeight="1" thickBot="1" thickTop="1">
      <c r="A42" s="1023"/>
      <c r="B42" s="29"/>
      <c r="C42" s="23"/>
      <c r="D42" s="130"/>
      <c r="E42" s="206" t="s">
        <v>425</v>
      </c>
      <c r="F42" s="142" t="s">
        <v>416</v>
      </c>
      <c r="G42" s="143" t="s">
        <v>392</v>
      </c>
      <c r="H42" s="157"/>
      <c r="I42" s="157" t="s">
        <v>1271</v>
      </c>
      <c r="J42" s="940"/>
      <c r="K42" s="940"/>
      <c r="L42" s="940"/>
      <c r="M42" s="940"/>
      <c r="N42" s="940"/>
      <c r="O42" s="940"/>
      <c r="P42" s="940"/>
      <c r="Q42" s="940"/>
      <c r="R42" s="940"/>
      <c r="S42" s="940"/>
      <c r="T42" s="940"/>
      <c r="U42" s="940"/>
      <c r="V42" s="157" t="s">
        <v>35</v>
      </c>
      <c r="W42" s="158"/>
      <c r="X42" s="212" t="s">
        <v>239</v>
      </c>
      <c r="Y42" s="414"/>
      <c r="Z42" s="261"/>
      <c r="AB42" s="234"/>
      <c r="AC42" s="235" t="s">
        <v>673</v>
      </c>
      <c r="AD42" s="237" t="s">
        <v>1079</v>
      </c>
      <c r="AE42" s="237" t="s">
        <v>1080</v>
      </c>
      <c r="AF42" s="237" t="s">
        <v>1070</v>
      </c>
      <c r="AG42" s="238"/>
      <c r="AH42" s="210"/>
      <c r="AI42" s="210"/>
      <c r="AJ42" s="210"/>
      <c r="AK42" s="210"/>
      <c r="AL42" s="210"/>
      <c r="AM42" s="210"/>
      <c r="AN42" s="210"/>
    </row>
    <row r="43" spans="1:26" ht="13.5" customHeight="1" thickBot="1" thickTop="1">
      <c r="A43" s="1023"/>
      <c r="B43" s="29"/>
      <c r="C43" s="23"/>
      <c r="D43" s="130"/>
      <c r="E43" s="130" t="s">
        <v>414</v>
      </c>
      <c r="F43" s="227" t="s">
        <v>1237</v>
      </c>
      <c r="G43" s="140" t="s">
        <v>398</v>
      </c>
      <c r="H43" s="140"/>
      <c r="I43" s="140"/>
      <c r="J43" s="140" t="s">
        <v>1431</v>
      </c>
      <c r="K43" s="944"/>
      <c r="L43" s="944"/>
      <c r="M43" s="944"/>
      <c r="N43" s="119" t="s">
        <v>1432</v>
      </c>
      <c r="O43" s="120"/>
      <c r="P43" s="114"/>
      <c r="Q43" s="120"/>
      <c r="R43" s="114"/>
      <c r="S43" s="120"/>
      <c r="T43" s="120"/>
      <c r="U43" s="120"/>
      <c r="V43" s="119"/>
      <c r="W43" s="121"/>
      <c r="X43" s="212" t="s">
        <v>239</v>
      </c>
      <c r="Y43" s="414"/>
      <c r="Z43" s="261"/>
    </row>
    <row r="44" spans="1:34" ht="13.5" customHeight="1" thickBot="1" thickTop="1">
      <c r="A44" s="1023"/>
      <c r="B44" s="29"/>
      <c r="C44" s="23"/>
      <c r="D44" s="130"/>
      <c r="E44" s="130"/>
      <c r="F44" s="138" t="s">
        <v>1438</v>
      </c>
      <c r="G44" s="139" t="s">
        <v>400</v>
      </c>
      <c r="H44" s="140"/>
      <c r="I44" s="140"/>
      <c r="J44" s="119" t="s">
        <v>1271</v>
      </c>
      <c r="K44" s="943"/>
      <c r="L44" s="943"/>
      <c r="M44" s="943"/>
      <c r="N44" s="114" t="s">
        <v>35</v>
      </c>
      <c r="O44" s="114" t="s">
        <v>401</v>
      </c>
      <c r="P44" s="114"/>
      <c r="Q44" s="114"/>
      <c r="R44" s="114" t="s">
        <v>959</v>
      </c>
      <c r="S44" s="944"/>
      <c r="T44" s="944"/>
      <c r="U44" s="944"/>
      <c r="V44" s="140" t="s">
        <v>402</v>
      </c>
      <c r="W44" s="141"/>
      <c r="X44" s="212" t="s">
        <v>239</v>
      </c>
      <c r="Y44" s="414"/>
      <c r="Z44" s="261"/>
      <c r="AB44" s="269"/>
      <c r="AC44" s="235" t="s">
        <v>1073</v>
      </c>
      <c r="AD44" s="237" t="s">
        <v>1074</v>
      </c>
      <c r="AE44" s="237" t="s">
        <v>1075</v>
      </c>
      <c r="AF44" s="238"/>
      <c r="AG44" s="210"/>
      <c r="AH44" s="210"/>
    </row>
    <row r="45" spans="1:26" ht="13.5" customHeight="1" thickTop="1">
      <c r="A45" s="1023"/>
      <c r="B45" s="29"/>
      <c r="C45" s="23"/>
      <c r="D45" s="130"/>
      <c r="E45" s="206" t="s">
        <v>426</v>
      </c>
      <c r="F45" s="226" t="s">
        <v>416</v>
      </c>
      <c r="G45" s="122" t="s">
        <v>404</v>
      </c>
      <c r="H45" s="122"/>
      <c r="I45" s="122"/>
      <c r="J45" s="115" t="s">
        <v>1408</v>
      </c>
      <c r="K45" s="972"/>
      <c r="L45" s="972"/>
      <c r="M45" s="972"/>
      <c r="N45" s="115" t="s">
        <v>448</v>
      </c>
      <c r="O45" s="115"/>
      <c r="P45" s="115" t="s">
        <v>405</v>
      </c>
      <c r="Q45" s="115"/>
      <c r="R45" s="115" t="s">
        <v>959</v>
      </c>
      <c r="S45" s="972"/>
      <c r="T45" s="972"/>
      <c r="U45" s="972"/>
      <c r="V45" s="115" t="s">
        <v>448</v>
      </c>
      <c r="W45" s="115"/>
      <c r="X45" s="212" t="s">
        <v>239</v>
      </c>
      <c r="Y45" s="414"/>
      <c r="Z45" s="261"/>
    </row>
    <row r="46" spans="1:26" ht="13.5" customHeight="1">
      <c r="A46" s="1023"/>
      <c r="B46" s="29"/>
      <c r="C46" s="23"/>
      <c r="D46" s="130"/>
      <c r="E46" s="130" t="s">
        <v>406</v>
      </c>
      <c r="F46" s="227" t="s">
        <v>416</v>
      </c>
      <c r="G46" s="53" t="s">
        <v>450</v>
      </c>
      <c r="H46" s="119"/>
      <c r="I46" s="119"/>
      <c r="J46" s="114" t="s">
        <v>1408</v>
      </c>
      <c r="K46" s="944"/>
      <c r="L46" s="944"/>
      <c r="M46" s="944"/>
      <c r="N46" s="114" t="s">
        <v>448</v>
      </c>
      <c r="O46" s="114"/>
      <c r="P46" s="114"/>
      <c r="Q46" s="114"/>
      <c r="R46" s="114"/>
      <c r="S46" s="152"/>
      <c r="T46" s="152"/>
      <c r="U46" s="152"/>
      <c r="V46" s="114"/>
      <c r="W46" s="114"/>
      <c r="X46" s="212"/>
      <c r="Y46" s="414"/>
      <c r="Z46" s="261"/>
    </row>
    <row r="47" spans="1:26" ht="13.5" customHeight="1">
      <c r="A47" s="1023"/>
      <c r="B47" s="29"/>
      <c r="C47" s="23"/>
      <c r="D47" s="130"/>
      <c r="E47" s="130"/>
      <c r="F47" s="138" t="s">
        <v>416</v>
      </c>
      <c r="G47" s="119" t="s">
        <v>407</v>
      </c>
      <c r="H47" s="119"/>
      <c r="I47" s="119"/>
      <c r="J47" s="114" t="s">
        <v>1408</v>
      </c>
      <c r="K47" s="944"/>
      <c r="L47" s="944"/>
      <c r="M47" s="944"/>
      <c r="N47" s="114" t="s">
        <v>448</v>
      </c>
      <c r="O47" s="114"/>
      <c r="P47" s="114" t="s">
        <v>405</v>
      </c>
      <c r="Q47" s="114"/>
      <c r="R47" s="114" t="s">
        <v>959</v>
      </c>
      <c r="S47" s="944"/>
      <c r="T47" s="944"/>
      <c r="U47" s="944"/>
      <c r="V47" s="114" t="s">
        <v>448</v>
      </c>
      <c r="W47" s="114"/>
      <c r="X47" s="212" t="s">
        <v>239</v>
      </c>
      <c r="Y47" s="414"/>
      <c r="Z47" s="261"/>
    </row>
    <row r="48" spans="1:26" ht="13.5" customHeight="1">
      <c r="A48" s="1023"/>
      <c r="B48" s="29"/>
      <c r="C48" s="23"/>
      <c r="D48" s="130"/>
      <c r="E48" s="130"/>
      <c r="F48" s="227" t="s">
        <v>416</v>
      </c>
      <c r="G48" s="53" t="s">
        <v>450</v>
      </c>
      <c r="H48" s="119"/>
      <c r="I48" s="119"/>
      <c r="J48" s="114" t="s">
        <v>1408</v>
      </c>
      <c r="K48" s="944"/>
      <c r="L48" s="944"/>
      <c r="M48" s="944"/>
      <c r="N48" s="114" t="s">
        <v>448</v>
      </c>
      <c r="O48" s="114"/>
      <c r="P48" s="114"/>
      <c r="Q48" s="114"/>
      <c r="R48" s="114"/>
      <c r="S48" s="152"/>
      <c r="T48" s="152"/>
      <c r="U48" s="152"/>
      <c r="V48" s="114"/>
      <c r="W48" s="114"/>
      <c r="X48" s="212"/>
      <c r="Y48" s="414"/>
      <c r="Z48" s="261"/>
    </row>
    <row r="49" spans="1:26" ht="13.5" customHeight="1">
      <c r="A49" s="1023"/>
      <c r="B49" s="29"/>
      <c r="C49" s="23"/>
      <c r="D49" s="130"/>
      <c r="E49" s="206" t="s">
        <v>427</v>
      </c>
      <c r="F49" s="226" t="s">
        <v>416</v>
      </c>
      <c r="G49" s="122" t="s">
        <v>404</v>
      </c>
      <c r="H49" s="122"/>
      <c r="I49" s="122"/>
      <c r="J49" s="115" t="s">
        <v>1408</v>
      </c>
      <c r="K49" s="972"/>
      <c r="L49" s="972"/>
      <c r="M49" s="972"/>
      <c r="N49" s="115" t="s">
        <v>448</v>
      </c>
      <c r="O49" s="115"/>
      <c r="P49" s="115" t="s">
        <v>405</v>
      </c>
      <c r="Q49" s="115"/>
      <c r="R49" s="115" t="s">
        <v>959</v>
      </c>
      <c r="S49" s="972"/>
      <c r="T49" s="972"/>
      <c r="U49" s="972"/>
      <c r="V49" s="115" t="s">
        <v>448</v>
      </c>
      <c r="W49" s="115"/>
      <c r="X49" s="212" t="s">
        <v>239</v>
      </c>
      <c r="Y49" s="414"/>
      <c r="Z49" s="261"/>
    </row>
    <row r="50" spans="1:26" ht="13.5" customHeight="1">
      <c r="A50" s="1023"/>
      <c r="B50" s="29"/>
      <c r="C50" s="23"/>
      <c r="D50" s="130"/>
      <c r="E50" s="130" t="s">
        <v>408</v>
      </c>
      <c r="F50" s="227" t="s">
        <v>416</v>
      </c>
      <c r="G50" s="53" t="s">
        <v>450</v>
      </c>
      <c r="H50" s="119"/>
      <c r="I50" s="119"/>
      <c r="J50" s="114" t="s">
        <v>1408</v>
      </c>
      <c r="K50" s="944"/>
      <c r="L50" s="944"/>
      <c r="M50" s="944"/>
      <c r="N50" s="114" t="s">
        <v>448</v>
      </c>
      <c r="O50" s="114"/>
      <c r="P50" s="114"/>
      <c r="Q50" s="114"/>
      <c r="R50" s="114"/>
      <c r="S50" s="152"/>
      <c r="T50" s="152"/>
      <c r="U50" s="152"/>
      <c r="V50" s="114"/>
      <c r="W50" s="114"/>
      <c r="X50" s="212"/>
      <c r="Y50" s="414"/>
      <c r="Z50" s="261"/>
    </row>
    <row r="51" spans="1:26" ht="13.5" customHeight="1">
      <c r="A51" s="1023"/>
      <c r="B51" s="29"/>
      <c r="C51" s="23"/>
      <c r="D51" s="130"/>
      <c r="E51" s="130"/>
      <c r="F51" s="138" t="s">
        <v>416</v>
      </c>
      <c r="G51" s="119" t="s">
        <v>407</v>
      </c>
      <c r="H51" s="119"/>
      <c r="I51" s="119"/>
      <c r="J51" s="114" t="s">
        <v>1408</v>
      </c>
      <c r="K51" s="944"/>
      <c r="L51" s="944"/>
      <c r="M51" s="944"/>
      <c r="N51" s="114" t="s">
        <v>448</v>
      </c>
      <c r="O51" s="114"/>
      <c r="P51" s="114" t="s">
        <v>405</v>
      </c>
      <c r="Q51" s="114"/>
      <c r="R51" s="114" t="s">
        <v>959</v>
      </c>
      <c r="S51" s="944"/>
      <c r="T51" s="944"/>
      <c r="U51" s="944"/>
      <c r="V51" s="114" t="s">
        <v>448</v>
      </c>
      <c r="W51" s="114"/>
      <c r="X51" s="212" t="s">
        <v>239</v>
      </c>
      <c r="Y51" s="414"/>
      <c r="Z51" s="261"/>
    </row>
    <row r="52" spans="1:26" ht="13.5" customHeight="1">
      <c r="A52" s="1023"/>
      <c r="B52" s="29"/>
      <c r="C52" s="23"/>
      <c r="D52" s="130"/>
      <c r="E52" s="130"/>
      <c r="F52" s="227" t="s">
        <v>416</v>
      </c>
      <c r="G52" s="53" t="s">
        <v>450</v>
      </c>
      <c r="H52" s="119"/>
      <c r="I52" s="119"/>
      <c r="J52" s="114" t="s">
        <v>1408</v>
      </c>
      <c r="K52" s="944"/>
      <c r="L52" s="944"/>
      <c r="M52" s="944"/>
      <c r="N52" s="114" t="s">
        <v>448</v>
      </c>
      <c r="O52" s="114"/>
      <c r="P52" s="114"/>
      <c r="Q52" s="114"/>
      <c r="R52" s="114"/>
      <c r="S52" s="152"/>
      <c r="T52" s="152"/>
      <c r="U52" s="152"/>
      <c r="V52" s="114"/>
      <c r="W52" s="114"/>
      <c r="X52" s="212"/>
      <c r="Y52" s="414"/>
      <c r="Z52" s="261"/>
    </row>
    <row r="53" spans="1:26" ht="13.5" customHeight="1">
      <c r="A53" s="1023"/>
      <c r="B53" s="29"/>
      <c r="C53" s="23"/>
      <c r="D53" s="130"/>
      <c r="E53" s="206" t="s">
        <v>428</v>
      </c>
      <c r="F53" s="226" t="s">
        <v>416</v>
      </c>
      <c r="G53" s="122" t="s">
        <v>404</v>
      </c>
      <c r="H53" s="122"/>
      <c r="I53" s="122"/>
      <c r="J53" s="115" t="s">
        <v>1408</v>
      </c>
      <c r="K53" s="972"/>
      <c r="L53" s="972"/>
      <c r="M53" s="972"/>
      <c r="N53" s="115" t="s">
        <v>448</v>
      </c>
      <c r="O53" s="115"/>
      <c r="P53" s="115" t="s">
        <v>405</v>
      </c>
      <c r="Q53" s="115"/>
      <c r="R53" s="115" t="s">
        <v>959</v>
      </c>
      <c r="S53" s="972"/>
      <c r="T53" s="972"/>
      <c r="U53" s="972"/>
      <c r="V53" s="115" t="s">
        <v>448</v>
      </c>
      <c r="W53" s="115"/>
      <c r="X53" s="212" t="s">
        <v>239</v>
      </c>
      <c r="Y53" s="414"/>
      <c r="Z53" s="261"/>
    </row>
    <row r="54" spans="1:26" ht="13.5" customHeight="1">
      <c r="A54" s="1023"/>
      <c r="B54" s="29"/>
      <c r="C54" s="23"/>
      <c r="D54" s="130"/>
      <c r="E54" s="130" t="s">
        <v>408</v>
      </c>
      <c r="F54" s="227" t="s">
        <v>416</v>
      </c>
      <c r="G54" s="53" t="s">
        <v>450</v>
      </c>
      <c r="H54" s="119"/>
      <c r="I54" s="119"/>
      <c r="J54" s="114" t="s">
        <v>1408</v>
      </c>
      <c r="K54" s="944"/>
      <c r="L54" s="944"/>
      <c r="M54" s="944"/>
      <c r="N54" s="114" t="s">
        <v>448</v>
      </c>
      <c r="O54" s="114"/>
      <c r="P54" s="114"/>
      <c r="Q54" s="114"/>
      <c r="R54" s="114"/>
      <c r="S54" s="152"/>
      <c r="T54" s="152"/>
      <c r="U54" s="152"/>
      <c r="V54" s="114"/>
      <c r="W54" s="114"/>
      <c r="X54" s="212"/>
      <c r="Y54" s="414"/>
      <c r="Z54" s="261"/>
    </row>
    <row r="55" spans="1:26" ht="13.5" customHeight="1">
      <c r="A55" s="1023"/>
      <c r="B55" s="29"/>
      <c r="C55" s="23"/>
      <c r="D55" s="130"/>
      <c r="E55" s="130"/>
      <c r="F55" s="138" t="s">
        <v>416</v>
      </c>
      <c r="G55" s="119" t="s">
        <v>407</v>
      </c>
      <c r="H55" s="119"/>
      <c r="I55" s="119"/>
      <c r="J55" s="114" t="s">
        <v>1408</v>
      </c>
      <c r="K55" s="944"/>
      <c r="L55" s="944"/>
      <c r="M55" s="944"/>
      <c r="N55" s="114" t="s">
        <v>448</v>
      </c>
      <c r="O55" s="114"/>
      <c r="P55" s="114" t="s">
        <v>405</v>
      </c>
      <c r="Q55" s="114"/>
      <c r="R55" s="114" t="s">
        <v>959</v>
      </c>
      <c r="S55" s="944"/>
      <c r="T55" s="944"/>
      <c r="U55" s="944"/>
      <c r="V55" s="114" t="s">
        <v>448</v>
      </c>
      <c r="W55" s="114"/>
      <c r="X55" s="212" t="s">
        <v>239</v>
      </c>
      <c r="Y55" s="414"/>
      <c r="Z55" s="261"/>
    </row>
    <row r="56" spans="1:26" ht="13.5" customHeight="1" thickBot="1">
      <c r="A56" s="1023"/>
      <c r="B56" s="29"/>
      <c r="C56" s="23"/>
      <c r="D56" s="130"/>
      <c r="E56" s="130"/>
      <c r="F56" s="227" t="s">
        <v>416</v>
      </c>
      <c r="G56" s="53" t="s">
        <v>450</v>
      </c>
      <c r="H56" s="119"/>
      <c r="I56" s="119"/>
      <c r="J56" s="114" t="s">
        <v>1408</v>
      </c>
      <c r="K56" s="944"/>
      <c r="L56" s="944"/>
      <c r="M56" s="944"/>
      <c r="N56" s="114" t="s">
        <v>448</v>
      </c>
      <c r="O56" s="114"/>
      <c r="P56" s="114"/>
      <c r="Q56" s="114"/>
      <c r="R56" s="114"/>
      <c r="S56" s="152"/>
      <c r="T56" s="152"/>
      <c r="U56" s="152"/>
      <c r="V56" s="114"/>
      <c r="W56" s="114"/>
      <c r="X56" s="212"/>
      <c r="Y56" s="414"/>
      <c r="Z56" s="261"/>
    </row>
    <row r="57" spans="1:40" ht="13.5" customHeight="1" thickBot="1" thickTop="1">
      <c r="A57" s="1023"/>
      <c r="B57" s="29"/>
      <c r="C57" s="23"/>
      <c r="D57" s="206" t="s">
        <v>429</v>
      </c>
      <c r="E57" s="206" t="s">
        <v>430</v>
      </c>
      <c r="F57" s="142" t="s">
        <v>416</v>
      </c>
      <c r="G57" s="143" t="s">
        <v>392</v>
      </c>
      <c r="H57" s="157"/>
      <c r="I57" s="157" t="s">
        <v>1271</v>
      </c>
      <c r="J57" s="940"/>
      <c r="K57" s="940"/>
      <c r="L57" s="940"/>
      <c r="M57" s="940"/>
      <c r="N57" s="115" t="s">
        <v>35</v>
      </c>
      <c r="O57" s="115"/>
      <c r="P57" s="115"/>
      <c r="Q57" s="115"/>
      <c r="R57" s="115"/>
      <c r="S57" s="115"/>
      <c r="T57" s="115"/>
      <c r="U57" s="115"/>
      <c r="V57" s="115"/>
      <c r="W57" s="158"/>
      <c r="X57" s="207" t="s">
        <v>239</v>
      </c>
      <c r="Y57" s="415" t="s">
        <v>413</v>
      </c>
      <c r="Z57" s="262"/>
      <c r="AB57" s="269"/>
      <c r="AC57" s="235" t="s">
        <v>1081</v>
      </c>
      <c r="AD57" s="236" t="s">
        <v>1082</v>
      </c>
      <c r="AK57" s="32"/>
      <c r="AL57" s="32"/>
      <c r="AM57" s="32"/>
      <c r="AN57" s="32"/>
    </row>
    <row r="58" spans="1:26" ht="13.5" customHeight="1" thickTop="1">
      <c r="A58" s="1023"/>
      <c r="B58" s="29"/>
      <c r="C58" s="23"/>
      <c r="D58" s="130"/>
      <c r="E58" s="130"/>
      <c r="F58" s="138" t="s">
        <v>1237</v>
      </c>
      <c r="G58" s="114" t="s">
        <v>431</v>
      </c>
      <c r="H58" s="140"/>
      <c r="I58" s="140" t="s">
        <v>89</v>
      </c>
      <c r="J58" s="944"/>
      <c r="K58" s="944"/>
      <c r="L58" s="944"/>
      <c r="M58" s="119" t="s">
        <v>90</v>
      </c>
      <c r="N58" s="120"/>
      <c r="O58" s="140" t="s">
        <v>432</v>
      </c>
      <c r="P58" s="140"/>
      <c r="Q58" s="140"/>
      <c r="R58" s="114" t="s">
        <v>89</v>
      </c>
      <c r="S58" s="944"/>
      <c r="T58" s="944"/>
      <c r="U58" s="944"/>
      <c r="V58" s="140" t="s">
        <v>402</v>
      </c>
      <c r="W58" s="141"/>
      <c r="X58" s="212" t="s">
        <v>239</v>
      </c>
      <c r="Y58" s="414" t="s">
        <v>417</v>
      </c>
      <c r="Z58" s="261"/>
    </row>
    <row r="59" spans="1:26" ht="13.5" customHeight="1" thickBot="1">
      <c r="A59" s="1023"/>
      <c r="B59" s="29"/>
      <c r="C59" s="23"/>
      <c r="D59" s="130"/>
      <c r="E59" s="239"/>
      <c r="F59" s="264" t="s">
        <v>91</v>
      </c>
      <c r="G59" s="117" t="s">
        <v>433</v>
      </c>
      <c r="H59" s="225"/>
      <c r="I59" s="225"/>
      <c r="J59" s="225"/>
      <c r="K59" s="225"/>
      <c r="L59" s="225"/>
      <c r="M59" s="225" t="s">
        <v>89</v>
      </c>
      <c r="N59" s="939"/>
      <c r="O59" s="939"/>
      <c r="P59" s="939"/>
      <c r="Q59" s="939"/>
      <c r="R59" s="939"/>
      <c r="S59" s="939"/>
      <c r="T59" s="939"/>
      <c r="U59" s="939"/>
      <c r="V59" s="117" t="s">
        <v>1430</v>
      </c>
      <c r="W59" s="160"/>
      <c r="X59" s="212" t="s">
        <v>239</v>
      </c>
      <c r="Y59" s="414" t="s">
        <v>381</v>
      </c>
      <c r="Z59" s="261"/>
    </row>
    <row r="60" spans="1:34" ht="13.5" customHeight="1" thickBot="1" thickTop="1">
      <c r="A60" s="1023"/>
      <c r="B60" s="29"/>
      <c r="C60" s="23"/>
      <c r="D60" s="130"/>
      <c r="E60" s="206" t="s">
        <v>434</v>
      </c>
      <c r="F60" s="138" t="s">
        <v>91</v>
      </c>
      <c r="G60" s="114" t="s">
        <v>1224</v>
      </c>
      <c r="H60" s="140"/>
      <c r="I60" s="140"/>
      <c r="J60" s="140"/>
      <c r="K60" s="140" t="s">
        <v>89</v>
      </c>
      <c r="L60" s="940"/>
      <c r="M60" s="940"/>
      <c r="N60" s="940"/>
      <c r="O60" s="940"/>
      <c r="P60" s="940"/>
      <c r="Q60" s="940"/>
      <c r="R60" s="940"/>
      <c r="S60" s="940"/>
      <c r="T60" s="940"/>
      <c r="U60" s="940"/>
      <c r="V60" s="114" t="s">
        <v>1430</v>
      </c>
      <c r="W60" s="158"/>
      <c r="X60" s="212" t="s">
        <v>239</v>
      </c>
      <c r="Y60" s="414" t="s">
        <v>396</v>
      </c>
      <c r="Z60" s="261"/>
      <c r="AB60" s="269"/>
      <c r="AC60" s="235" t="s">
        <v>1083</v>
      </c>
      <c r="AD60" s="237" t="s">
        <v>1084</v>
      </c>
      <c r="AE60" s="237" t="s">
        <v>1085</v>
      </c>
      <c r="AF60" s="237" t="s">
        <v>1086</v>
      </c>
      <c r="AG60" s="238"/>
      <c r="AH60" s="210"/>
    </row>
    <row r="61" spans="1:34" ht="13.5" customHeight="1" thickBot="1" thickTop="1">
      <c r="A61" s="1023"/>
      <c r="B61" s="29"/>
      <c r="C61" s="23"/>
      <c r="D61" s="130"/>
      <c r="E61" s="130"/>
      <c r="F61" s="138" t="s">
        <v>91</v>
      </c>
      <c r="G61" s="114" t="s">
        <v>1225</v>
      </c>
      <c r="H61" s="114"/>
      <c r="I61" s="114"/>
      <c r="J61" s="114" t="s">
        <v>960</v>
      </c>
      <c r="K61" s="944"/>
      <c r="L61" s="944"/>
      <c r="M61" s="944"/>
      <c r="N61" s="140" t="s">
        <v>402</v>
      </c>
      <c r="O61" s="140"/>
      <c r="P61" s="139" t="s">
        <v>1226</v>
      </c>
      <c r="Q61" s="140"/>
      <c r="R61" s="119" t="s">
        <v>715</v>
      </c>
      <c r="S61" s="943"/>
      <c r="T61" s="943"/>
      <c r="U61" s="943"/>
      <c r="V61" s="114" t="s">
        <v>1410</v>
      </c>
      <c r="W61" s="124"/>
      <c r="X61" s="212" t="s">
        <v>239</v>
      </c>
      <c r="Y61" s="414"/>
      <c r="Z61" s="261"/>
      <c r="AB61" s="269"/>
      <c r="AC61" s="235" t="s">
        <v>1087</v>
      </c>
      <c r="AD61" s="237" t="s">
        <v>1088</v>
      </c>
      <c r="AE61" s="237" t="s">
        <v>1089</v>
      </c>
      <c r="AF61" s="237" t="s">
        <v>1090</v>
      </c>
      <c r="AG61" s="238"/>
      <c r="AH61" s="210"/>
    </row>
    <row r="62" spans="1:34" ht="13.5" customHeight="1" thickBot="1" thickTop="1">
      <c r="A62" s="1023"/>
      <c r="B62" s="29"/>
      <c r="C62" s="23"/>
      <c r="D62" s="130"/>
      <c r="E62" s="239"/>
      <c r="F62" s="138" t="s">
        <v>863</v>
      </c>
      <c r="G62" s="139" t="s">
        <v>400</v>
      </c>
      <c r="H62" s="140"/>
      <c r="I62" s="140"/>
      <c r="J62" s="119" t="s">
        <v>1271</v>
      </c>
      <c r="K62" s="943"/>
      <c r="L62" s="943"/>
      <c r="M62" s="943"/>
      <c r="N62" s="114" t="s">
        <v>35</v>
      </c>
      <c r="O62" s="114" t="s">
        <v>401</v>
      </c>
      <c r="P62" s="114"/>
      <c r="Q62" s="114"/>
      <c r="R62" s="114" t="s">
        <v>959</v>
      </c>
      <c r="S62" s="944"/>
      <c r="T62" s="944"/>
      <c r="U62" s="944"/>
      <c r="V62" s="140" t="s">
        <v>402</v>
      </c>
      <c r="W62" s="141"/>
      <c r="X62" s="212" t="s">
        <v>239</v>
      </c>
      <c r="Y62" s="414"/>
      <c r="Z62" s="261"/>
      <c r="AB62" s="269"/>
      <c r="AC62" s="235" t="s">
        <v>1091</v>
      </c>
      <c r="AD62" s="237" t="s">
        <v>1092</v>
      </c>
      <c r="AE62" s="272"/>
      <c r="AF62" s="282"/>
      <c r="AG62" s="210"/>
      <c r="AH62" s="210"/>
    </row>
    <row r="63" spans="1:32" ht="13.5" customHeight="1" thickBot="1" thickTop="1">
      <c r="A63" s="1023"/>
      <c r="B63" s="29"/>
      <c r="C63" s="23"/>
      <c r="D63" s="130"/>
      <c r="E63" s="206" t="s">
        <v>1365</v>
      </c>
      <c r="F63" s="142" t="s">
        <v>416</v>
      </c>
      <c r="G63" s="115" t="s">
        <v>1224</v>
      </c>
      <c r="H63" s="157"/>
      <c r="I63" s="157"/>
      <c r="J63" s="157"/>
      <c r="K63" s="157" t="s">
        <v>959</v>
      </c>
      <c r="L63" s="940"/>
      <c r="M63" s="940"/>
      <c r="N63" s="940"/>
      <c r="O63" s="940"/>
      <c r="P63" s="940"/>
      <c r="Q63" s="940"/>
      <c r="R63" s="940"/>
      <c r="S63" s="940"/>
      <c r="T63" s="940"/>
      <c r="U63" s="940"/>
      <c r="V63" s="115" t="s">
        <v>67</v>
      </c>
      <c r="W63" s="158"/>
      <c r="X63" s="212" t="s">
        <v>239</v>
      </c>
      <c r="Y63" s="414"/>
      <c r="Z63" s="261"/>
      <c r="AB63" s="269"/>
      <c r="AC63" s="235" t="s">
        <v>1083</v>
      </c>
      <c r="AD63" s="237" t="s">
        <v>1084</v>
      </c>
      <c r="AE63" s="237" t="s">
        <v>1085</v>
      </c>
      <c r="AF63" s="237" t="s">
        <v>1086</v>
      </c>
    </row>
    <row r="64" spans="1:32" ht="13.5" customHeight="1" thickBot="1" thickTop="1">
      <c r="A64" s="1023"/>
      <c r="B64" s="29"/>
      <c r="C64" s="23"/>
      <c r="D64" s="130"/>
      <c r="E64" s="130"/>
      <c r="F64" s="138" t="s">
        <v>416</v>
      </c>
      <c r="G64" s="114" t="s">
        <v>1225</v>
      </c>
      <c r="H64" s="114"/>
      <c r="I64" s="114"/>
      <c r="J64" s="114" t="s">
        <v>960</v>
      </c>
      <c r="K64" s="944"/>
      <c r="L64" s="944"/>
      <c r="M64" s="944"/>
      <c r="N64" s="140" t="s">
        <v>402</v>
      </c>
      <c r="O64" s="140"/>
      <c r="P64" s="139" t="s">
        <v>1226</v>
      </c>
      <c r="Q64" s="140"/>
      <c r="R64" s="119" t="s">
        <v>715</v>
      </c>
      <c r="S64" s="943"/>
      <c r="T64" s="943"/>
      <c r="U64" s="943"/>
      <c r="V64" s="114" t="s">
        <v>1410</v>
      </c>
      <c r="W64" s="124"/>
      <c r="X64" s="212" t="s">
        <v>239</v>
      </c>
      <c r="Y64" s="414"/>
      <c r="Z64" s="261"/>
      <c r="AB64" s="269"/>
      <c r="AC64" s="235" t="s">
        <v>1087</v>
      </c>
      <c r="AD64" s="237" t="s">
        <v>1088</v>
      </c>
      <c r="AE64" s="237" t="s">
        <v>1089</v>
      </c>
      <c r="AF64" s="237" t="s">
        <v>1090</v>
      </c>
    </row>
    <row r="65" spans="1:32" ht="13.5" customHeight="1" thickBot="1" thickTop="1">
      <c r="A65" s="1023"/>
      <c r="B65" s="29"/>
      <c r="C65" s="23"/>
      <c r="D65" s="239"/>
      <c r="E65" s="130"/>
      <c r="F65" s="138" t="s">
        <v>863</v>
      </c>
      <c r="G65" s="139" t="s">
        <v>400</v>
      </c>
      <c r="H65" s="140"/>
      <c r="I65" s="140"/>
      <c r="J65" s="119" t="s">
        <v>1271</v>
      </c>
      <c r="K65" s="943"/>
      <c r="L65" s="943"/>
      <c r="M65" s="943"/>
      <c r="N65" s="114" t="s">
        <v>35</v>
      </c>
      <c r="O65" s="114" t="s">
        <v>401</v>
      </c>
      <c r="P65" s="114"/>
      <c r="Q65" s="114"/>
      <c r="R65" s="114" t="s">
        <v>959</v>
      </c>
      <c r="S65" s="944"/>
      <c r="T65" s="944"/>
      <c r="U65" s="944"/>
      <c r="V65" s="140" t="s">
        <v>402</v>
      </c>
      <c r="W65" s="141"/>
      <c r="X65" s="265" t="s">
        <v>239</v>
      </c>
      <c r="Y65" s="416"/>
      <c r="Z65" s="263"/>
      <c r="AB65" s="269"/>
      <c r="AC65" s="235" t="s">
        <v>1091</v>
      </c>
      <c r="AD65" s="237" t="s">
        <v>1092</v>
      </c>
      <c r="AE65" s="272"/>
      <c r="AF65" s="282"/>
    </row>
    <row r="66" spans="1:34" ht="13.5" customHeight="1" thickBot="1" thickTop="1">
      <c r="A66" s="1023"/>
      <c r="B66" s="29"/>
      <c r="C66" s="23"/>
      <c r="D66" s="206" t="s">
        <v>1227</v>
      </c>
      <c r="E66" s="206" t="s">
        <v>1228</v>
      </c>
      <c r="F66" s="142" t="s">
        <v>416</v>
      </c>
      <c r="G66" s="115" t="s">
        <v>1229</v>
      </c>
      <c r="H66" s="115"/>
      <c r="I66" s="115"/>
      <c r="J66" s="115"/>
      <c r="K66" s="157" t="s">
        <v>715</v>
      </c>
      <c r="L66" s="940"/>
      <c r="M66" s="940"/>
      <c r="N66" s="940"/>
      <c r="O66" s="940"/>
      <c r="P66" s="940"/>
      <c r="Q66" s="940"/>
      <c r="R66" s="940"/>
      <c r="S66" s="940"/>
      <c r="T66" s="940"/>
      <c r="U66" s="940"/>
      <c r="V66" s="115" t="s">
        <v>1410</v>
      </c>
      <c r="W66" s="158"/>
      <c r="X66" s="212" t="s">
        <v>239</v>
      </c>
      <c r="Y66" s="414" t="s">
        <v>394</v>
      </c>
      <c r="Z66" s="262"/>
      <c r="AB66" s="269"/>
      <c r="AC66" s="235" t="s">
        <v>1093</v>
      </c>
      <c r="AD66" s="237" t="s">
        <v>1094</v>
      </c>
      <c r="AE66" s="282" t="s">
        <v>1095</v>
      </c>
      <c r="AF66" s="282" t="s">
        <v>1096</v>
      </c>
      <c r="AG66" s="238"/>
      <c r="AH66" s="210"/>
    </row>
    <row r="67" spans="1:34" ht="13.5" customHeight="1" thickBot="1" thickTop="1">
      <c r="A67" s="1023"/>
      <c r="B67" s="29"/>
      <c r="C67" s="23"/>
      <c r="D67" s="130"/>
      <c r="E67" s="206" t="s">
        <v>1227</v>
      </c>
      <c r="F67" s="142" t="s">
        <v>863</v>
      </c>
      <c r="G67" s="115" t="s">
        <v>1224</v>
      </c>
      <c r="H67" s="157"/>
      <c r="I67" s="157"/>
      <c r="J67" s="157"/>
      <c r="K67" s="157" t="s">
        <v>715</v>
      </c>
      <c r="L67" s="940"/>
      <c r="M67" s="940"/>
      <c r="N67" s="940"/>
      <c r="O67" s="940"/>
      <c r="P67" s="940"/>
      <c r="Q67" s="940"/>
      <c r="R67" s="940"/>
      <c r="S67" s="940"/>
      <c r="T67" s="940"/>
      <c r="U67" s="940"/>
      <c r="V67" s="115" t="s">
        <v>1410</v>
      </c>
      <c r="W67" s="158"/>
      <c r="X67" s="212" t="s">
        <v>239</v>
      </c>
      <c r="Y67" s="414" t="s">
        <v>1230</v>
      </c>
      <c r="Z67" s="261"/>
      <c r="AB67" s="269"/>
      <c r="AC67" s="235" t="s">
        <v>1097</v>
      </c>
      <c r="AD67" s="236" t="s">
        <v>1098</v>
      </c>
      <c r="AE67" s="272"/>
      <c r="AF67" s="282"/>
      <c r="AG67" s="210"/>
      <c r="AH67" s="210"/>
    </row>
    <row r="68" spans="1:34" ht="13.5" customHeight="1" thickBot="1" thickTop="1">
      <c r="A68" s="1023"/>
      <c r="B68" s="29"/>
      <c r="C68" s="23"/>
      <c r="D68" s="130"/>
      <c r="E68" s="130"/>
      <c r="F68" s="138" t="s">
        <v>863</v>
      </c>
      <c r="G68" s="114" t="s">
        <v>1231</v>
      </c>
      <c r="H68" s="114"/>
      <c r="I68" s="114"/>
      <c r="J68" s="114" t="s">
        <v>99</v>
      </c>
      <c r="K68" s="944"/>
      <c r="L68" s="944"/>
      <c r="M68" s="944"/>
      <c r="N68" s="140" t="s">
        <v>402</v>
      </c>
      <c r="O68" s="140"/>
      <c r="P68" s="139" t="s">
        <v>1226</v>
      </c>
      <c r="Q68" s="140"/>
      <c r="R68" s="119" t="s">
        <v>715</v>
      </c>
      <c r="S68" s="943"/>
      <c r="T68" s="943"/>
      <c r="U68" s="943"/>
      <c r="V68" s="114" t="s">
        <v>1410</v>
      </c>
      <c r="W68" s="124"/>
      <c r="X68" s="212" t="s">
        <v>239</v>
      </c>
      <c r="Y68" s="414" t="s">
        <v>1233</v>
      </c>
      <c r="Z68" s="261"/>
      <c r="AB68" s="269"/>
      <c r="AC68" s="235" t="s">
        <v>1089</v>
      </c>
      <c r="AD68" s="238"/>
      <c r="AE68" s="210"/>
      <c r="AF68" s="210"/>
      <c r="AG68" s="210"/>
      <c r="AH68" s="210"/>
    </row>
    <row r="69" spans="1:34" ht="13.5" customHeight="1" thickBot="1" thickTop="1">
      <c r="A69" s="1024"/>
      <c r="B69" s="180"/>
      <c r="C69" s="28"/>
      <c r="D69" s="133"/>
      <c r="E69" s="133"/>
      <c r="F69" s="240" t="s">
        <v>863</v>
      </c>
      <c r="G69" s="162" t="s">
        <v>400</v>
      </c>
      <c r="H69" s="215"/>
      <c r="I69" s="215"/>
      <c r="J69" s="126" t="s">
        <v>1271</v>
      </c>
      <c r="K69" s="991"/>
      <c r="L69" s="991"/>
      <c r="M69" s="991"/>
      <c r="N69" s="127" t="s">
        <v>35</v>
      </c>
      <c r="O69" s="127" t="s">
        <v>401</v>
      </c>
      <c r="P69" s="127"/>
      <c r="Q69" s="127"/>
      <c r="R69" s="127" t="s">
        <v>959</v>
      </c>
      <c r="S69" s="942"/>
      <c r="T69" s="942"/>
      <c r="U69" s="942"/>
      <c r="V69" s="215" t="s">
        <v>402</v>
      </c>
      <c r="W69" s="163"/>
      <c r="X69" s="216" t="s">
        <v>239</v>
      </c>
      <c r="Y69" s="417" t="s">
        <v>1234</v>
      </c>
      <c r="Z69" s="268"/>
      <c r="AB69" s="269"/>
      <c r="AC69" s="235" t="s">
        <v>1091</v>
      </c>
      <c r="AD69" s="238"/>
      <c r="AE69" s="210"/>
      <c r="AF69" s="210"/>
      <c r="AG69" s="210"/>
      <c r="AH69" s="210"/>
    </row>
    <row r="70" spans="1:26" ht="13.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
    </row>
  </sheetData>
  <sheetProtection/>
  <mergeCells count="95">
    <mergeCell ref="D3:Z3"/>
    <mergeCell ref="D4:Z4"/>
    <mergeCell ref="D5:Z5"/>
    <mergeCell ref="A1:N1"/>
    <mergeCell ref="D6:Z6"/>
    <mergeCell ref="A11:A69"/>
    <mergeCell ref="J11:U11"/>
    <mergeCell ref="J12:U12"/>
    <mergeCell ref="L13:U13"/>
    <mergeCell ref="J14:U14"/>
    <mergeCell ref="J15:U15"/>
    <mergeCell ref="J16:M16"/>
    <mergeCell ref="R16:U16"/>
    <mergeCell ref="J17:M17"/>
    <mergeCell ref="J20:U20"/>
    <mergeCell ref="K21:M21"/>
    <mergeCell ref="S21:U21"/>
    <mergeCell ref="K22:M22"/>
    <mergeCell ref="S22:U22"/>
    <mergeCell ref="R17:U17"/>
    <mergeCell ref="J18:M18"/>
    <mergeCell ref="R18:U18"/>
    <mergeCell ref="J19:M19"/>
    <mergeCell ref="S27:U27"/>
    <mergeCell ref="K29:M29"/>
    <mergeCell ref="S29:U29"/>
    <mergeCell ref="K28:M28"/>
    <mergeCell ref="K30:M30"/>
    <mergeCell ref="K23:M23"/>
    <mergeCell ref="S23:U23"/>
    <mergeCell ref="K25:M25"/>
    <mergeCell ref="S25:U25"/>
    <mergeCell ref="K24:M24"/>
    <mergeCell ref="S35:U35"/>
    <mergeCell ref="K37:M37"/>
    <mergeCell ref="S37:U37"/>
    <mergeCell ref="K36:M36"/>
    <mergeCell ref="K38:M38"/>
    <mergeCell ref="S31:U31"/>
    <mergeCell ref="K33:M33"/>
    <mergeCell ref="S33:U33"/>
    <mergeCell ref="R40:U40"/>
    <mergeCell ref="J41:M41"/>
    <mergeCell ref="J42:U42"/>
    <mergeCell ref="S38:U38"/>
    <mergeCell ref="K39:M39"/>
    <mergeCell ref="S39:U39"/>
    <mergeCell ref="S47:U47"/>
    <mergeCell ref="K49:M49"/>
    <mergeCell ref="S49:U49"/>
    <mergeCell ref="K50:M50"/>
    <mergeCell ref="K52:M52"/>
    <mergeCell ref="S44:U44"/>
    <mergeCell ref="K45:M45"/>
    <mergeCell ref="S45:U45"/>
    <mergeCell ref="K51:M51"/>
    <mergeCell ref="K46:M46"/>
    <mergeCell ref="S55:U55"/>
    <mergeCell ref="J57:M57"/>
    <mergeCell ref="J58:L58"/>
    <mergeCell ref="S58:U58"/>
    <mergeCell ref="S51:U51"/>
    <mergeCell ref="K53:M53"/>
    <mergeCell ref="S53:U53"/>
    <mergeCell ref="K54:M54"/>
    <mergeCell ref="K56:M56"/>
    <mergeCell ref="K55:M55"/>
    <mergeCell ref="S62:U62"/>
    <mergeCell ref="L63:U63"/>
    <mergeCell ref="K64:M64"/>
    <mergeCell ref="S64:U64"/>
    <mergeCell ref="N59:U59"/>
    <mergeCell ref="L60:U60"/>
    <mergeCell ref="K61:M61"/>
    <mergeCell ref="S61:U61"/>
    <mergeCell ref="K27:M27"/>
    <mergeCell ref="K68:M68"/>
    <mergeCell ref="S68:U68"/>
    <mergeCell ref="K69:M69"/>
    <mergeCell ref="S69:U69"/>
    <mergeCell ref="K65:M65"/>
    <mergeCell ref="S65:U65"/>
    <mergeCell ref="L66:U66"/>
    <mergeCell ref="L67:U67"/>
    <mergeCell ref="K62:M62"/>
    <mergeCell ref="K48:M48"/>
    <mergeCell ref="K47:M47"/>
    <mergeCell ref="K43:M43"/>
    <mergeCell ref="K44:M44"/>
    <mergeCell ref="K26:M26"/>
    <mergeCell ref="K32:M32"/>
    <mergeCell ref="K31:M31"/>
    <mergeCell ref="K34:M34"/>
    <mergeCell ref="J40:M40"/>
    <mergeCell ref="K35:M35"/>
  </mergeCells>
  <conditionalFormatting sqref="F31:N31 F33:N33 D31:E56 O31:O34 F35:O35 F49:M49 O36:O56 V56 N37:N44 P31:U56 W31:Z56 V31:V44 V48 V52 F37:M45 F53:M53">
    <cfRule type="expression" priority="1" dxfId="0" stopIfTrue="1">
      <formula>IF($C$11=1,IF($C$15=1,TRUE,FALSE),FALSE)</formula>
    </cfRule>
  </conditionalFormatting>
  <dataValidations count="27">
    <dataValidation type="list" allowBlank="1" showInputMessage="1" sqref="C17">
      <formula1>"２,１,なし"</formula1>
    </dataValidation>
    <dataValidation type="list" allowBlank="1" showInputMessage="1" sqref="C15">
      <formula1>"２,１"</formula1>
    </dataValidation>
    <dataValidation type="list" allowBlank="1" showInputMessage="1" showErrorMessage="1" sqref="X12:X69">
      <formula1>"■,□"</formula1>
    </dataValidation>
    <dataValidation type="list" allowBlank="1" showInputMessage="1" sqref="J17:M17">
      <formula1>$AB$17:$AD$17</formula1>
    </dataValidation>
    <dataValidation type="list" allowBlank="1" showInputMessage="1" sqref="R17:U17">
      <formula1>$AF$17:$AK$17</formula1>
    </dataValidation>
    <dataValidation type="list" allowBlank="1" showInputMessage="1" sqref="J40:M40">
      <formula1>$AB$40:$AD$40</formula1>
    </dataValidation>
    <dataValidation type="list" allowBlank="1" showInputMessage="1" sqref="J20:U20">
      <formula1>$AB$20:$AN$20</formula1>
    </dataValidation>
    <dataValidation type="list" allowBlank="1" showInputMessage="1" showErrorMessage="1" sqref="K22:M22">
      <formula1>$AB$22:$AH$22</formula1>
    </dataValidation>
    <dataValidation type="list" allowBlank="1" showInputMessage="1" sqref="J57:M57">
      <formula1>$AB$57:$AD$57</formula1>
    </dataValidation>
    <dataValidation type="list" allowBlank="1" showInputMessage="1" sqref="S64:U64">
      <formula1>$AB$64:$AF$64</formula1>
    </dataValidation>
    <dataValidation type="list" allowBlank="1" showInputMessage="1" sqref="L63:U63">
      <formula1>$AB$63:$AF$63</formula1>
    </dataValidation>
    <dataValidation type="list" allowBlank="1" showInputMessage="1" sqref="K65:M65">
      <formula1>$AB$65:$AD$65</formula1>
    </dataValidation>
    <dataValidation type="list" allowBlank="1" showInputMessage="1" sqref="L66:U66">
      <formula1>$AB$66:$AF$66</formula1>
    </dataValidation>
    <dataValidation type="list" allowBlank="1" showInputMessage="1" sqref="S68:U68">
      <formula1>$AB$68:$AC$68</formula1>
    </dataValidation>
    <dataValidation type="list" allowBlank="1" showInputMessage="1" sqref="K69:M69">
      <formula1>$AB$69:$AC$69</formula1>
    </dataValidation>
    <dataValidation type="list" showInputMessage="1" showErrorMessage="1" sqref="X11">
      <formula1>"　,■,□"</formula1>
    </dataValidation>
    <dataValidation type="list" allowBlank="1" showInputMessage="1" sqref="L67:U67">
      <formula1>$AB$67:$AD$67</formula1>
    </dataValidation>
    <dataValidation type="list" allowBlank="1" showInputMessage="1" sqref="J16:M16">
      <formula1>$AB$16:$AD$16</formula1>
    </dataValidation>
    <dataValidation type="list" allowBlank="1" showInputMessage="1" sqref="R16:U16">
      <formula1>$AF$16:$AK$16</formula1>
    </dataValidation>
    <dataValidation type="list" allowBlank="1" showInputMessage="1" showErrorMessage="1" sqref="J18:M18">
      <formula1>$AB$18:$AD$18</formula1>
    </dataValidation>
    <dataValidation type="list" allowBlank="1" showInputMessage="1" sqref="J42:U42">
      <formula1>$AB$42:$AF$42</formula1>
    </dataValidation>
    <dataValidation type="list" allowBlank="1" showInputMessage="1" sqref="K44:M44">
      <formula1>$AB$44:$AE$44</formula1>
    </dataValidation>
    <dataValidation type="list" allowBlank="1" showInputMessage="1" sqref="L60:U60">
      <formula1>$AB$60:$AF$60</formula1>
    </dataValidation>
    <dataValidation type="list" allowBlank="1" showInputMessage="1" sqref="S61:U61">
      <formula1>$AB$61:$AF$61</formula1>
    </dataValidation>
    <dataValidation type="list" allowBlank="1" showInputMessage="1" sqref="K62:M62">
      <formula1>$AB$62:$AD$62</formula1>
    </dataValidation>
    <dataValidation type="list" allowBlank="1" showInputMessage="1" sqref="C11">
      <formula1>"３,２,１"</formula1>
    </dataValidation>
    <dataValidation type="list" allowBlank="1" showInputMessage="1" showErrorMessage="1" sqref="C13">
      <formula1>"免震,その他"</formula1>
    </dataValidation>
  </dataValidations>
  <printOptions horizontalCentered="1"/>
  <pageMargins left="0.5905511811023623" right="0" top="0.31496062992125984" bottom="0.07874015748031496" header="0.5118110236220472" footer="0"/>
  <pageSetup horizontalDpi="300" verticalDpi="300" orientation="portrait" paperSize="9" scale="92" r:id="rId1"/>
  <headerFooter alignWithMargins="0">
    <oddFooter>&amp;R&amp;9関西住宅品質保証株式会社&amp;11
</oddFooter>
  </headerFooter>
</worksheet>
</file>

<file path=xl/worksheets/sheet5.xml><?xml version="1.0" encoding="utf-8"?>
<worksheet xmlns="http://schemas.openxmlformats.org/spreadsheetml/2006/main" xmlns:r="http://schemas.openxmlformats.org/officeDocument/2006/relationships">
  <dimension ref="A1:AO69"/>
  <sheetViews>
    <sheetView showGridLines="0" view="pageBreakPreview" zoomScaleSheetLayoutView="100" zoomScalePageLayoutView="0" workbookViewId="0" topLeftCell="A46">
      <selection activeCell="M55" sqref="M55:U55"/>
    </sheetView>
  </sheetViews>
  <sheetFormatPr defaultColWidth="9.00390625" defaultRowHeight="13.5"/>
  <cols>
    <col min="1" max="1" width="2.375" style="32" customWidth="1"/>
    <col min="2" max="2" width="7.625" style="32" customWidth="1"/>
    <col min="3" max="3" width="4.125" style="32" customWidth="1"/>
    <col min="4" max="4" width="7.625" style="32" customWidth="1"/>
    <col min="5" max="5" width="11.125" style="32" customWidth="1"/>
    <col min="6" max="24" width="2.375" style="32" customWidth="1"/>
    <col min="25" max="25" width="7.625" style="32" customWidth="1"/>
    <col min="26" max="26" width="4.125" style="32" customWidth="1"/>
    <col min="27" max="27" width="9.00390625" style="32" hidden="1" customWidth="1"/>
    <col min="28" max="40" width="8.00390625" style="193" hidden="1" customWidth="1"/>
    <col min="41" max="78" width="8.00390625" style="32" hidden="1" customWidth="1"/>
    <col min="79" max="16384" width="9.00390625" style="32" customWidth="1"/>
  </cols>
  <sheetData>
    <row r="1" spans="1:26" ht="14.25">
      <c r="A1" s="1018" t="s">
        <v>243</v>
      </c>
      <c r="B1" s="1018"/>
      <c r="C1" s="1018"/>
      <c r="D1" s="1018"/>
      <c r="E1" s="1018"/>
      <c r="F1" s="1018"/>
      <c r="G1" s="1018"/>
      <c r="H1" s="1018"/>
      <c r="I1" s="1018"/>
      <c r="J1" s="1018"/>
      <c r="K1" s="1018"/>
      <c r="L1" s="1018"/>
      <c r="M1" s="1018"/>
      <c r="N1" s="1018"/>
      <c r="Z1" s="2" t="s">
        <v>1112</v>
      </c>
    </row>
    <row r="2" ht="13.5" customHeight="1">
      <c r="T2" s="193" t="s">
        <v>1159</v>
      </c>
    </row>
    <row r="3" ht="8.25" customHeight="1" thickBot="1"/>
    <row r="4" spans="1:26" ht="13.5" customHeight="1">
      <c r="A4" s="195"/>
      <c r="B4" s="128" t="s">
        <v>1160</v>
      </c>
      <c r="C4" s="441" t="s">
        <v>1111</v>
      </c>
      <c r="D4" s="166" t="s">
        <v>1161</v>
      </c>
      <c r="E4" s="196" t="s">
        <v>1162</v>
      </c>
      <c r="F4" s="197"/>
      <c r="G4" s="197"/>
      <c r="H4" s="197"/>
      <c r="I4" s="197"/>
      <c r="J4" s="197"/>
      <c r="K4" s="197"/>
      <c r="L4" s="197"/>
      <c r="M4" s="197"/>
      <c r="N4" s="197"/>
      <c r="O4" s="197"/>
      <c r="P4" s="197"/>
      <c r="Q4" s="197"/>
      <c r="R4" s="197"/>
      <c r="S4" s="197"/>
      <c r="T4" s="197"/>
      <c r="U4" s="197"/>
      <c r="V4" s="197"/>
      <c r="W4" s="197"/>
      <c r="X4" s="197"/>
      <c r="Y4" s="21" t="s">
        <v>1163</v>
      </c>
      <c r="Z4" s="198" t="s">
        <v>1164</v>
      </c>
    </row>
    <row r="5" spans="1:26" ht="13.5" customHeight="1" thickBot="1">
      <c r="A5" s="178"/>
      <c r="B5" s="199" t="s">
        <v>1165</v>
      </c>
      <c r="C5" s="133"/>
      <c r="D5" s="133"/>
      <c r="E5" s="200" t="s">
        <v>1166</v>
      </c>
      <c r="F5" s="180"/>
      <c r="G5" s="180"/>
      <c r="H5" s="180"/>
      <c r="I5" s="180"/>
      <c r="J5" s="180"/>
      <c r="K5" s="180"/>
      <c r="L5" s="180"/>
      <c r="M5" s="180" t="s">
        <v>1167</v>
      </c>
      <c r="N5" s="180"/>
      <c r="O5" s="180"/>
      <c r="P5" s="180"/>
      <c r="Q5" s="180"/>
      <c r="R5" s="180"/>
      <c r="S5" s="180"/>
      <c r="T5" s="180"/>
      <c r="U5" s="180"/>
      <c r="V5" s="180"/>
      <c r="W5" s="180"/>
      <c r="X5" s="250"/>
      <c r="Y5" s="202" t="s">
        <v>364</v>
      </c>
      <c r="Z5" s="203" t="s">
        <v>365</v>
      </c>
    </row>
    <row r="6" spans="1:26" ht="13.5" customHeight="1">
      <c r="A6" s="1022" t="s">
        <v>366</v>
      </c>
      <c r="B6" s="256" t="s">
        <v>367</v>
      </c>
      <c r="C6" s="173">
        <f>'設１'!$C$11</f>
        <v>0</v>
      </c>
      <c r="D6" s="166" t="s">
        <v>1235</v>
      </c>
      <c r="E6" s="277" t="s">
        <v>1236</v>
      </c>
      <c r="F6" s="278" t="s">
        <v>1427</v>
      </c>
      <c r="G6" s="278" t="s">
        <v>380</v>
      </c>
      <c r="H6" s="278"/>
      <c r="I6" s="278" t="s">
        <v>1414</v>
      </c>
      <c r="J6" s="1025"/>
      <c r="K6" s="1025"/>
      <c r="L6" s="1025"/>
      <c r="M6" s="1025"/>
      <c r="N6" s="1025"/>
      <c r="O6" s="1025"/>
      <c r="P6" s="1025"/>
      <c r="Q6" s="1025"/>
      <c r="R6" s="1025"/>
      <c r="S6" s="1025"/>
      <c r="T6" s="1025"/>
      <c r="U6" s="1026"/>
      <c r="V6" s="278" t="s">
        <v>1418</v>
      </c>
      <c r="W6" s="279"/>
      <c r="X6" s="222" t="s">
        <v>239</v>
      </c>
      <c r="Y6" s="411" t="s">
        <v>413</v>
      </c>
      <c r="Z6" s="251"/>
    </row>
    <row r="7" spans="1:26" ht="13.5" customHeight="1">
      <c r="A7" s="1023"/>
      <c r="B7" s="281"/>
      <c r="C7" s="600"/>
      <c r="D7" s="130"/>
      <c r="E7" s="206" t="s">
        <v>1238</v>
      </c>
      <c r="F7" s="157" t="s">
        <v>1429</v>
      </c>
      <c r="G7" s="157" t="s">
        <v>1239</v>
      </c>
      <c r="H7" s="157"/>
      <c r="I7" s="157" t="s">
        <v>959</v>
      </c>
      <c r="J7" s="1027"/>
      <c r="K7" s="1027"/>
      <c r="L7" s="1027"/>
      <c r="M7" s="1027"/>
      <c r="N7" s="1027"/>
      <c r="O7" s="1027"/>
      <c r="P7" s="1027"/>
      <c r="Q7" s="1027"/>
      <c r="R7" s="1027"/>
      <c r="S7" s="1027"/>
      <c r="T7" s="1027"/>
      <c r="U7" s="1027"/>
      <c r="V7" s="157" t="s">
        <v>1240</v>
      </c>
      <c r="W7" s="158"/>
      <c r="X7" s="212" t="s">
        <v>239</v>
      </c>
      <c r="Y7" s="412" t="s">
        <v>381</v>
      </c>
      <c r="Z7" s="252"/>
    </row>
    <row r="8" spans="1:26" ht="13.5" customHeight="1" thickBot="1">
      <c r="A8" s="1023"/>
      <c r="B8" s="130" t="s">
        <v>1383</v>
      </c>
      <c r="C8" s="613">
        <f>'設１'!$C$13</f>
        <v>0</v>
      </c>
      <c r="D8" s="130"/>
      <c r="E8" s="130" t="s">
        <v>1235</v>
      </c>
      <c r="F8" s="227"/>
      <c r="G8" s="140" t="s">
        <v>1241</v>
      </c>
      <c r="H8" s="140"/>
      <c r="I8" s="140" t="s">
        <v>1271</v>
      </c>
      <c r="J8" s="1028"/>
      <c r="K8" s="1028"/>
      <c r="L8" s="1028"/>
      <c r="M8" s="1028"/>
      <c r="N8" s="1028"/>
      <c r="O8" s="1028"/>
      <c r="P8" s="1028"/>
      <c r="Q8" s="1028"/>
      <c r="R8" s="1028"/>
      <c r="S8" s="1028"/>
      <c r="T8" s="1028"/>
      <c r="U8" s="1028"/>
      <c r="V8" s="140" t="s">
        <v>1240</v>
      </c>
      <c r="W8" s="141"/>
      <c r="X8" s="212" t="s">
        <v>239</v>
      </c>
      <c r="Y8" s="412"/>
      <c r="Z8" s="252"/>
    </row>
    <row r="9" spans="1:40" ht="13.5" customHeight="1" thickBot="1" thickTop="1">
      <c r="A9" s="1023"/>
      <c r="B9" s="24"/>
      <c r="D9" s="130"/>
      <c r="E9" s="206" t="s">
        <v>1242</v>
      </c>
      <c r="F9" s="226" t="s">
        <v>1237</v>
      </c>
      <c r="G9" s="157" t="s">
        <v>1239</v>
      </c>
      <c r="H9" s="157"/>
      <c r="I9" s="157" t="s">
        <v>959</v>
      </c>
      <c r="J9" s="1037"/>
      <c r="K9" s="1037"/>
      <c r="L9" s="1037"/>
      <c r="M9" s="1037"/>
      <c r="N9" s="1037"/>
      <c r="O9" s="1037"/>
      <c r="P9" s="1037"/>
      <c r="Q9" s="1037"/>
      <c r="R9" s="1037"/>
      <c r="S9" s="1037"/>
      <c r="T9" s="1037"/>
      <c r="U9" s="1037"/>
      <c r="V9" s="157" t="s">
        <v>1240</v>
      </c>
      <c r="W9" s="158"/>
      <c r="X9" s="212" t="s">
        <v>239</v>
      </c>
      <c r="Y9" s="412"/>
      <c r="Z9" s="252"/>
      <c r="AB9" s="234"/>
      <c r="AC9" s="235" t="s">
        <v>1099</v>
      </c>
      <c r="AD9" s="237" t="s">
        <v>1100</v>
      </c>
      <c r="AE9" s="237" t="s">
        <v>1101</v>
      </c>
      <c r="AF9" s="237" t="s">
        <v>1102</v>
      </c>
      <c r="AG9" s="237" t="s">
        <v>1103</v>
      </c>
      <c r="AH9" s="237" t="s">
        <v>1104</v>
      </c>
      <c r="AI9" s="237" t="s">
        <v>174</v>
      </c>
      <c r="AJ9" s="237" t="s">
        <v>175</v>
      </c>
      <c r="AK9" s="237" t="s">
        <v>176</v>
      </c>
      <c r="AL9" s="237" t="s">
        <v>177</v>
      </c>
      <c r="AM9" s="237" t="s">
        <v>178</v>
      </c>
      <c r="AN9" s="236" t="s">
        <v>179</v>
      </c>
    </row>
    <row r="10" spans="1:40" ht="13.5" customHeight="1" thickBot="1" thickTop="1">
      <c r="A10" s="1023"/>
      <c r="B10" s="280" t="s">
        <v>382</v>
      </c>
      <c r="C10" s="174">
        <f>'設１'!$C$15</f>
        <v>0</v>
      </c>
      <c r="D10" s="130"/>
      <c r="E10" s="130" t="s">
        <v>1235</v>
      </c>
      <c r="F10" s="227"/>
      <c r="G10" s="139" t="s">
        <v>1241</v>
      </c>
      <c r="H10" s="140"/>
      <c r="I10" s="140" t="s">
        <v>1271</v>
      </c>
      <c r="J10" s="1038"/>
      <c r="K10" s="1038"/>
      <c r="L10" s="1038"/>
      <c r="M10" s="1038"/>
      <c r="N10" s="1038"/>
      <c r="O10" s="1038"/>
      <c r="P10" s="1038"/>
      <c r="Q10" s="1038"/>
      <c r="R10" s="1038"/>
      <c r="S10" s="1038"/>
      <c r="T10" s="1038"/>
      <c r="U10" s="1038"/>
      <c r="V10" s="140" t="s">
        <v>1240</v>
      </c>
      <c r="W10" s="141"/>
      <c r="X10" s="212" t="s">
        <v>239</v>
      </c>
      <c r="Y10" s="412"/>
      <c r="Z10" s="252"/>
      <c r="AB10" s="234"/>
      <c r="AC10" s="235" t="s">
        <v>1099</v>
      </c>
      <c r="AD10" s="237" t="s">
        <v>1100</v>
      </c>
      <c r="AE10" s="237" t="s">
        <v>1101</v>
      </c>
      <c r="AF10" s="237" t="s">
        <v>1102</v>
      </c>
      <c r="AG10" s="237" t="s">
        <v>1103</v>
      </c>
      <c r="AH10" s="237" t="s">
        <v>1104</v>
      </c>
      <c r="AI10" s="237" t="s">
        <v>174</v>
      </c>
      <c r="AJ10" s="237" t="s">
        <v>175</v>
      </c>
      <c r="AK10" s="237" t="s">
        <v>176</v>
      </c>
      <c r="AL10" s="237" t="s">
        <v>177</v>
      </c>
      <c r="AM10" s="237" t="s">
        <v>178</v>
      </c>
      <c r="AN10" s="236" t="s">
        <v>179</v>
      </c>
    </row>
    <row r="11" spans="1:40" ht="13.5" customHeight="1" thickBot="1" thickTop="1">
      <c r="A11" s="1023"/>
      <c r="B11" s="281"/>
      <c r="C11" s="175"/>
      <c r="D11" s="130"/>
      <c r="E11" s="130"/>
      <c r="F11" s="227"/>
      <c r="G11" s="140"/>
      <c r="H11" s="140"/>
      <c r="I11" s="140" t="s">
        <v>1271</v>
      </c>
      <c r="J11" s="1038"/>
      <c r="K11" s="1038"/>
      <c r="L11" s="1038"/>
      <c r="M11" s="1038"/>
      <c r="N11" s="1038"/>
      <c r="O11" s="1038"/>
      <c r="P11" s="1038"/>
      <c r="Q11" s="1038"/>
      <c r="R11" s="1038"/>
      <c r="S11" s="1038"/>
      <c r="T11" s="1038"/>
      <c r="U11" s="1038"/>
      <c r="V11" s="140" t="s">
        <v>1240</v>
      </c>
      <c r="W11" s="141"/>
      <c r="X11" s="212" t="s">
        <v>239</v>
      </c>
      <c r="Y11" s="412"/>
      <c r="Z11" s="252"/>
      <c r="AB11" s="234"/>
      <c r="AC11" s="235" t="s">
        <v>1099</v>
      </c>
      <c r="AD11" s="237" t="s">
        <v>1100</v>
      </c>
      <c r="AE11" s="237" t="s">
        <v>1101</v>
      </c>
      <c r="AF11" s="237" t="s">
        <v>1102</v>
      </c>
      <c r="AG11" s="237" t="s">
        <v>1103</v>
      </c>
      <c r="AH11" s="237" t="s">
        <v>1104</v>
      </c>
      <c r="AI11" s="237" t="s">
        <v>174</v>
      </c>
      <c r="AJ11" s="237" t="s">
        <v>175</v>
      </c>
      <c r="AK11" s="237" t="s">
        <v>176</v>
      </c>
      <c r="AL11" s="237" t="s">
        <v>177</v>
      </c>
      <c r="AM11" s="237" t="s">
        <v>178</v>
      </c>
      <c r="AN11" s="236" t="s">
        <v>179</v>
      </c>
    </row>
    <row r="12" spans="1:40" ht="13.5" customHeight="1" thickBot="1" thickTop="1">
      <c r="A12" s="1023"/>
      <c r="B12" s="257" t="s">
        <v>388</v>
      </c>
      <c r="C12" s="176">
        <f>'設１'!$C$17</f>
        <v>0</v>
      </c>
      <c r="D12" s="130"/>
      <c r="E12" s="130"/>
      <c r="F12" s="227"/>
      <c r="G12" s="140"/>
      <c r="H12" s="140"/>
      <c r="I12" s="140" t="s">
        <v>1271</v>
      </c>
      <c r="J12" s="1038"/>
      <c r="K12" s="1038"/>
      <c r="L12" s="1038"/>
      <c r="M12" s="1038"/>
      <c r="N12" s="1038"/>
      <c r="O12" s="1038"/>
      <c r="P12" s="1038"/>
      <c r="Q12" s="1038"/>
      <c r="R12" s="1038"/>
      <c r="S12" s="1038"/>
      <c r="T12" s="1038"/>
      <c r="U12" s="1038"/>
      <c r="V12" s="140" t="s">
        <v>1240</v>
      </c>
      <c r="W12" s="141"/>
      <c r="X12" s="212" t="s">
        <v>239</v>
      </c>
      <c r="Y12" s="412"/>
      <c r="Z12" s="252"/>
      <c r="AB12" s="234"/>
      <c r="AC12" s="235" t="s">
        <v>1099</v>
      </c>
      <c r="AD12" s="237" t="s">
        <v>1100</v>
      </c>
      <c r="AE12" s="237" t="s">
        <v>1101</v>
      </c>
      <c r="AF12" s="237" t="s">
        <v>1102</v>
      </c>
      <c r="AG12" s="237" t="s">
        <v>1103</v>
      </c>
      <c r="AH12" s="237" t="s">
        <v>1104</v>
      </c>
      <c r="AI12" s="237" t="s">
        <v>174</v>
      </c>
      <c r="AJ12" s="237" t="s">
        <v>175</v>
      </c>
      <c r="AK12" s="237" t="s">
        <v>176</v>
      </c>
      <c r="AL12" s="237" t="s">
        <v>177</v>
      </c>
      <c r="AM12" s="237" t="s">
        <v>178</v>
      </c>
      <c r="AN12" s="236" t="s">
        <v>179</v>
      </c>
    </row>
    <row r="13" spans="1:40" ht="13.5" customHeight="1" thickBot="1" thickTop="1">
      <c r="A13" s="1023"/>
      <c r="B13" s="281" t="s">
        <v>1111</v>
      </c>
      <c r="C13" s="175"/>
      <c r="D13" s="130"/>
      <c r="E13" s="130"/>
      <c r="F13" s="227"/>
      <c r="G13" s="140"/>
      <c r="H13" s="140"/>
      <c r="I13" s="140" t="s">
        <v>1271</v>
      </c>
      <c r="J13" s="1038"/>
      <c r="K13" s="1038"/>
      <c r="L13" s="1038"/>
      <c r="M13" s="1038"/>
      <c r="N13" s="1038"/>
      <c r="O13" s="1038"/>
      <c r="P13" s="1038"/>
      <c r="Q13" s="1038"/>
      <c r="R13" s="1038"/>
      <c r="S13" s="1038"/>
      <c r="T13" s="1038"/>
      <c r="U13" s="1038"/>
      <c r="V13" s="140" t="s">
        <v>1240</v>
      </c>
      <c r="W13" s="141"/>
      <c r="X13" s="212" t="s">
        <v>239</v>
      </c>
      <c r="Y13" s="412"/>
      <c r="Z13" s="252"/>
      <c r="AB13" s="234"/>
      <c r="AC13" s="235" t="s">
        <v>1099</v>
      </c>
      <c r="AD13" s="237" t="s">
        <v>1100</v>
      </c>
      <c r="AE13" s="237" t="s">
        <v>1101</v>
      </c>
      <c r="AF13" s="237" t="s">
        <v>1102</v>
      </c>
      <c r="AG13" s="237" t="s">
        <v>1103</v>
      </c>
      <c r="AH13" s="237" t="s">
        <v>1104</v>
      </c>
      <c r="AI13" s="237" t="s">
        <v>174</v>
      </c>
      <c r="AJ13" s="237" t="s">
        <v>175</v>
      </c>
      <c r="AK13" s="237" t="s">
        <v>176</v>
      </c>
      <c r="AL13" s="237" t="s">
        <v>177</v>
      </c>
      <c r="AM13" s="237" t="s">
        <v>178</v>
      </c>
      <c r="AN13" s="236" t="s">
        <v>179</v>
      </c>
    </row>
    <row r="14" spans="1:40" ht="13.5" customHeight="1" thickBot="1" thickTop="1">
      <c r="A14" s="1023"/>
      <c r="B14" s="183"/>
      <c r="C14" s="29"/>
      <c r="D14" s="130"/>
      <c r="E14" s="130"/>
      <c r="F14" s="227"/>
      <c r="G14" s="140"/>
      <c r="H14" s="140"/>
      <c r="I14" s="140" t="s">
        <v>1271</v>
      </c>
      <c r="J14" s="1038"/>
      <c r="K14" s="1038"/>
      <c r="L14" s="1038"/>
      <c r="M14" s="1038"/>
      <c r="N14" s="1038"/>
      <c r="O14" s="1038"/>
      <c r="P14" s="1038"/>
      <c r="Q14" s="1038"/>
      <c r="R14" s="1038"/>
      <c r="S14" s="1038"/>
      <c r="T14" s="1038"/>
      <c r="U14" s="1038"/>
      <c r="V14" s="140" t="s">
        <v>1240</v>
      </c>
      <c r="W14" s="141"/>
      <c r="X14" s="212" t="s">
        <v>239</v>
      </c>
      <c r="Y14" s="412"/>
      <c r="Z14" s="252"/>
      <c r="AB14" s="234"/>
      <c r="AC14" s="235" t="s">
        <v>1099</v>
      </c>
      <c r="AD14" s="237" t="s">
        <v>1100</v>
      </c>
      <c r="AE14" s="237" t="s">
        <v>1101</v>
      </c>
      <c r="AF14" s="237" t="s">
        <v>1102</v>
      </c>
      <c r="AG14" s="237" t="s">
        <v>1103</v>
      </c>
      <c r="AH14" s="237" t="s">
        <v>1104</v>
      </c>
      <c r="AI14" s="237" t="s">
        <v>174</v>
      </c>
      <c r="AJ14" s="237" t="s">
        <v>175</v>
      </c>
      <c r="AK14" s="237" t="s">
        <v>176</v>
      </c>
      <c r="AL14" s="237" t="s">
        <v>177</v>
      </c>
      <c r="AM14" s="237" t="s">
        <v>178</v>
      </c>
      <c r="AN14" s="236" t="s">
        <v>179</v>
      </c>
    </row>
    <row r="15" spans="1:40" ht="13.5" customHeight="1" thickBot="1" thickTop="1">
      <c r="A15" s="1023"/>
      <c r="B15" s="183"/>
      <c r="C15" s="29"/>
      <c r="D15" s="130"/>
      <c r="E15" s="206" t="s">
        <v>1243</v>
      </c>
      <c r="F15" s="226" t="s">
        <v>1237</v>
      </c>
      <c r="G15" s="157" t="s">
        <v>1239</v>
      </c>
      <c r="H15" s="157"/>
      <c r="I15" s="157" t="s">
        <v>959</v>
      </c>
      <c r="J15" s="1037"/>
      <c r="K15" s="1037"/>
      <c r="L15" s="1037"/>
      <c r="M15" s="1037"/>
      <c r="N15" s="1037"/>
      <c r="O15" s="1037"/>
      <c r="P15" s="1037"/>
      <c r="Q15" s="1037"/>
      <c r="R15" s="1037"/>
      <c r="S15" s="1037"/>
      <c r="T15" s="1037"/>
      <c r="U15" s="1037"/>
      <c r="V15" s="157" t="s">
        <v>1240</v>
      </c>
      <c r="W15" s="158"/>
      <c r="X15" s="212" t="s">
        <v>239</v>
      </c>
      <c r="Y15" s="412"/>
      <c r="Z15" s="252"/>
      <c r="AB15" s="234"/>
      <c r="AC15" s="235" t="s">
        <v>180</v>
      </c>
      <c r="AD15" s="237" t="s">
        <v>1100</v>
      </c>
      <c r="AE15" s="237" t="s">
        <v>1101</v>
      </c>
      <c r="AF15" s="237" t="s">
        <v>1102</v>
      </c>
      <c r="AG15" s="237" t="s">
        <v>1103</v>
      </c>
      <c r="AH15" s="237" t="s">
        <v>1104</v>
      </c>
      <c r="AI15" s="237" t="s">
        <v>174</v>
      </c>
      <c r="AJ15" s="237" t="s">
        <v>181</v>
      </c>
      <c r="AK15" s="237" t="s">
        <v>182</v>
      </c>
      <c r="AL15" s="237" t="s">
        <v>177</v>
      </c>
      <c r="AM15" s="237" t="s">
        <v>178</v>
      </c>
      <c r="AN15" s="236" t="s">
        <v>179</v>
      </c>
    </row>
    <row r="16" spans="1:40" ht="13.5" customHeight="1" thickBot="1" thickTop="1">
      <c r="A16" s="1023"/>
      <c r="B16" s="183"/>
      <c r="C16" s="29"/>
      <c r="D16" s="130"/>
      <c r="E16" s="130" t="s">
        <v>1244</v>
      </c>
      <c r="F16" s="227"/>
      <c r="G16" s="139" t="s">
        <v>1241</v>
      </c>
      <c r="H16" s="140"/>
      <c r="I16" s="140" t="s">
        <v>1271</v>
      </c>
      <c r="J16" s="1038"/>
      <c r="K16" s="1038"/>
      <c r="L16" s="1038"/>
      <c r="M16" s="1038"/>
      <c r="N16" s="1038"/>
      <c r="O16" s="1038"/>
      <c r="P16" s="1038"/>
      <c r="Q16" s="1038"/>
      <c r="R16" s="1038"/>
      <c r="S16" s="1038"/>
      <c r="T16" s="1038"/>
      <c r="U16" s="1038"/>
      <c r="V16" s="140" t="s">
        <v>1240</v>
      </c>
      <c r="W16" s="141"/>
      <c r="X16" s="212" t="s">
        <v>239</v>
      </c>
      <c r="Y16" s="414"/>
      <c r="Z16" s="252"/>
      <c r="AB16" s="234"/>
      <c r="AC16" s="235" t="s">
        <v>1099</v>
      </c>
      <c r="AD16" s="237" t="s">
        <v>1100</v>
      </c>
      <c r="AE16" s="237" t="s">
        <v>1101</v>
      </c>
      <c r="AF16" s="237" t="s">
        <v>1102</v>
      </c>
      <c r="AG16" s="237" t="s">
        <v>1103</v>
      </c>
      <c r="AH16" s="237" t="s">
        <v>1104</v>
      </c>
      <c r="AI16" s="237" t="s">
        <v>174</v>
      </c>
      <c r="AJ16" s="237" t="s">
        <v>181</v>
      </c>
      <c r="AK16" s="237" t="s">
        <v>182</v>
      </c>
      <c r="AL16" s="237" t="s">
        <v>177</v>
      </c>
      <c r="AM16" s="237" t="s">
        <v>178</v>
      </c>
      <c r="AN16" s="236" t="s">
        <v>179</v>
      </c>
    </row>
    <row r="17" spans="1:34" ht="13.5" customHeight="1" thickBot="1" thickTop="1">
      <c r="A17" s="1023"/>
      <c r="B17" s="29"/>
      <c r="C17" s="23"/>
      <c r="D17" s="130"/>
      <c r="E17" s="206" t="s">
        <v>1245</v>
      </c>
      <c r="F17" s="226" t="s">
        <v>1237</v>
      </c>
      <c r="G17" s="157" t="s">
        <v>1239</v>
      </c>
      <c r="H17" s="157"/>
      <c r="I17" s="157" t="s">
        <v>959</v>
      </c>
      <c r="J17" s="1037"/>
      <c r="K17" s="1037"/>
      <c r="L17" s="1037"/>
      <c r="M17" s="1037"/>
      <c r="N17" s="1037"/>
      <c r="O17" s="1037"/>
      <c r="P17" s="1037"/>
      <c r="Q17" s="1037"/>
      <c r="R17" s="1037"/>
      <c r="S17" s="1037"/>
      <c r="T17" s="1037"/>
      <c r="U17" s="1037"/>
      <c r="V17" s="157" t="s">
        <v>1240</v>
      </c>
      <c r="W17" s="158"/>
      <c r="X17" s="212" t="s">
        <v>239</v>
      </c>
      <c r="Y17" s="414"/>
      <c r="Z17" s="252"/>
      <c r="AB17" s="269"/>
      <c r="AC17" s="235" t="s">
        <v>183</v>
      </c>
      <c r="AD17" s="237" t="s">
        <v>184</v>
      </c>
      <c r="AE17" s="237" t="s">
        <v>185</v>
      </c>
      <c r="AF17" s="236" t="s">
        <v>176</v>
      </c>
      <c r="AG17" s="282"/>
      <c r="AH17" s="282"/>
    </row>
    <row r="18" spans="1:32" ht="13.5" customHeight="1" thickBot="1" thickTop="1">
      <c r="A18" s="1023"/>
      <c r="B18" s="29"/>
      <c r="C18" s="23"/>
      <c r="D18" s="130"/>
      <c r="E18" s="130" t="s">
        <v>1246</v>
      </c>
      <c r="F18" s="227"/>
      <c r="G18" s="139" t="s">
        <v>1241</v>
      </c>
      <c r="H18" s="140"/>
      <c r="I18" s="140" t="s">
        <v>1271</v>
      </c>
      <c r="J18" s="1038"/>
      <c r="K18" s="1038"/>
      <c r="L18" s="1038"/>
      <c r="M18" s="1038"/>
      <c r="N18" s="1038"/>
      <c r="O18" s="1038"/>
      <c r="P18" s="1038"/>
      <c r="Q18" s="1038"/>
      <c r="R18" s="1038"/>
      <c r="S18" s="1038"/>
      <c r="T18" s="1038"/>
      <c r="U18" s="1038"/>
      <c r="V18" s="140" t="s">
        <v>1240</v>
      </c>
      <c r="W18" s="141"/>
      <c r="X18" s="212" t="s">
        <v>239</v>
      </c>
      <c r="Y18" s="414"/>
      <c r="Z18" s="252"/>
      <c r="AB18" s="234"/>
      <c r="AC18" s="235" t="s">
        <v>183</v>
      </c>
      <c r="AD18" s="237" t="s">
        <v>184</v>
      </c>
      <c r="AE18" s="237" t="s">
        <v>185</v>
      </c>
      <c r="AF18" s="236" t="s">
        <v>176</v>
      </c>
    </row>
    <row r="19" spans="1:41" ht="13.5" customHeight="1" thickTop="1">
      <c r="A19" s="1023"/>
      <c r="B19" s="29"/>
      <c r="C19" s="23"/>
      <c r="D19" s="206" t="s">
        <v>1247</v>
      </c>
      <c r="E19" s="206" t="s">
        <v>1248</v>
      </c>
      <c r="F19" s="226" t="s">
        <v>1237</v>
      </c>
      <c r="G19" s="157" t="s">
        <v>1249</v>
      </c>
      <c r="H19" s="157"/>
      <c r="I19" s="157" t="s">
        <v>1441</v>
      </c>
      <c r="J19" s="972"/>
      <c r="K19" s="972"/>
      <c r="L19" s="972"/>
      <c r="M19" s="972"/>
      <c r="N19" s="972"/>
      <c r="O19" s="972"/>
      <c r="P19" s="972"/>
      <c r="Q19" s="972"/>
      <c r="R19" s="972"/>
      <c r="S19" s="972"/>
      <c r="T19" s="972"/>
      <c r="U19" s="1003"/>
      <c r="V19" s="157" t="s">
        <v>574</v>
      </c>
      <c r="W19" s="158"/>
      <c r="X19" s="207" t="s">
        <v>239</v>
      </c>
      <c r="Y19" s="415" t="s">
        <v>413</v>
      </c>
      <c r="Z19" s="253"/>
      <c r="AB19" s="210"/>
      <c r="AC19" s="210"/>
      <c r="AD19" s="210"/>
      <c r="AE19" s="210"/>
      <c r="AF19" s="210"/>
      <c r="AG19" s="210"/>
      <c r="AH19" s="210"/>
      <c r="AI19" s="210"/>
      <c r="AJ19" s="210"/>
      <c r="AK19" s="210"/>
      <c r="AL19" s="210"/>
      <c r="AM19" s="210"/>
      <c r="AN19" s="210"/>
      <c r="AO19" s="29"/>
    </row>
    <row r="20" spans="1:41" ht="13.5" customHeight="1">
      <c r="A20" s="1023"/>
      <c r="B20" s="29"/>
      <c r="C20" s="23"/>
      <c r="D20" s="130" t="s">
        <v>1250</v>
      </c>
      <c r="E20" s="283" t="s">
        <v>1251</v>
      </c>
      <c r="F20" s="284" t="s">
        <v>575</v>
      </c>
      <c r="G20" s="123" t="s">
        <v>1252</v>
      </c>
      <c r="H20" s="285"/>
      <c r="I20" s="285" t="s">
        <v>99</v>
      </c>
      <c r="J20" s="1036"/>
      <c r="K20" s="1036"/>
      <c r="L20" s="1036"/>
      <c r="M20" s="154" t="s">
        <v>83</v>
      </c>
      <c r="N20" s="155"/>
      <c r="O20" s="285"/>
      <c r="P20" s="285" t="s">
        <v>1253</v>
      </c>
      <c r="Q20" s="285"/>
      <c r="R20" s="123" t="s">
        <v>108</v>
      </c>
      <c r="S20" s="1036"/>
      <c r="T20" s="1036"/>
      <c r="U20" s="1036"/>
      <c r="V20" s="285" t="s">
        <v>402</v>
      </c>
      <c r="W20" s="286"/>
      <c r="X20" s="212" t="s">
        <v>239</v>
      </c>
      <c r="Y20" s="414" t="s">
        <v>417</v>
      </c>
      <c r="Z20" s="252"/>
      <c r="AB20" s="210"/>
      <c r="AC20" s="210"/>
      <c r="AD20" s="210"/>
      <c r="AE20" s="210"/>
      <c r="AF20" s="210"/>
      <c r="AG20" s="210"/>
      <c r="AH20" s="210"/>
      <c r="AI20" s="210"/>
      <c r="AJ20" s="210"/>
      <c r="AK20" s="210"/>
      <c r="AL20" s="210"/>
      <c r="AM20" s="210"/>
      <c r="AN20" s="210"/>
      <c r="AO20" s="29"/>
    </row>
    <row r="21" spans="1:41" ht="13.5" customHeight="1">
      <c r="A21" s="1023"/>
      <c r="B21" s="29"/>
      <c r="C21" s="23"/>
      <c r="D21" s="130" t="s">
        <v>1254</v>
      </c>
      <c r="E21" s="130" t="s">
        <v>1255</v>
      </c>
      <c r="F21" s="138" t="s">
        <v>1456</v>
      </c>
      <c r="G21" s="114" t="s">
        <v>1253</v>
      </c>
      <c r="H21" s="140"/>
      <c r="I21" s="140" t="s">
        <v>108</v>
      </c>
      <c r="J21" s="944"/>
      <c r="K21" s="944"/>
      <c r="L21" s="944"/>
      <c r="M21" s="119" t="s">
        <v>1458</v>
      </c>
      <c r="N21" s="120"/>
      <c r="O21" s="140"/>
      <c r="P21" s="140" t="s">
        <v>1256</v>
      </c>
      <c r="Q21" s="140"/>
      <c r="R21" s="114" t="s">
        <v>1435</v>
      </c>
      <c r="S21" s="944"/>
      <c r="T21" s="944"/>
      <c r="U21" s="944"/>
      <c r="V21" s="140" t="s">
        <v>402</v>
      </c>
      <c r="W21" s="141"/>
      <c r="X21" s="212" t="s">
        <v>239</v>
      </c>
      <c r="Y21" s="414" t="s">
        <v>381</v>
      </c>
      <c r="Z21" s="252"/>
      <c r="AB21" s="210"/>
      <c r="AC21" s="210"/>
      <c r="AD21" s="210"/>
      <c r="AE21" s="210"/>
      <c r="AF21" s="210"/>
      <c r="AG21" s="210"/>
      <c r="AH21" s="210"/>
      <c r="AI21" s="210"/>
      <c r="AJ21" s="210"/>
      <c r="AK21" s="210"/>
      <c r="AL21" s="210"/>
      <c r="AM21" s="210"/>
      <c r="AN21" s="210"/>
      <c r="AO21" s="29"/>
    </row>
    <row r="22" spans="1:26" ht="13.5" customHeight="1">
      <c r="A22" s="1023"/>
      <c r="B22" s="29"/>
      <c r="C22" s="23"/>
      <c r="D22" s="130"/>
      <c r="E22" s="206" t="s">
        <v>1257</v>
      </c>
      <c r="F22" s="142" t="s">
        <v>689</v>
      </c>
      <c r="G22" s="115" t="s">
        <v>1258</v>
      </c>
      <c r="H22" s="157"/>
      <c r="I22" s="157"/>
      <c r="J22" s="157"/>
      <c r="K22" s="157"/>
      <c r="L22" s="157"/>
      <c r="M22" s="157" t="s">
        <v>1271</v>
      </c>
      <c r="N22" s="972"/>
      <c r="O22" s="972"/>
      <c r="P22" s="972"/>
      <c r="Q22" s="972"/>
      <c r="R22" s="972"/>
      <c r="S22" s="972"/>
      <c r="T22" s="972"/>
      <c r="U22" s="972"/>
      <c r="V22" s="115" t="s">
        <v>35</v>
      </c>
      <c r="W22" s="158"/>
      <c r="X22" s="212" t="s">
        <v>239</v>
      </c>
      <c r="Y22" s="414" t="s">
        <v>385</v>
      </c>
      <c r="Z22" s="252"/>
    </row>
    <row r="23" spans="1:26" ht="13.5" customHeight="1">
      <c r="A23" s="1023"/>
      <c r="B23" s="29"/>
      <c r="C23" s="23"/>
      <c r="D23" s="130"/>
      <c r="E23" s="130"/>
      <c r="F23" s="138" t="s">
        <v>1237</v>
      </c>
      <c r="G23" s="114" t="s">
        <v>1259</v>
      </c>
      <c r="H23" s="140"/>
      <c r="I23" s="140"/>
      <c r="J23" s="140"/>
      <c r="K23" s="140"/>
      <c r="L23" s="140"/>
      <c r="M23" s="140" t="s">
        <v>1271</v>
      </c>
      <c r="N23" s="944"/>
      <c r="O23" s="944"/>
      <c r="P23" s="944"/>
      <c r="Q23" s="944"/>
      <c r="R23" s="944"/>
      <c r="S23" s="944"/>
      <c r="T23" s="944"/>
      <c r="U23" s="944"/>
      <c r="V23" s="114" t="s">
        <v>35</v>
      </c>
      <c r="W23" s="141"/>
      <c r="X23" s="212" t="s">
        <v>239</v>
      </c>
      <c r="Y23" s="414"/>
      <c r="Z23" s="252"/>
    </row>
    <row r="24" spans="1:26" ht="13.5" customHeight="1">
      <c r="A24" s="1023"/>
      <c r="B24" s="29"/>
      <c r="C24" s="23"/>
      <c r="D24" s="130"/>
      <c r="E24" s="130"/>
      <c r="F24" s="138" t="s">
        <v>1237</v>
      </c>
      <c r="G24" s="114" t="s">
        <v>1261</v>
      </c>
      <c r="H24" s="140"/>
      <c r="I24" s="140"/>
      <c r="J24" s="140"/>
      <c r="K24" s="140"/>
      <c r="L24" s="140"/>
      <c r="M24" s="140" t="s">
        <v>1271</v>
      </c>
      <c r="N24" s="944"/>
      <c r="O24" s="944"/>
      <c r="P24" s="944"/>
      <c r="Q24" s="944"/>
      <c r="R24" s="944"/>
      <c r="S24" s="944"/>
      <c r="T24" s="944"/>
      <c r="U24" s="944"/>
      <c r="V24" s="114" t="s">
        <v>35</v>
      </c>
      <c r="W24" s="141"/>
      <c r="X24" s="212" t="s">
        <v>239</v>
      </c>
      <c r="Y24" s="414"/>
      <c r="Z24" s="252"/>
    </row>
    <row r="25" spans="1:26" ht="13.5" customHeight="1">
      <c r="A25" s="1023"/>
      <c r="B25" s="29"/>
      <c r="C25" s="23"/>
      <c r="D25" s="130"/>
      <c r="E25" s="130"/>
      <c r="F25" s="138" t="s">
        <v>1237</v>
      </c>
      <c r="G25" s="114" t="s">
        <v>1262</v>
      </c>
      <c r="H25" s="140"/>
      <c r="I25" s="140"/>
      <c r="J25" s="140"/>
      <c r="K25" s="140"/>
      <c r="L25" s="140"/>
      <c r="M25" s="140" t="s">
        <v>1271</v>
      </c>
      <c r="N25" s="944"/>
      <c r="O25" s="944"/>
      <c r="P25" s="944"/>
      <c r="Q25" s="944"/>
      <c r="R25" s="944"/>
      <c r="S25" s="944"/>
      <c r="T25" s="944"/>
      <c r="U25" s="944"/>
      <c r="V25" s="114" t="s">
        <v>35</v>
      </c>
      <c r="W25" s="141"/>
      <c r="X25" s="212" t="s">
        <v>239</v>
      </c>
      <c r="Y25" s="414"/>
      <c r="Z25" s="252"/>
    </row>
    <row r="26" spans="1:26" ht="13.5" customHeight="1">
      <c r="A26" s="1023"/>
      <c r="B26" s="29"/>
      <c r="C26" s="23"/>
      <c r="D26" s="206" t="s">
        <v>1263</v>
      </c>
      <c r="E26" s="206" t="s">
        <v>1264</v>
      </c>
      <c r="F26" s="226" t="s">
        <v>1237</v>
      </c>
      <c r="G26" s="122" t="s">
        <v>1265</v>
      </c>
      <c r="H26" s="122"/>
      <c r="I26" s="122"/>
      <c r="J26" s="115" t="s">
        <v>1271</v>
      </c>
      <c r="K26" s="972"/>
      <c r="L26" s="972"/>
      <c r="M26" s="972"/>
      <c r="N26" s="115" t="s">
        <v>1428</v>
      </c>
      <c r="O26" s="115"/>
      <c r="P26" s="115" t="s">
        <v>1268</v>
      </c>
      <c r="Q26" s="115"/>
      <c r="R26" s="115" t="s">
        <v>266</v>
      </c>
      <c r="S26" s="972"/>
      <c r="T26" s="972"/>
      <c r="U26" s="972"/>
      <c r="V26" s="115" t="s">
        <v>402</v>
      </c>
      <c r="W26" s="115"/>
      <c r="X26" s="207" t="s">
        <v>239</v>
      </c>
      <c r="Y26" s="415" t="s">
        <v>413</v>
      </c>
      <c r="Z26" s="253"/>
    </row>
    <row r="27" spans="1:31" ht="13.5" customHeight="1">
      <c r="A27" s="1023"/>
      <c r="B27" s="29"/>
      <c r="C27" s="23"/>
      <c r="D27" s="130"/>
      <c r="E27" s="130"/>
      <c r="F27" s="138" t="s">
        <v>1287</v>
      </c>
      <c r="G27" s="119" t="s">
        <v>1269</v>
      </c>
      <c r="H27" s="119"/>
      <c r="I27" s="119"/>
      <c r="J27" s="114" t="s">
        <v>266</v>
      </c>
      <c r="K27" s="944"/>
      <c r="L27" s="944"/>
      <c r="M27" s="944"/>
      <c r="N27" s="114" t="s">
        <v>402</v>
      </c>
      <c r="O27" s="114"/>
      <c r="P27" s="114" t="s">
        <v>1268</v>
      </c>
      <c r="Q27" s="114"/>
      <c r="R27" s="114" t="s">
        <v>266</v>
      </c>
      <c r="S27" s="944"/>
      <c r="T27" s="944"/>
      <c r="U27" s="944"/>
      <c r="V27" s="114" t="s">
        <v>402</v>
      </c>
      <c r="W27" s="114"/>
      <c r="X27" s="212" t="s">
        <v>239</v>
      </c>
      <c r="Y27" s="414" t="s">
        <v>417</v>
      </c>
      <c r="Z27" s="252"/>
      <c r="AE27" s="190"/>
    </row>
    <row r="28" spans="1:31" ht="13.5" customHeight="1">
      <c r="A28" s="1023"/>
      <c r="B28" s="29"/>
      <c r="C28" s="23"/>
      <c r="D28" s="130"/>
      <c r="E28" s="130"/>
      <c r="F28" s="138" t="s">
        <v>1287</v>
      </c>
      <c r="G28" s="119" t="s">
        <v>1270</v>
      </c>
      <c r="H28" s="119"/>
      <c r="I28" s="119"/>
      <c r="J28" s="114" t="s">
        <v>266</v>
      </c>
      <c r="K28" s="944"/>
      <c r="L28" s="944"/>
      <c r="M28" s="944"/>
      <c r="N28" s="114" t="s">
        <v>402</v>
      </c>
      <c r="O28" s="114"/>
      <c r="P28" s="114" t="s">
        <v>1268</v>
      </c>
      <c r="Q28" s="114"/>
      <c r="R28" s="114" t="s">
        <v>266</v>
      </c>
      <c r="S28" s="944"/>
      <c r="T28" s="944"/>
      <c r="U28" s="944"/>
      <c r="V28" s="114" t="s">
        <v>402</v>
      </c>
      <c r="W28" s="114"/>
      <c r="X28" s="212" t="s">
        <v>239</v>
      </c>
      <c r="Y28" s="414" t="s">
        <v>381</v>
      </c>
      <c r="Z28" s="252"/>
      <c r="AE28" s="190"/>
    </row>
    <row r="29" spans="1:31" ht="13.5" customHeight="1">
      <c r="A29" s="1023"/>
      <c r="B29" s="29"/>
      <c r="C29" s="23"/>
      <c r="D29" s="130"/>
      <c r="E29" s="206" t="s">
        <v>1272</v>
      </c>
      <c r="F29" s="226" t="s">
        <v>1287</v>
      </c>
      <c r="G29" s="122" t="s">
        <v>1265</v>
      </c>
      <c r="H29" s="122"/>
      <c r="I29" s="122"/>
      <c r="J29" s="115" t="s">
        <v>266</v>
      </c>
      <c r="K29" s="972"/>
      <c r="L29" s="972"/>
      <c r="M29" s="972"/>
      <c r="N29" s="115" t="s">
        <v>935</v>
      </c>
      <c r="O29" s="115"/>
      <c r="P29" s="115" t="s">
        <v>1268</v>
      </c>
      <c r="Q29" s="115"/>
      <c r="R29" s="115" t="s">
        <v>266</v>
      </c>
      <c r="S29" s="972"/>
      <c r="T29" s="972"/>
      <c r="U29" s="972"/>
      <c r="V29" s="115" t="s">
        <v>402</v>
      </c>
      <c r="W29" s="115"/>
      <c r="X29" s="212" t="s">
        <v>239</v>
      </c>
      <c r="Y29" s="414" t="s">
        <v>1273</v>
      </c>
      <c r="Z29" s="252"/>
      <c r="AE29" s="190"/>
    </row>
    <row r="30" spans="1:31" ht="13.5" customHeight="1">
      <c r="A30" s="1023"/>
      <c r="B30" s="29"/>
      <c r="C30" s="23"/>
      <c r="D30" s="130"/>
      <c r="E30" s="130"/>
      <c r="F30" s="138" t="s">
        <v>1287</v>
      </c>
      <c r="G30" s="119" t="s">
        <v>1269</v>
      </c>
      <c r="H30" s="119"/>
      <c r="I30" s="119"/>
      <c r="J30" s="114" t="s">
        <v>266</v>
      </c>
      <c r="K30" s="944"/>
      <c r="L30" s="944"/>
      <c r="M30" s="944"/>
      <c r="N30" s="114" t="s">
        <v>402</v>
      </c>
      <c r="O30" s="114"/>
      <c r="P30" s="114" t="s">
        <v>1268</v>
      </c>
      <c r="Q30" s="114"/>
      <c r="R30" s="114" t="s">
        <v>266</v>
      </c>
      <c r="S30" s="944"/>
      <c r="T30" s="944"/>
      <c r="U30" s="944"/>
      <c r="V30" s="114" t="s">
        <v>402</v>
      </c>
      <c r="W30" s="114"/>
      <c r="X30" s="212" t="s">
        <v>239</v>
      </c>
      <c r="Y30" s="414"/>
      <c r="Z30" s="252"/>
      <c r="AE30" s="190"/>
    </row>
    <row r="31" spans="1:31" ht="13.5" customHeight="1">
      <c r="A31" s="1023"/>
      <c r="B31" s="29"/>
      <c r="C31" s="23"/>
      <c r="D31" s="130"/>
      <c r="E31" s="130"/>
      <c r="F31" s="138" t="s">
        <v>1287</v>
      </c>
      <c r="G31" s="119" t="s">
        <v>1270</v>
      </c>
      <c r="H31" s="119"/>
      <c r="I31" s="119"/>
      <c r="J31" s="114" t="s">
        <v>266</v>
      </c>
      <c r="K31" s="944"/>
      <c r="L31" s="944"/>
      <c r="M31" s="944"/>
      <c r="N31" s="114" t="s">
        <v>402</v>
      </c>
      <c r="O31" s="114"/>
      <c r="P31" s="114" t="s">
        <v>1268</v>
      </c>
      <c r="Q31" s="114"/>
      <c r="R31" s="114" t="s">
        <v>266</v>
      </c>
      <c r="S31" s="944"/>
      <c r="T31" s="944"/>
      <c r="U31" s="944"/>
      <c r="V31" s="114" t="s">
        <v>402</v>
      </c>
      <c r="W31" s="114"/>
      <c r="X31" s="212" t="s">
        <v>239</v>
      </c>
      <c r="Y31" s="414"/>
      <c r="Z31" s="252"/>
      <c r="AE31" s="190"/>
    </row>
    <row r="32" spans="1:31" ht="13.5" customHeight="1">
      <c r="A32" s="1023"/>
      <c r="B32" s="29"/>
      <c r="C32" s="23"/>
      <c r="D32" s="130"/>
      <c r="E32" s="206" t="s">
        <v>1274</v>
      </c>
      <c r="F32" s="226" t="s">
        <v>1287</v>
      </c>
      <c r="G32" s="122" t="s">
        <v>1265</v>
      </c>
      <c r="H32" s="122"/>
      <c r="I32" s="122"/>
      <c r="J32" s="115" t="s">
        <v>266</v>
      </c>
      <c r="K32" s="972"/>
      <c r="L32" s="972"/>
      <c r="M32" s="972"/>
      <c r="N32" s="115" t="s">
        <v>935</v>
      </c>
      <c r="O32" s="115"/>
      <c r="P32" s="115" t="s">
        <v>1268</v>
      </c>
      <c r="Q32" s="115"/>
      <c r="R32" s="115" t="s">
        <v>266</v>
      </c>
      <c r="S32" s="972"/>
      <c r="T32" s="972"/>
      <c r="U32" s="972"/>
      <c r="V32" s="115" t="s">
        <v>402</v>
      </c>
      <c r="W32" s="115"/>
      <c r="X32" s="212" t="s">
        <v>239</v>
      </c>
      <c r="Y32" s="414"/>
      <c r="Z32" s="252"/>
      <c r="AE32" s="190"/>
    </row>
    <row r="33" spans="1:31" ht="13.5" customHeight="1">
      <c r="A33" s="1023"/>
      <c r="B33" s="29"/>
      <c r="C33" s="23"/>
      <c r="D33" s="130"/>
      <c r="E33" s="130"/>
      <c r="F33" s="138" t="s">
        <v>1287</v>
      </c>
      <c r="G33" s="119" t="s">
        <v>1269</v>
      </c>
      <c r="H33" s="119"/>
      <c r="I33" s="119"/>
      <c r="J33" s="114" t="s">
        <v>266</v>
      </c>
      <c r="K33" s="944"/>
      <c r="L33" s="944"/>
      <c r="M33" s="944"/>
      <c r="N33" s="114" t="s">
        <v>402</v>
      </c>
      <c r="O33" s="114"/>
      <c r="P33" s="114" t="s">
        <v>1268</v>
      </c>
      <c r="Q33" s="114"/>
      <c r="R33" s="114" t="s">
        <v>266</v>
      </c>
      <c r="S33" s="944"/>
      <c r="T33" s="944"/>
      <c r="U33" s="944"/>
      <c r="V33" s="114" t="s">
        <v>402</v>
      </c>
      <c r="W33" s="114"/>
      <c r="X33" s="212" t="s">
        <v>239</v>
      </c>
      <c r="Y33" s="414"/>
      <c r="Z33" s="252"/>
      <c r="AE33" s="190"/>
    </row>
    <row r="34" spans="1:32" ht="13.5" customHeight="1">
      <c r="A34" s="1023"/>
      <c r="B34" s="29"/>
      <c r="C34" s="23"/>
      <c r="D34" s="130"/>
      <c r="E34" s="130"/>
      <c r="F34" s="138" t="s">
        <v>1287</v>
      </c>
      <c r="G34" s="119" t="s">
        <v>1270</v>
      </c>
      <c r="H34" s="119"/>
      <c r="I34" s="119"/>
      <c r="J34" s="114" t="s">
        <v>266</v>
      </c>
      <c r="K34" s="944"/>
      <c r="L34" s="944"/>
      <c r="M34" s="944"/>
      <c r="N34" s="114" t="s">
        <v>402</v>
      </c>
      <c r="O34" s="114"/>
      <c r="P34" s="114" t="s">
        <v>1268</v>
      </c>
      <c r="Q34" s="114"/>
      <c r="R34" s="114" t="s">
        <v>266</v>
      </c>
      <c r="S34" s="944"/>
      <c r="T34" s="944"/>
      <c r="U34" s="944"/>
      <c r="V34" s="114" t="s">
        <v>402</v>
      </c>
      <c r="W34" s="114"/>
      <c r="X34" s="212" t="s">
        <v>239</v>
      </c>
      <c r="Y34" s="414"/>
      <c r="Z34" s="252"/>
      <c r="AE34" s="190"/>
      <c r="AF34" s="190"/>
    </row>
    <row r="35" spans="1:32" ht="13.5" customHeight="1">
      <c r="A35" s="1023"/>
      <c r="B35" s="29"/>
      <c r="C35" s="23"/>
      <c r="D35" s="130"/>
      <c r="E35" s="206" t="s">
        <v>1275</v>
      </c>
      <c r="F35" s="226" t="s">
        <v>1287</v>
      </c>
      <c r="G35" s="122" t="s">
        <v>1265</v>
      </c>
      <c r="H35" s="122"/>
      <c r="I35" s="122"/>
      <c r="J35" s="115" t="s">
        <v>266</v>
      </c>
      <c r="K35" s="972"/>
      <c r="L35" s="972"/>
      <c r="M35" s="972"/>
      <c r="N35" s="115" t="s">
        <v>935</v>
      </c>
      <c r="O35" s="115"/>
      <c r="P35" s="115" t="s">
        <v>1268</v>
      </c>
      <c r="Q35" s="115"/>
      <c r="R35" s="115" t="s">
        <v>266</v>
      </c>
      <c r="S35" s="972"/>
      <c r="T35" s="972"/>
      <c r="U35" s="972"/>
      <c r="V35" s="115" t="s">
        <v>402</v>
      </c>
      <c r="W35" s="115"/>
      <c r="X35" s="212" t="s">
        <v>239</v>
      </c>
      <c r="Y35" s="414"/>
      <c r="Z35" s="252"/>
      <c r="AE35" s="190"/>
      <c r="AF35" s="190"/>
    </row>
    <row r="36" spans="1:32" ht="13.5" customHeight="1">
      <c r="A36" s="1023"/>
      <c r="B36" s="29"/>
      <c r="C36" s="23"/>
      <c r="D36" s="130"/>
      <c r="E36" s="130"/>
      <c r="F36" s="138" t="s">
        <v>1287</v>
      </c>
      <c r="G36" s="119" t="s">
        <v>1269</v>
      </c>
      <c r="H36" s="119"/>
      <c r="I36" s="119"/>
      <c r="J36" s="114" t="s">
        <v>266</v>
      </c>
      <c r="K36" s="944"/>
      <c r="L36" s="944"/>
      <c r="M36" s="944"/>
      <c r="N36" s="114" t="s">
        <v>402</v>
      </c>
      <c r="O36" s="114"/>
      <c r="P36" s="114" t="s">
        <v>1268</v>
      </c>
      <c r="Q36" s="114"/>
      <c r="R36" s="114" t="s">
        <v>266</v>
      </c>
      <c r="S36" s="944"/>
      <c r="T36" s="944"/>
      <c r="U36" s="944"/>
      <c r="V36" s="114" t="s">
        <v>402</v>
      </c>
      <c r="W36" s="114"/>
      <c r="X36" s="212" t="s">
        <v>239</v>
      </c>
      <c r="Y36" s="414"/>
      <c r="Z36" s="252"/>
      <c r="AF36" s="190"/>
    </row>
    <row r="37" spans="1:26" ht="13.5" customHeight="1">
      <c r="A37" s="1023"/>
      <c r="B37" s="29"/>
      <c r="C37" s="23"/>
      <c r="D37" s="130"/>
      <c r="E37" s="130"/>
      <c r="F37" s="138" t="s">
        <v>1287</v>
      </c>
      <c r="G37" s="119" t="s">
        <v>1270</v>
      </c>
      <c r="H37" s="119"/>
      <c r="I37" s="119"/>
      <c r="J37" s="114" t="s">
        <v>266</v>
      </c>
      <c r="K37" s="944"/>
      <c r="L37" s="944"/>
      <c r="M37" s="944"/>
      <c r="N37" s="114" t="s">
        <v>402</v>
      </c>
      <c r="O37" s="114"/>
      <c r="P37" s="114" t="s">
        <v>1268</v>
      </c>
      <c r="Q37" s="114"/>
      <c r="R37" s="114" t="s">
        <v>266</v>
      </c>
      <c r="S37" s="944"/>
      <c r="T37" s="944"/>
      <c r="U37" s="944"/>
      <c r="V37" s="114" t="s">
        <v>402</v>
      </c>
      <c r="W37" s="114"/>
      <c r="X37" s="212" t="s">
        <v>239</v>
      </c>
      <c r="Y37" s="414"/>
      <c r="Z37" s="252"/>
    </row>
    <row r="38" spans="1:26" ht="13.5" customHeight="1">
      <c r="A38" s="1023"/>
      <c r="B38" s="29"/>
      <c r="C38" s="23"/>
      <c r="D38" s="130"/>
      <c r="E38" s="206" t="s">
        <v>1276</v>
      </c>
      <c r="F38" s="226" t="s">
        <v>1287</v>
      </c>
      <c r="G38" s="122" t="s">
        <v>1265</v>
      </c>
      <c r="H38" s="122"/>
      <c r="I38" s="122"/>
      <c r="J38" s="115" t="s">
        <v>266</v>
      </c>
      <c r="K38" s="972"/>
      <c r="L38" s="972"/>
      <c r="M38" s="972"/>
      <c r="N38" s="115" t="s">
        <v>935</v>
      </c>
      <c r="O38" s="115"/>
      <c r="P38" s="115" t="s">
        <v>1268</v>
      </c>
      <c r="Q38" s="115"/>
      <c r="R38" s="115" t="s">
        <v>266</v>
      </c>
      <c r="S38" s="972"/>
      <c r="T38" s="972"/>
      <c r="U38" s="972"/>
      <c r="V38" s="115" t="s">
        <v>402</v>
      </c>
      <c r="W38" s="115"/>
      <c r="X38" s="212" t="s">
        <v>239</v>
      </c>
      <c r="Y38" s="414"/>
      <c r="Z38" s="252"/>
    </row>
    <row r="39" spans="1:26" ht="13.5" customHeight="1">
      <c r="A39" s="1023"/>
      <c r="B39" s="29"/>
      <c r="C39" s="23"/>
      <c r="D39" s="130"/>
      <c r="E39" s="130"/>
      <c r="F39" s="138" t="s">
        <v>1287</v>
      </c>
      <c r="G39" s="119" t="s">
        <v>1269</v>
      </c>
      <c r="H39" s="119"/>
      <c r="I39" s="119"/>
      <c r="J39" s="114" t="s">
        <v>266</v>
      </c>
      <c r="K39" s="944"/>
      <c r="L39" s="944"/>
      <c r="M39" s="944"/>
      <c r="N39" s="114" t="s">
        <v>402</v>
      </c>
      <c r="O39" s="114"/>
      <c r="P39" s="114" t="s">
        <v>1268</v>
      </c>
      <c r="Q39" s="114"/>
      <c r="R39" s="114" t="s">
        <v>266</v>
      </c>
      <c r="S39" s="944"/>
      <c r="T39" s="944"/>
      <c r="U39" s="944"/>
      <c r="V39" s="114" t="s">
        <v>402</v>
      </c>
      <c r="W39" s="114"/>
      <c r="X39" s="212" t="s">
        <v>239</v>
      </c>
      <c r="Y39" s="414"/>
      <c r="Z39" s="252"/>
    </row>
    <row r="40" spans="1:26" ht="13.5" customHeight="1">
      <c r="A40" s="1023"/>
      <c r="B40" s="29"/>
      <c r="C40" s="23"/>
      <c r="D40" s="130"/>
      <c r="E40" s="130"/>
      <c r="F40" s="138" t="s">
        <v>1287</v>
      </c>
      <c r="G40" s="119" t="s">
        <v>1270</v>
      </c>
      <c r="H40" s="119"/>
      <c r="I40" s="119"/>
      <c r="J40" s="114" t="s">
        <v>266</v>
      </c>
      <c r="K40" s="944"/>
      <c r="L40" s="944"/>
      <c r="M40" s="944"/>
      <c r="N40" s="114" t="s">
        <v>402</v>
      </c>
      <c r="O40" s="114"/>
      <c r="P40" s="114" t="s">
        <v>1268</v>
      </c>
      <c r="Q40" s="114"/>
      <c r="R40" s="114" t="s">
        <v>266</v>
      </c>
      <c r="S40" s="944"/>
      <c r="T40" s="944"/>
      <c r="U40" s="944"/>
      <c r="V40" s="114" t="s">
        <v>402</v>
      </c>
      <c r="W40" s="114"/>
      <c r="X40" s="212" t="s">
        <v>239</v>
      </c>
      <c r="Y40" s="414"/>
      <c r="Z40" s="252"/>
    </row>
    <row r="41" spans="1:26" ht="13.5" customHeight="1">
      <c r="A41" s="1023"/>
      <c r="B41" s="29"/>
      <c r="C41" s="23"/>
      <c r="D41" s="130"/>
      <c r="E41" s="206" t="s">
        <v>1277</v>
      </c>
      <c r="F41" s="226" t="s">
        <v>1287</v>
      </c>
      <c r="G41" s="122" t="s">
        <v>1265</v>
      </c>
      <c r="H41" s="122"/>
      <c r="I41" s="122"/>
      <c r="J41" s="115" t="s">
        <v>266</v>
      </c>
      <c r="K41" s="972"/>
      <c r="L41" s="972"/>
      <c r="M41" s="972"/>
      <c r="N41" s="115" t="s">
        <v>935</v>
      </c>
      <c r="O41" s="115"/>
      <c r="P41" s="115" t="s">
        <v>1268</v>
      </c>
      <c r="Q41" s="115"/>
      <c r="R41" s="115" t="s">
        <v>266</v>
      </c>
      <c r="S41" s="972"/>
      <c r="T41" s="972"/>
      <c r="U41" s="972"/>
      <c r="V41" s="115" t="s">
        <v>402</v>
      </c>
      <c r="W41" s="115"/>
      <c r="X41" s="212" t="s">
        <v>239</v>
      </c>
      <c r="Y41" s="414"/>
      <c r="Z41" s="252"/>
    </row>
    <row r="42" spans="1:26" ht="13.5" customHeight="1">
      <c r="A42" s="1023"/>
      <c r="B42" s="29"/>
      <c r="C42" s="23"/>
      <c r="D42" s="130"/>
      <c r="E42" s="130"/>
      <c r="F42" s="138" t="s">
        <v>1287</v>
      </c>
      <c r="G42" s="119" t="s">
        <v>1269</v>
      </c>
      <c r="H42" s="119"/>
      <c r="I42" s="119"/>
      <c r="J42" s="114" t="s">
        <v>266</v>
      </c>
      <c r="K42" s="944"/>
      <c r="L42" s="944"/>
      <c r="M42" s="944"/>
      <c r="N42" s="114" t="s">
        <v>402</v>
      </c>
      <c r="O42" s="114"/>
      <c r="P42" s="114" t="s">
        <v>1268</v>
      </c>
      <c r="Q42" s="114"/>
      <c r="R42" s="114" t="s">
        <v>266</v>
      </c>
      <c r="S42" s="944"/>
      <c r="T42" s="944"/>
      <c r="U42" s="944"/>
      <c r="V42" s="114" t="s">
        <v>402</v>
      </c>
      <c r="W42" s="114"/>
      <c r="X42" s="212" t="s">
        <v>239</v>
      </c>
      <c r="Y42" s="414"/>
      <c r="Z42" s="252"/>
    </row>
    <row r="43" spans="1:26" ht="13.5" customHeight="1">
      <c r="A43" s="1023"/>
      <c r="B43" s="29"/>
      <c r="C43" s="23"/>
      <c r="D43" s="239"/>
      <c r="E43" s="239"/>
      <c r="F43" s="264" t="s">
        <v>1287</v>
      </c>
      <c r="G43" s="420" t="s">
        <v>1270</v>
      </c>
      <c r="H43" s="420"/>
      <c r="I43" s="420"/>
      <c r="J43" s="117" t="s">
        <v>266</v>
      </c>
      <c r="K43" s="939"/>
      <c r="L43" s="939"/>
      <c r="M43" s="939"/>
      <c r="N43" s="117" t="s">
        <v>402</v>
      </c>
      <c r="O43" s="117"/>
      <c r="P43" s="117" t="s">
        <v>1268</v>
      </c>
      <c r="Q43" s="117"/>
      <c r="R43" s="117" t="s">
        <v>266</v>
      </c>
      <c r="S43" s="939"/>
      <c r="T43" s="939"/>
      <c r="U43" s="939"/>
      <c r="V43" s="117" t="s">
        <v>402</v>
      </c>
      <c r="W43" s="117"/>
      <c r="X43" s="265" t="s">
        <v>239</v>
      </c>
      <c r="Y43" s="416"/>
      <c r="Z43" s="274"/>
    </row>
    <row r="44" spans="1:26" ht="13.5" customHeight="1">
      <c r="A44" s="1023"/>
      <c r="B44" s="29"/>
      <c r="C44" s="23"/>
      <c r="D44" s="601" t="s">
        <v>1384</v>
      </c>
      <c r="E44" s="460" t="s">
        <v>1385</v>
      </c>
      <c r="F44" s="601"/>
      <c r="G44" s="464"/>
      <c r="H44" s="460"/>
      <c r="I44" s="460"/>
      <c r="J44" s="485"/>
      <c r="K44" s="485"/>
      <c r="L44" s="485"/>
      <c r="M44" s="485"/>
      <c r="N44" s="485"/>
      <c r="O44" s="485"/>
      <c r="P44" s="485"/>
      <c r="Q44" s="485"/>
      <c r="R44" s="485"/>
      <c r="S44" s="485"/>
      <c r="T44" s="485"/>
      <c r="U44" s="485"/>
      <c r="V44" s="464"/>
      <c r="W44" s="466"/>
      <c r="X44" s="212" t="s">
        <v>239</v>
      </c>
      <c r="Y44" s="414" t="s">
        <v>3</v>
      </c>
      <c r="Z44" s="252"/>
    </row>
    <row r="45" spans="1:26" ht="13.5" customHeight="1">
      <c r="A45" s="1023"/>
      <c r="B45" s="29"/>
      <c r="C45" s="23"/>
      <c r="D45" s="601"/>
      <c r="E45" s="460"/>
      <c r="F45" s="602"/>
      <c r="G45" s="603" t="s">
        <v>239</v>
      </c>
      <c r="H45" s="602" t="s">
        <v>1386</v>
      </c>
      <c r="I45" s="604"/>
      <c r="J45" s="605"/>
      <c r="K45" s="605"/>
      <c r="L45" s="605"/>
      <c r="M45" s="605"/>
      <c r="N45" s="605"/>
      <c r="O45" s="605"/>
      <c r="P45" s="605"/>
      <c r="Q45" s="605"/>
      <c r="R45" s="605"/>
      <c r="S45" s="605"/>
      <c r="T45" s="605"/>
      <c r="U45" s="605"/>
      <c r="V45" s="605"/>
      <c r="W45" s="606"/>
      <c r="X45" s="212"/>
      <c r="Y45" s="607" t="s">
        <v>1387</v>
      </c>
      <c r="Z45" s="252"/>
    </row>
    <row r="46" spans="1:26" ht="13.5" customHeight="1">
      <c r="A46" s="1023"/>
      <c r="B46" s="29"/>
      <c r="C46" s="23"/>
      <c r="D46" s="601"/>
      <c r="E46" s="460"/>
      <c r="F46" s="601"/>
      <c r="G46" s="603" t="s">
        <v>239</v>
      </c>
      <c r="H46" s="602" t="s">
        <v>1388</v>
      </c>
      <c r="I46" s="604"/>
      <c r="J46" s="605"/>
      <c r="K46" s="605"/>
      <c r="L46" s="605"/>
      <c r="M46" s="605"/>
      <c r="N46" s="605"/>
      <c r="O46" s="605"/>
      <c r="P46" s="605"/>
      <c r="Q46" s="605"/>
      <c r="R46" s="605"/>
      <c r="S46" s="605"/>
      <c r="T46" s="605"/>
      <c r="U46" s="605"/>
      <c r="V46" s="605"/>
      <c r="W46" s="606"/>
      <c r="X46" s="212" t="s">
        <v>239</v>
      </c>
      <c r="Y46" s="414" t="s">
        <v>1389</v>
      </c>
      <c r="Z46" s="252"/>
    </row>
    <row r="47" spans="1:26" ht="13.5" customHeight="1">
      <c r="A47" s="1023"/>
      <c r="B47" s="29"/>
      <c r="C47" s="23"/>
      <c r="D47" s="259"/>
      <c r="E47" s="211"/>
      <c r="F47" s="464"/>
      <c r="G47" s="602"/>
      <c r="H47" s="602"/>
      <c r="I47" s="604" t="s">
        <v>648</v>
      </c>
      <c r="J47" s="1035"/>
      <c r="K47" s="1035"/>
      <c r="L47" s="1035"/>
      <c r="M47" s="1035"/>
      <c r="N47" s="1035"/>
      <c r="O47" s="1035"/>
      <c r="P47" s="1035"/>
      <c r="Q47" s="1035"/>
      <c r="R47" s="1035"/>
      <c r="S47" s="1035"/>
      <c r="T47" s="1035"/>
      <c r="U47" s="1035"/>
      <c r="V47" s="1035"/>
      <c r="W47" s="606"/>
      <c r="X47" s="212"/>
      <c r="Y47" s="607" t="s">
        <v>1387</v>
      </c>
      <c r="Z47" s="252"/>
    </row>
    <row r="48" spans="1:26" ht="13.5" customHeight="1">
      <c r="A48" s="1023"/>
      <c r="B48" s="29"/>
      <c r="C48" s="23"/>
      <c r="D48" s="259"/>
      <c r="E48" s="211"/>
      <c r="F48" s="464"/>
      <c r="G48" s="464"/>
      <c r="H48" s="464" t="s">
        <v>1390</v>
      </c>
      <c r="I48" s="460" t="s">
        <v>1391</v>
      </c>
      <c r="J48" s="485"/>
      <c r="K48" s="485"/>
      <c r="L48" s="485"/>
      <c r="M48" s="485"/>
      <c r="N48" s="485"/>
      <c r="O48" s="485"/>
      <c r="P48" s="485"/>
      <c r="Q48" s="485"/>
      <c r="R48" s="485"/>
      <c r="S48" s="485"/>
      <c r="T48" s="485"/>
      <c r="U48" s="485"/>
      <c r="V48" s="464"/>
      <c r="W48" s="466"/>
      <c r="X48" s="212"/>
      <c r="Y48" s="607"/>
      <c r="Z48" s="252"/>
    </row>
    <row r="49" spans="1:26" ht="13.5" customHeight="1" thickBot="1">
      <c r="A49" s="1023"/>
      <c r="B49" s="29"/>
      <c r="C49" s="23"/>
      <c r="D49" s="259"/>
      <c r="E49" s="608"/>
      <c r="F49" s="476"/>
      <c r="G49" s="464"/>
      <c r="H49" s="464" t="s">
        <v>1392</v>
      </c>
      <c r="I49" s="460" t="s">
        <v>1393</v>
      </c>
      <c r="J49" s="485"/>
      <c r="K49" s="485"/>
      <c r="L49" s="485"/>
      <c r="M49" s="485"/>
      <c r="N49" s="485"/>
      <c r="O49" s="485"/>
      <c r="P49" s="485"/>
      <c r="Q49" s="485"/>
      <c r="R49" s="485"/>
      <c r="S49" s="485"/>
      <c r="T49" s="485"/>
      <c r="U49" s="485"/>
      <c r="V49" s="464"/>
      <c r="W49" s="466"/>
      <c r="X49" s="212"/>
      <c r="Y49" s="607"/>
      <c r="Z49" s="252"/>
    </row>
    <row r="50" spans="1:37" ht="13.5" customHeight="1" thickBot="1" thickTop="1">
      <c r="A50" s="1023"/>
      <c r="B50" s="287" t="s">
        <v>1278</v>
      </c>
      <c r="C50" s="31" t="s">
        <v>1279</v>
      </c>
      <c r="D50" s="206" t="s">
        <v>261</v>
      </c>
      <c r="E50" s="206" t="s">
        <v>1280</v>
      </c>
      <c r="F50" s="142" t="s">
        <v>1287</v>
      </c>
      <c r="G50" s="115" t="s">
        <v>1281</v>
      </c>
      <c r="H50" s="157"/>
      <c r="I50" s="157"/>
      <c r="J50" s="157"/>
      <c r="K50" s="157" t="s">
        <v>266</v>
      </c>
      <c r="L50" s="940" t="s">
        <v>188</v>
      </c>
      <c r="M50" s="940"/>
      <c r="N50" s="940"/>
      <c r="O50" s="940"/>
      <c r="P50" s="940"/>
      <c r="Q50" s="940"/>
      <c r="R50" s="940"/>
      <c r="S50" s="940"/>
      <c r="T50" s="940"/>
      <c r="U50" s="940"/>
      <c r="V50" s="115" t="s">
        <v>107</v>
      </c>
      <c r="W50" s="158"/>
      <c r="X50" s="207" t="s">
        <v>239</v>
      </c>
      <c r="Y50" s="415" t="s">
        <v>413</v>
      </c>
      <c r="Z50" s="253"/>
      <c r="AB50" s="234"/>
      <c r="AC50" s="235" t="s">
        <v>186</v>
      </c>
      <c r="AD50" s="40" t="s">
        <v>187</v>
      </c>
      <c r="AE50" s="40" t="s">
        <v>188</v>
      </c>
      <c r="AF50" s="40" t="s">
        <v>189</v>
      </c>
      <c r="AG50" s="40" t="s">
        <v>190</v>
      </c>
      <c r="AH50" s="40" t="s">
        <v>191</v>
      </c>
      <c r="AI50" s="40" t="s">
        <v>192</v>
      </c>
      <c r="AJ50" s="40" t="s">
        <v>193</v>
      </c>
      <c r="AK50" s="41" t="s">
        <v>194</v>
      </c>
    </row>
    <row r="51" spans="1:26" ht="13.5" customHeight="1" thickTop="1">
      <c r="A51" s="1023"/>
      <c r="B51" s="86" t="s">
        <v>1282</v>
      </c>
      <c r="C51" s="23"/>
      <c r="D51" s="130"/>
      <c r="E51" s="288" t="s">
        <v>1283</v>
      </c>
      <c r="F51" s="227" t="s">
        <v>239</v>
      </c>
      <c r="G51" s="114" t="s">
        <v>1713</v>
      </c>
      <c r="H51" s="140"/>
      <c r="I51" s="140"/>
      <c r="J51" s="114"/>
      <c r="K51" s="140"/>
      <c r="L51" s="258"/>
      <c r="M51" s="635" t="s">
        <v>1723</v>
      </c>
      <c r="N51" s="1029"/>
      <c r="O51" s="1030"/>
      <c r="P51" s="1030"/>
      <c r="Q51" s="258"/>
      <c r="R51" s="258"/>
      <c r="S51" s="151" t="s">
        <v>1724</v>
      </c>
      <c r="T51" s="258"/>
      <c r="U51" s="258"/>
      <c r="W51" s="124"/>
      <c r="X51" s="212" t="s">
        <v>239</v>
      </c>
      <c r="Y51" s="414" t="s">
        <v>1285</v>
      </c>
      <c r="Z51" s="252"/>
    </row>
    <row r="52" spans="1:26" ht="13.5" customHeight="1">
      <c r="A52" s="1023"/>
      <c r="B52" s="86" t="s">
        <v>1286</v>
      </c>
      <c r="C52" s="23"/>
      <c r="D52" s="130"/>
      <c r="E52" s="288"/>
      <c r="F52" s="227" t="s">
        <v>239</v>
      </c>
      <c r="G52" s="114" t="s">
        <v>1717</v>
      </c>
      <c r="H52" s="140"/>
      <c r="I52" s="140"/>
      <c r="J52" s="114"/>
      <c r="K52" s="140"/>
      <c r="L52" s="152"/>
      <c r="M52" s="635" t="s">
        <v>1723</v>
      </c>
      <c r="N52" s="1029"/>
      <c r="O52" s="1030"/>
      <c r="P52" s="1030"/>
      <c r="Q52" s="152"/>
      <c r="R52" s="152"/>
      <c r="S52" s="635" t="s">
        <v>1725</v>
      </c>
      <c r="T52" s="152"/>
      <c r="U52" s="152"/>
      <c r="V52" s="114"/>
      <c r="W52" s="124"/>
      <c r="X52" s="212"/>
      <c r="Y52" s="414"/>
      <c r="Z52" s="252"/>
    </row>
    <row r="53" spans="1:26" ht="13.5" customHeight="1">
      <c r="A53" s="1023"/>
      <c r="B53" s="86" t="s">
        <v>1289</v>
      </c>
      <c r="C53" s="23"/>
      <c r="D53" s="130"/>
      <c r="E53" s="288"/>
      <c r="F53" s="227" t="s">
        <v>239</v>
      </c>
      <c r="G53" s="114" t="s">
        <v>1726</v>
      </c>
      <c r="H53" s="140"/>
      <c r="I53" s="140"/>
      <c r="J53" s="114"/>
      <c r="K53" s="140"/>
      <c r="L53" s="152"/>
      <c r="M53" s="152"/>
      <c r="N53" s="152"/>
      <c r="O53" s="635" t="s">
        <v>1723</v>
      </c>
      <c r="P53" s="1029"/>
      <c r="Q53" s="1030"/>
      <c r="R53" s="1030"/>
      <c r="S53" s="152"/>
      <c r="T53" s="152"/>
      <c r="U53" s="635" t="s">
        <v>1724</v>
      </c>
      <c r="V53" s="114"/>
      <c r="W53" s="124"/>
      <c r="X53" s="212"/>
      <c r="Y53" s="414"/>
      <c r="Z53" s="252"/>
    </row>
    <row r="54" spans="1:26" ht="13.5" customHeight="1" thickBot="1">
      <c r="A54" s="1023"/>
      <c r="B54" s="86" t="s">
        <v>1288</v>
      </c>
      <c r="C54" s="23"/>
      <c r="D54" s="130"/>
      <c r="E54" s="288"/>
      <c r="F54" s="227" t="s">
        <v>239</v>
      </c>
      <c r="G54" s="114" t="s">
        <v>1727</v>
      </c>
      <c r="H54" s="140"/>
      <c r="I54" s="140"/>
      <c r="J54" s="114"/>
      <c r="K54" s="140"/>
      <c r="L54" s="152"/>
      <c r="M54" s="152"/>
      <c r="N54" s="152"/>
      <c r="O54" s="635" t="s">
        <v>1723</v>
      </c>
      <c r="P54" s="1029"/>
      <c r="Q54" s="1030"/>
      <c r="R54" s="1030"/>
      <c r="S54" s="152"/>
      <c r="T54" s="152"/>
      <c r="U54" s="635" t="s">
        <v>1728</v>
      </c>
      <c r="V54" s="114"/>
      <c r="W54" s="124"/>
      <c r="X54" s="212"/>
      <c r="Y54" s="414"/>
      <c r="Z54" s="252"/>
    </row>
    <row r="55" spans="1:39" ht="13.5" customHeight="1" thickBot="1" thickTop="1">
      <c r="A55" s="1023"/>
      <c r="B55" s="86"/>
      <c r="C55" s="23"/>
      <c r="D55" s="130"/>
      <c r="E55" s="289"/>
      <c r="F55" s="230" t="s">
        <v>1287</v>
      </c>
      <c r="G55" s="117" t="s">
        <v>1722</v>
      </c>
      <c r="H55" s="225"/>
      <c r="I55" s="225"/>
      <c r="J55" s="225"/>
      <c r="K55" s="225"/>
      <c r="L55" s="225" t="s">
        <v>89</v>
      </c>
      <c r="M55" s="1032" t="s">
        <v>1965</v>
      </c>
      <c r="N55" s="1033"/>
      <c r="O55" s="1033"/>
      <c r="P55" s="1033"/>
      <c r="Q55" s="1033"/>
      <c r="R55" s="1033"/>
      <c r="S55" s="1033"/>
      <c r="T55" s="1033"/>
      <c r="U55" s="1033"/>
      <c r="V55" s="117" t="s">
        <v>107</v>
      </c>
      <c r="W55" s="160"/>
      <c r="X55" s="212" t="s">
        <v>239</v>
      </c>
      <c r="Y55" s="414"/>
      <c r="Z55" s="252"/>
      <c r="AB55" s="234"/>
      <c r="AC55" s="186" t="s">
        <v>1965</v>
      </c>
      <c r="AD55" s="40" t="s">
        <v>1031</v>
      </c>
      <c r="AE55" s="40" t="s">
        <v>1032</v>
      </c>
      <c r="AF55" s="237" t="s">
        <v>1033</v>
      </c>
      <c r="AG55" s="237" t="s">
        <v>1034</v>
      </c>
      <c r="AH55" s="237" t="s">
        <v>1035</v>
      </c>
      <c r="AI55" s="236" t="s">
        <v>1036</v>
      </c>
      <c r="AJ55" s="210"/>
      <c r="AK55" s="210"/>
      <c r="AL55" s="210"/>
      <c r="AM55" s="210"/>
    </row>
    <row r="56" spans="1:26" ht="13.5" customHeight="1" thickTop="1">
      <c r="A56" s="1023"/>
      <c r="B56" s="86"/>
      <c r="C56" s="23"/>
      <c r="D56" s="206" t="s">
        <v>1290</v>
      </c>
      <c r="E56" s="290" t="s">
        <v>1290</v>
      </c>
      <c r="F56" s="138" t="s">
        <v>1287</v>
      </c>
      <c r="G56" s="157" t="s">
        <v>1291</v>
      </c>
      <c r="H56" s="157"/>
      <c r="I56" s="43" t="s">
        <v>239</v>
      </c>
      <c r="J56" s="143" t="s">
        <v>1292</v>
      </c>
      <c r="K56" s="143"/>
      <c r="L56" s="43" t="s">
        <v>239</v>
      </c>
      <c r="M56" s="143" t="s">
        <v>1293</v>
      </c>
      <c r="N56" s="143"/>
      <c r="O56" s="43" t="s">
        <v>239</v>
      </c>
      <c r="P56" s="143" t="s">
        <v>266</v>
      </c>
      <c r="Q56" s="972"/>
      <c r="R56" s="972"/>
      <c r="S56" s="972"/>
      <c r="T56" s="972"/>
      <c r="U56" s="972"/>
      <c r="V56" s="143" t="s">
        <v>107</v>
      </c>
      <c r="W56" s="144"/>
      <c r="X56" s="212" t="s">
        <v>239</v>
      </c>
      <c r="Y56" s="414"/>
      <c r="Z56" s="252"/>
    </row>
    <row r="57" spans="1:26" ht="13.5" customHeight="1">
      <c r="A57" s="1023"/>
      <c r="B57" s="86"/>
      <c r="C57" s="23"/>
      <c r="D57" s="130"/>
      <c r="E57" s="130"/>
      <c r="F57" s="138" t="s">
        <v>1287</v>
      </c>
      <c r="G57" s="140" t="s">
        <v>1295</v>
      </c>
      <c r="H57" s="140"/>
      <c r="I57" s="140"/>
      <c r="J57" s="139"/>
      <c r="K57" s="139"/>
      <c r="L57" s="44" t="s">
        <v>239</v>
      </c>
      <c r="M57" s="139" t="s">
        <v>576</v>
      </c>
      <c r="N57" s="139"/>
      <c r="O57" s="139"/>
      <c r="P57" s="44" t="s">
        <v>239</v>
      </c>
      <c r="Q57" s="139" t="s">
        <v>266</v>
      </c>
      <c r="R57" s="939"/>
      <c r="S57" s="939"/>
      <c r="T57" s="939"/>
      <c r="U57" s="939"/>
      <c r="V57" s="139" t="s">
        <v>107</v>
      </c>
      <c r="W57" s="156"/>
      <c r="X57" s="212" t="s">
        <v>239</v>
      </c>
      <c r="Y57" s="414"/>
      <c r="Z57" s="252"/>
    </row>
    <row r="58" spans="1:26" ht="13.5" customHeight="1">
      <c r="A58" s="1023"/>
      <c r="B58" s="287" t="s">
        <v>1296</v>
      </c>
      <c r="C58" s="31" t="s">
        <v>1279</v>
      </c>
      <c r="D58" s="206" t="s">
        <v>1297</v>
      </c>
      <c r="E58" s="206" t="s">
        <v>1298</v>
      </c>
      <c r="F58" s="142" t="s">
        <v>1287</v>
      </c>
      <c r="G58" s="43" t="s">
        <v>239</v>
      </c>
      <c r="H58" s="1031" t="s">
        <v>1299</v>
      </c>
      <c r="I58" s="1031"/>
      <c r="J58" s="1031"/>
      <c r="K58" s="1031"/>
      <c r="L58" s="1031"/>
      <c r="M58" s="1031"/>
      <c r="N58" s="43" t="s">
        <v>239</v>
      </c>
      <c r="O58" s="157" t="s">
        <v>1300</v>
      </c>
      <c r="P58" s="157"/>
      <c r="Q58" s="143"/>
      <c r="R58" s="143"/>
      <c r="S58" s="143"/>
      <c r="T58" s="143"/>
      <c r="U58" s="143"/>
      <c r="V58" s="143"/>
      <c r="W58" s="158"/>
      <c r="X58" s="207" t="s">
        <v>239</v>
      </c>
      <c r="Y58" s="418" t="s">
        <v>413</v>
      </c>
      <c r="Z58" s="253"/>
    </row>
    <row r="59" spans="1:37" ht="13.5" customHeight="1">
      <c r="A59" s="1023"/>
      <c r="B59" s="271" t="s">
        <v>1301</v>
      </c>
      <c r="C59" s="23"/>
      <c r="D59" s="130" t="s">
        <v>1302</v>
      </c>
      <c r="E59" s="239" t="s">
        <v>264</v>
      </c>
      <c r="F59" s="264" t="s">
        <v>1287</v>
      </c>
      <c r="G59" s="150" t="s">
        <v>239</v>
      </c>
      <c r="H59" s="159" t="s">
        <v>294</v>
      </c>
      <c r="I59" s="159"/>
      <c r="J59" s="159"/>
      <c r="K59" s="159" t="s">
        <v>270</v>
      </c>
      <c r="L59" s="939"/>
      <c r="M59" s="939"/>
      <c r="N59" s="939"/>
      <c r="O59" s="939"/>
      <c r="P59" s="939"/>
      <c r="Q59" s="939"/>
      <c r="R59" s="939"/>
      <c r="S59" s="939"/>
      <c r="T59" s="939"/>
      <c r="U59" s="939"/>
      <c r="V59" s="159" t="s">
        <v>271</v>
      </c>
      <c r="W59" s="160"/>
      <c r="X59" s="212" t="s">
        <v>239</v>
      </c>
      <c r="Y59" s="414" t="s">
        <v>385</v>
      </c>
      <c r="Z59" s="252"/>
      <c r="AB59" s="210"/>
      <c r="AC59" s="210"/>
      <c r="AD59" s="210"/>
      <c r="AE59" s="210"/>
      <c r="AF59" s="210"/>
      <c r="AG59" s="210"/>
      <c r="AH59" s="210"/>
      <c r="AI59" s="210"/>
      <c r="AJ59" s="210"/>
      <c r="AK59" s="210"/>
    </row>
    <row r="60" spans="1:40" ht="13.5" customHeight="1">
      <c r="A60" s="1023"/>
      <c r="B60" s="271" t="s">
        <v>1303</v>
      </c>
      <c r="C60" s="23"/>
      <c r="D60" s="130"/>
      <c r="E60" s="206" t="s">
        <v>1304</v>
      </c>
      <c r="F60" s="142" t="s">
        <v>1294</v>
      </c>
      <c r="G60" s="43" t="s">
        <v>239</v>
      </c>
      <c r="H60" s="157" t="s">
        <v>1305</v>
      </c>
      <c r="I60" s="157"/>
      <c r="J60" s="143"/>
      <c r="K60" s="143"/>
      <c r="L60" s="143"/>
      <c r="M60" s="143"/>
      <c r="N60" s="43" t="s">
        <v>239</v>
      </c>
      <c r="O60" s="157" t="s">
        <v>1306</v>
      </c>
      <c r="P60" s="157"/>
      <c r="Q60" s="143"/>
      <c r="R60" s="143"/>
      <c r="S60" s="143"/>
      <c r="T60" s="143"/>
      <c r="U60" s="143"/>
      <c r="V60" s="143"/>
      <c r="W60" s="158"/>
      <c r="X60" s="212" t="s">
        <v>239</v>
      </c>
      <c r="Y60" s="414"/>
      <c r="Z60" s="252"/>
      <c r="AB60" s="210"/>
      <c r="AC60" s="210"/>
      <c r="AD60" s="210"/>
      <c r="AE60" s="210"/>
      <c r="AF60" s="210"/>
      <c r="AG60" s="210"/>
      <c r="AH60" s="210"/>
      <c r="AI60" s="210"/>
      <c r="AJ60" s="210"/>
      <c r="AK60" s="210"/>
      <c r="AL60" s="210"/>
      <c r="AM60" s="210"/>
      <c r="AN60" s="210"/>
    </row>
    <row r="61" spans="1:40" ht="13.5" customHeight="1">
      <c r="A61" s="1023"/>
      <c r="B61" s="242"/>
      <c r="C61" s="23"/>
      <c r="D61" s="130"/>
      <c r="E61" s="130"/>
      <c r="F61" s="138"/>
      <c r="G61" s="44" t="s">
        <v>239</v>
      </c>
      <c r="H61" s="139" t="s">
        <v>273</v>
      </c>
      <c r="I61" s="140"/>
      <c r="J61" s="140"/>
      <c r="K61" s="140"/>
      <c r="L61" s="140"/>
      <c r="M61" s="140"/>
      <c r="N61" s="140"/>
      <c r="O61" s="140"/>
      <c r="P61" s="140"/>
      <c r="Q61" s="140"/>
      <c r="R61" s="140"/>
      <c r="S61" s="140"/>
      <c r="T61" s="140"/>
      <c r="U61" s="140"/>
      <c r="V61" s="140"/>
      <c r="W61" s="141"/>
      <c r="X61" s="212" t="s">
        <v>239</v>
      </c>
      <c r="Y61" s="414"/>
      <c r="Z61" s="252"/>
      <c r="AB61" s="210"/>
      <c r="AC61" s="210"/>
      <c r="AD61" s="210"/>
      <c r="AE61" s="210"/>
      <c r="AF61" s="210"/>
      <c r="AG61" s="210"/>
      <c r="AH61" s="210"/>
      <c r="AI61" s="210"/>
      <c r="AJ61" s="210"/>
      <c r="AK61" s="210"/>
      <c r="AL61" s="210"/>
      <c r="AM61" s="210"/>
      <c r="AN61" s="210"/>
    </row>
    <row r="62" spans="1:40" ht="13.5" customHeight="1" thickBot="1">
      <c r="A62" s="1023"/>
      <c r="B62" s="20"/>
      <c r="C62" s="23"/>
      <c r="D62" s="130"/>
      <c r="E62" s="130"/>
      <c r="F62" s="138"/>
      <c r="G62" s="140"/>
      <c r="H62" s="139" t="s">
        <v>274</v>
      </c>
      <c r="I62" s="140"/>
      <c r="J62" s="140"/>
      <c r="K62" s="140"/>
      <c r="L62" s="140"/>
      <c r="M62" s="140"/>
      <c r="N62" s="140"/>
      <c r="O62" s="140"/>
      <c r="P62" s="140"/>
      <c r="Q62" s="140"/>
      <c r="R62" s="140"/>
      <c r="S62" s="140"/>
      <c r="T62" s="140"/>
      <c r="U62" s="140"/>
      <c r="V62" s="140"/>
      <c r="W62" s="141"/>
      <c r="X62" s="212" t="s">
        <v>239</v>
      </c>
      <c r="Y62" s="414"/>
      <c r="Z62" s="252"/>
      <c r="AB62" s="210"/>
      <c r="AC62" s="210"/>
      <c r="AD62" s="210"/>
      <c r="AE62" s="210"/>
      <c r="AF62" s="210"/>
      <c r="AG62" s="210"/>
      <c r="AH62" s="210"/>
      <c r="AI62" s="210"/>
      <c r="AJ62" s="210"/>
      <c r="AK62" s="210"/>
      <c r="AL62" s="210"/>
      <c r="AM62" s="210"/>
      <c r="AN62" s="210"/>
    </row>
    <row r="63" spans="1:40" ht="13.5" customHeight="1" thickBot="1" thickTop="1">
      <c r="A63" s="1023"/>
      <c r="B63" s="20"/>
      <c r="C63" s="23"/>
      <c r="D63" s="130"/>
      <c r="E63" s="130"/>
      <c r="F63" s="138"/>
      <c r="G63" s="140"/>
      <c r="H63" s="139" t="s">
        <v>104</v>
      </c>
      <c r="I63" s="943"/>
      <c r="J63" s="1034"/>
      <c r="K63" s="1034"/>
      <c r="L63" s="140" t="s">
        <v>104</v>
      </c>
      <c r="M63" s="943"/>
      <c r="N63" s="943"/>
      <c r="O63" s="943"/>
      <c r="P63" s="943"/>
      <c r="Q63" s="943"/>
      <c r="R63" s="943"/>
      <c r="S63" s="943"/>
      <c r="T63" s="139" t="s">
        <v>577</v>
      </c>
      <c r="U63" s="140"/>
      <c r="V63" s="140"/>
      <c r="W63" s="141"/>
      <c r="X63" s="212" t="s">
        <v>239</v>
      </c>
      <c r="Y63" s="414"/>
      <c r="Z63" s="252"/>
      <c r="AB63" s="291"/>
      <c r="AC63" s="186" t="s">
        <v>1039</v>
      </c>
      <c r="AD63" s="41" t="s">
        <v>1040</v>
      </c>
      <c r="AE63" s="292"/>
      <c r="AF63" s="291"/>
      <c r="AG63" s="186" t="s">
        <v>1041</v>
      </c>
      <c r="AH63" s="40" t="s">
        <v>1042</v>
      </c>
      <c r="AI63" s="40" t="s">
        <v>1043</v>
      </c>
      <c r="AJ63" s="188" t="s">
        <v>1044</v>
      </c>
      <c r="AK63" s="40" t="s">
        <v>1045</v>
      </c>
      <c r="AL63" s="41" t="s">
        <v>1046</v>
      </c>
      <c r="AM63" s="210"/>
      <c r="AN63" s="210"/>
    </row>
    <row r="64" spans="1:40" ht="13.5" customHeight="1" thickTop="1">
      <c r="A64" s="1023"/>
      <c r="B64" s="20"/>
      <c r="C64" s="23"/>
      <c r="D64" s="130"/>
      <c r="E64" s="130"/>
      <c r="F64" s="138"/>
      <c r="G64" s="140"/>
      <c r="H64" s="139" t="s">
        <v>275</v>
      </c>
      <c r="I64" s="140"/>
      <c r="J64" s="140"/>
      <c r="K64" s="139" t="s">
        <v>104</v>
      </c>
      <c r="L64" s="944"/>
      <c r="M64" s="944"/>
      <c r="N64" s="944"/>
      <c r="O64" s="140" t="s">
        <v>578</v>
      </c>
      <c r="P64" s="944"/>
      <c r="Q64" s="944"/>
      <c r="R64" s="944"/>
      <c r="S64" s="140" t="s">
        <v>579</v>
      </c>
      <c r="T64" s="140"/>
      <c r="U64" s="140"/>
      <c r="V64" s="140"/>
      <c r="W64" s="141"/>
      <c r="X64" s="212" t="s">
        <v>239</v>
      </c>
      <c r="Y64" s="414"/>
      <c r="Z64" s="252"/>
      <c r="AB64" s="210"/>
      <c r="AC64" s="210"/>
      <c r="AD64" s="210"/>
      <c r="AE64" s="210"/>
      <c r="AF64" s="210"/>
      <c r="AG64" s="210"/>
      <c r="AH64" s="210"/>
      <c r="AI64" s="210"/>
      <c r="AJ64" s="210"/>
      <c r="AK64" s="210"/>
      <c r="AL64" s="210"/>
      <c r="AM64" s="210"/>
      <c r="AN64" s="210"/>
    </row>
    <row r="65" spans="1:40" ht="13.5" customHeight="1">
      <c r="A65" s="1023"/>
      <c r="B65" s="20"/>
      <c r="C65" s="23"/>
      <c r="D65" s="130"/>
      <c r="E65" s="130"/>
      <c r="F65" s="138"/>
      <c r="G65" s="140"/>
      <c r="H65" s="139" t="s">
        <v>276</v>
      </c>
      <c r="I65" s="140"/>
      <c r="J65" s="140"/>
      <c r="K65" s="139" t="s">
        <v>104</v>
      </c>
      <c r="L65" s="944"/>
      <c r="M65" s="944"/>
      <c r="N65" s="944"/>
      <c r="O65" s="140" t="s">
        <v>578</v>
      </c>
      <c r="P65" s="944"/>
      <c r="Q65" s="944"/>
      <c r="R65" s="944"/>
      <c r="S65" s="140" t="s">
        <v>579</v>
      </c>
      <c r="T65" s="140"/>
      <c r="U65" s="140"/>
      <c r="V65" s="140"/>
      <c r="W65" s="141"/>
      <c r="X65" s="212" t="s">
        <v>239</v>
      </c>
      <c r="Y65" s="414"/>
      <c r="Z65" s="252"/>
      <c r="AB65" s="210"/>
      <c r="AC65" s="210"/>
      <c r="AD65" s="210"/>
      <c r="AE65" s="210"/>
      <c r="AF65" s="210"/>
      <c r="AG65" s="210"/>
      <c r="AH65" s="210"/>
      <c r="AI65" s="210"/>
      <c r="AJ65" s="210"/>
      <c r="AK65" s="210"/>
      <c r="AL65" s="210"/>
      <c r="AM65" s="210"/>
      <c r="AN65" s="210"/>
    </row>
    <row r="66" spans="1:40" ht="13.5" customHeight="1">
      <c r="A66" s="1023"/>
      <c r="B66" s="20"/>
      <c r="C66" s="23"/>
      <c r="D66" s="130"/>
      <c r="E66" s="130"/>
      <c r="F66" s="138"/>
      <c r="G66" s="140"/>
      <c r="H66" s="139" t="s">
        <v>278</v>
      </c>
      <c r="I66" s="140"/>
      <c r="J66" s="140"/>
      <c r="K66" s="139" t="s">
        <v>104</v>
      </c>
      <c r="L66" s="944"/>
      <c r="M66" s="944"/>
      <c r="N66" s="944"/>
      <c r="O66" s="140" t="s">
        <v>578</v>
      </c>
      <c r="P66" s="944"/>
      <c r="Q66" s="944"/>
      <c r="R66" s="944"/>
      <c r="S66" s="140" t="s">
        <v>580</v>
      </c>
      <c r="T66" s="140"/>
      <c r="U66" s="140"/>
      <c r="V66" s="140"/>
      <c r="W66" s="141"/>
      <c r="X66" s="212" t="s">
        <v>239</v>
      </c>
      <c r="Y66" s="414"/>
      <c r="Z66" s="252"/>
      <c r="AB66" s="210"/>
      <c r="AC66" s="210"/>
      <c r="AD66" s="210"/>
      <c r="AE66" s="210"/>
      <c r="AF66" s="210"/>
      <c r="AG66" s="210"/>
      <c r="AH66" s="210"/>
      <c r="AI66" s="210"/>
      <c r="AJ66" s="210"/>
      <c r="AK66" s="210"/>
      <c r="AL66" s="210"/>
      <c r="AM66" s="210"/>
      <c r="AN66" s="210"/>
    </row>
    <row r="67" spans="1:37" ht="13.5" customHeight="1" thickBot="1">
      <c r="A67" s="1024"/>
      <c r="B67" s="180"/>
      <c r="C67" s="28"/>
      <c r="D67" s="133"/>
      <c r="E67" s="133"/>
      <c r="F67" s="240" t="s">
        <v>383</v>
      </c>
      <c r="G67" s="161" t="s">
        <v>239</v>
      </c>
      <c r="H67" s="162" t="s">
        <v>294</v>
      </c>
      <c r="I67" s="162"/>
      <c r="J67" s="162"/>
      <c r="K67" s="162" t="s">
        <v>270</v>
      </c>
      <c r="L67" s="942"/>
      <c r="M67" s="942"/>
      <c r="N67" s="942"/>
      <c r="O67" s="942"/>
      <c r="P67" s="942"/>
      <c r="Q67" s="942"/>
      <c r="R67" s="942"/>
      <c r="S67" s="942"/>
      <c r="T67" s="942"/>
      <c r="U67" s="942"/>
      <c r="V67" s="162" t="s">
        <v>271</v>
      </c>
      <c r="W67" s="163"/>
      <c r="X67" s="216" t="s">
        <v>239</v>
      </c>
      <c r="Y67" s="417"/>
      <c r="Z67" s="254"/>
      <c r="AB67" s="210"/>
      <c r="AC67" s="210"/>
      <c r="AD67" s="210"/>
      <c r="AE67" s="210"/>
      <c r="AF67" s="210"/>
      <c r="AG67" s="210"/>
      <c r="AH67" s="210"/>
      <c r="AI67" s="210"/>
      <c r="AJ67" s="210"/>
      <c r="AK67" s="210"/>
    </row>
    <row r="69" ht="13.5">
      <c r="Z69" s="2"/>
    </row>
  </sheetData>
  <sheetProtection/>
  <mergeCells count="80">
    <mergeCell ref="J11:U11"/>
    <mergeCell ref="J12:U12"/>
    <mergeCell ref="J13:U13"/>
    <mergeCell ref="J14:U14"/>
    <mergeCell ref="J15:U15"/>
    <mergeCell ref="J16:U16"/>
    <mergeCell ref="J17:U17"/>
    <mergeCell ref="J18:U18"/>
    <mergeCell ref="A6:A67"/>
    <mergeCell ref="J6:U6"/>
    <mergeCell ref="J7:U7"/>
    <mergeCell ref="J8:U8"/>
    <mergeCell ref="J9:U9"/>
    <mergeCell ref="J10:U10"/>
    <mergeCell ref="N22:U22"/>
    <mergeCell ref="N23:U23"/>
    <mergeCell ref="N24:U24"/>
    <mergeCell ref="N25:U25"/>
    <mergeCell ref="J19:U19"/>
    <mergeCell ref="J20:L20"/>
    <mergeCell ref="S20:U20"/>
    <mergeCell ref="J21:L21"/>
    <mergeCell ref="S21:U21"/>
    <mergeCell ref="K28:M28"/>
    <mergeCell ref="S28:U28"/>
    <mergeCell ref="K29:M29"/>
    <mergeCell ref="S29:U29"/>
    <mergeCell ref="K26:M26"/>
    <mergeCell ref="S26:U26"/>
    <mergeCell ref="K27:M27"/>
    <mergeCell ref="S27:U27"/>
    <mergeCell ref="K32:M32"/>
    <mergeCell ref="S32:U32"/>
    <mergeCell ref="K33:M33"/>
    <mergeCell ref="S33:U33"/>
    <mergeCell ref="K30:M30"/>
    <mergeCell ref="S30:U30"/>
    <mergeCell ref="K31:M31"/>
    <mergeCell ref="S31:U31"/>
    <mergeCell ref="K36:M36"/>
    <mergeCell ref="S36:U36"/>
    <mergeCell ref="K37:M37"/>
    <mergeCell ref="S37:U37"/>
    <mergeCell ref="K34:M34"/>
    <mergeCell ref="S34:U34"/>
    <mergeCell ref="K35:M35"/>
    <mergeCell ref="S35:U35"/>
    <mergeCell ref="K40:M40"/>
    <mergeCell ref="S40:U40"/>
    <mergeCell ref="K41:M41"/>
    <mergeCell ref="S41:U41"/>
    <mergeCell ref="K38:M38"/>
    <mergeCell ref="S38:U38"/>
    <mergeCell ref="K39:M39"/>
    <mergeCell ref="S39:U39"/>
    <mergeCell ref="K42:M42"/>
    <mergeCell ref="S42:U42"/>
    <mergeCell ref="K43:M43"/>
    <mergeCell ref="S43:U43"/>
    <mergeCell ref="J47:V47"/>
    <mergeCell ref="N52:P52"/>
    <mergeCell ref="L67:U67"/>
    <mergeCell ref="L65:N65"/>
    <mergeCell ref="P65:R65"/>
    <mergeCell ref="L66:N66"/>
    <mergeCell ref="P66:R66"/>
    <mergeCell ref="I63:K63"/>
    <mergeCell ref="M63:S63"/>
    <mergeCell ref="L64:N64"/>
    <mergeCell ref="P64:R64"/>
    <mergeCell ref="P53:R53"/>
    <mergeCell ref="P54:R54"/>
    <mergeCell ref="H58:M58"/>
    <mergeCell ref="R57:U57"/>
    <mergeCell ref="L59:U59"/>
    <mergeCell ref="A1:N1"/>
    <mergeCell ref="L50:U50"/>
    <mergeCell ref="Q56:U56"/>
    <mergeCell ref="M55:U55"/>
    <mergeCell ref="N51:P51"/>
  </mergeCells>
  <conditionalFormatting sqref="E15:W18">
    <cfRule type="expression" priority="1" dxfId="0" stopIfTrue="1">
      <formula>IF($C$6=1,IF($C$10=1,TRUE,FALSE),FALSE)</formula>
    </cfRule>
  </conditionalFormatting>
  <dataValidations count="18">
    <dataValidation allowBlank="1" showInputMessage="1" sqref="C12 C10 C6"/>
    <dataValidation type="list" allowBlank="1" showInputMessage="1" showErrorMessage="1" sqref="I56 L56:L57 G67 G58:G61 N58 N60 P57 O56 X7:X67 F51:F54">
      <formula1>"■,□"</formula1>
    </dataValidation>
    <dataValidation type="list" showInputMessage="1" showErrorMessage="1" sqref="X6 G45:G46">
      <formula1>"　,■,□"</formula1>
    </dataValidation>
    <dataValidation type="list" allowBlank="1" showInputMessage="1" sqref="J15:U15">
      <formula1>$AB$15:$AN$15</formula1>
    </dataValidation>
    <dataValidation type="list" allowBlank="1" showInputMessage="1" showErrorMessage="1" sqref="J16:U16">
      <formula1>$AB$16:$AN$16</formula1>
    </dataValidation>
    <dataValidation type="list" allowBlank="1" showInputMessage="1" sqref="J11:U11">
      <formula1>$AB$11:$AN$11</formula1>
    </dataValidation>
    <dataValidation type="list" allowBlank="1" showInputMessage="1" sqref="J12:U12">
      <formula1>$AB$12:$AN$12</formula1>
    </dataValidation>
    <dataValidation type="list" allowBlank="1" showInputMessage="1" sqref="J13:U13">
      <formula1>$AB$13:$AN$13</formula1>
    </dataValidation>
    <dataValidation type="list" allowBlank="1" showInputMessage="1" sqref="J14:U14">
      <formula1>$AB$14:$AN$14</formula1>
    </dataValidation>
    <dataValidation type="list" allowBlank="1" showInputMessage="1" sqref="J9:U9">
      <formula1>$AB$9:$AN$9</formula1>
    </dataValidation>
    <dataValidation type="list" allowBlank="1" showInputMessage="1" sqref="J10:U10">
      <formula1>$AB$10:$AN$10</formula1>
    </dataValidation>
    <dataValidation type="list" allowBlank="1" showInputMessage="1" sqref="J17:U17">
      <formula1>$AB$17:$AF$17</formula1>
    </dataValidation>
    <dataValidation type="list" allowBlank="1" showInputMessage="1" sqref="J18:U18">
      <formula1>$AB$18:$AF$18</formula1>
    </dataValidation>
    <dataValidation type="list" allowBlank="1" showInputMessage="1" sqref="M55">
      <formula1>$AB$55:$AI$55</formula1>
    </dataValidation>
    <dataValidation type="list" allowBlank="1" showInputMessage="1" sqref="L50:U50">
      <formula1>$AB$50:$AK$50</formula1>
    </dataValidation>
    <dataValidation type="list" allowBlank="1" showInputMessage="1" sqref="I63:K63">
      <formula1>$AB$63:$AD$63</formula1>
    </dataValidation>
    <dataValidation type="list" allowBlank="1" showInputMessage="1" sqref="M63:S63">
      <formula1>$AF$63:$AL$63</formula1>
    </dataValidation>
    <dataValidation type="list" allowBlank="1" showInputMessage="1" showErrorMessage="1" sqref="J47:V47">
      <formula1>"　　,1　四号建築物,2　建築基準法20条第2号に揚げる建築物,3　時刻歴応答解析を行い大臣認定取得"</formula1>
    </dataValidation>
  </dataValidations>
  <printOptions horizontalCentered="1"/>
  <pageMargins left="0.5905511811023623" right="0" top="0.31496062992125984" bottom="0" header="0.31496062992125984" footer="0"/>
  <pageSetup horizontalDpi="300" verticalDpi="300" orientation="portrait" paperSize="9" scale="92" r:id="rId1"/>
  <headerFooter alignWithMargins="0">
    <oddFooter>&amp;R&amp;9関西住宅品質保証株式会社&amp;11
</oddFooter>
  </headerFooter>
</worksheet>
</file>

<file path=xl/worksheets/sheet6.xml><?xml version="1.0" encoding="utf-8"?>
<worksheet xmlns="http://schemas.openxmlformats.org/spreadsheetml/2006/main" xmlns:r="http://schemas.openxmlformats.org/officeDocument/2006/relationships">
  <dimension ref="A1:AO53"/>
  <sheetViews>
    <sheetView showGridLines="0" view="pageBreakPreview" zoomScaleSheetLayoutView="100" zoomScalePageLayoutView="0" workbookViewId="0" topLeftCell="A1">
      <selection activeCell="CB46" sqref="CB46"/>
    </sheetView>
  </sheetViews>
  <sheetFormatPr defaultColWidth="9.00390625" defaultRowHeight="13.5"/>
  <cols>
    <col min="1" max="1" width="2.375" style="32" customWidth="1"/>
    <col min="2" max="2" width="7.625" style="32" customWidth="1"/>
    <col min="3" max="3" width="4.125" style="32" customWidth="1"/>
    <col min="4" max="4" width="7.625" style="32" customWidth="1"/>
    <col min="5" max="5" width="11.125" style="32" customWidth="1"/>
    <col min="6" max="10" width="2.375" style="32" customWidth="1"/>
    <col min="11" max="11" width="2.875" style="32" customWidth="1"/>
    <col min="12" max="24" width="2.375" style="32" customWidth="1"/>
    <col min="25" max="25" width="7.625" style="32" customWidth="1"/>
    <col min="26" max="26" width="4.125" style="32" customWidth="1"/>
    <col min="27" max="27" width="0" style="32" hidden="1" customWidth="1"/>
    <col min="28" max="40" width="9.00390625" style="193" hidden="1" customWidth="1"/>
    <col min="41" max="78" width="9.00390625" style="32" hidden="1" customWidth="1"/>
    <col min="79" max="16384" width="9.00390625" style="32" customWidth="1"/>
  </cols>
  <sheetData>
    <row r="1" spans="1:26" ht="14.25">
      <c r="A1" s="1018" t="s">
        <v>243</v>
      </c>
      <c r="B1" s="1018"/>
      <c r="C1" s="1018"/>
      <c r="D1" s="1018"/>
      <c r="E1" s="1018"/>
      <c r="F1" s="1018"/>
      <c r="G1" s="1018"/>
      <c r="H1" s="1018"/>
      <c r="I1" s="1018"/>
      <c r="J1" s="1018"/>
      <c r="K1" s="1018"/>
      <c r="L1" s="1018"/>
      <c r="M1" s="1018"/>
      <c r="N1" s="1018"/>
      <c r="Z1" s="2" t="s">
        <v>494</v>
      </c>
    </row>
    <row r="2" ht="13.5" customHeight="1">
      <c r="T2" s="193" t="s">
        <v>1159</v>
      </c>
    </row>
    <row r="3" ht="13.5" customHeight="1" thickBot="1"/>
    <row r="4" spans="1:26" ht="13.5" customHeight="1">
      <c r="A4" s="195"/>
      <c r="B4" s="128" t="s">
        <v>1160</v>
      </c>
      <c r="C4" s="441" t="s">
        <v>1111</v>
      </c>
      <c r="D4" s="166" t="s">
        <v>1161</v>
      </c>
      <c r="E4" s="196" t="s">
        <v>1162</v>
      </c>
      <c r="F4" s="197"/>
      <c r="G4" s="197"/>
      <c r="H4" s="197"/>
      <c r="I4" s="197"/>
      <c r="J4" s="197"/>
      <c r="K4" s="197"/>
      <c r="L4" s="197"/>
      <c r="M4" s="197"/>
      <c r="N4" s="197"/>
      <c r="O4" s="197"/>
      <c r="P4" s="197"/>
      <c r="Q4" s="197"/>
      <c r="R4" s="197"/>
      <c r="S4" s="197"/>
      <c r="T4" s="197"/>
      <c r="U4" s="197"/>
      <c r="V4" s="197"/>
      <c r="W4" s="197"/>
      <c r="X4" s="197"/>
      <c r="Y4" s="21" t="s">
        <v>1163</v>
      </c>
      <c r="Z4" s="198" t="s">
        <v>1164</v>
      </c>
    </row>
    <row r="5" spans="1:26" ht="13.5" customHeight="1" thickBot="1">
      <c r="A5" s="178"/>
      <c r="B5" s="199" t="s">
        <v>1165</v>
      </c>
      <c r="C5" s="133"/>
      <c r="D5" s="133"/>
      <c r="E5" s="200" t="s">
        <v>1166</v>
      </c>
      <c r="F5" s="180"/>
      <c r="G5" s="180"/>
      <c r="H5" s="180"/>
      <c r="I5" s="180"/>
      <c r="J5" s="180"/>
      <c r="K5" s="180"/>
      <c r="L5" s="180"/>
      <c r="M5" s="180" t="s">
        <v>1167</v>
      </c>
      <c r="N5" s="180"/>
      <c r="O5" s="180"/>
      <c r="P5" s="180"/>
      <c r="Q5" s="180"/>
      <c r="R5" s="180"/>
      <c r="S5" s="180"/>
      <c r="T5" s="180"/>
      <c r="U5" s="180"/>
      <c r="V5" s="180"/>
      <c r="W5" s="180"/>
      <c r="X5" s="250"/>
      <c r="Y5" s="202" t="s">
        <v>364</v>
      </c>
      <c r="Z5" s="203" t="s">
        <v>365</v>
      </c>
    </row>
    <row r="6" spans="1:37" ht="13.5" customHeight="1">
      <c r="A6" s="1022" t="s">
        <v>495</v>
      </c>
      <c r="B6" s="219" t="s">
        <v>496</v>
      </c>
      <c r="C6" s="129"/>
      <c r="D6" s="166" t="s">
        <v>496</v>
      </c>
      <c r="E6" s="166" t="s">
        <v>497</v>
      </c>
      <c r="F6" s="134" t="s">
        <v>1427</v>
      </c>
      <c r="G6" s="135" t="s">
        <v>392</v>
      </c>
      <c r="H6" s="135"/>
      <c r="I6" s="136" t="s">
        <v>239</v>
      </c>
      <c r="J6" s="135" t="s">
        <v>498</v>
      </c>
      <c r="K6" s="135"/>
      <c r="L6" s="135"/>
      <c r="M6" s="135"/>
      <c r="N6" s="135"/>
      <c r="O6" s="135"/>
      <c r="P6" s="136" t="s">
        <v>378</v>
      </c>
      <c r="Q6" s="135" t="s">
        <v>499</v>
      </c>
      <c r="R6" s="135"/>
      <c r="S6" s="135"/>
      <c r="T6" s="135"/>
      <c r="U6" s="135"/>
      <c r="V6" s="135"/>
      <c r="W6" s="137"/>
      <c r="X6" s="222" t="s">
        <v>239</v>
      </c>
      <c r="Y6" s="241" t="s">
        <v>413</v>
      </c>
      <c r="Z6" s="251"/>
      <c r="AB6" s="210"/>
      <c r="AC6" s="210"/>
      <c r="AD6" s="210"/>
      <c r="AE6" s="210"/>
      <c r="AF6" s="210"/>
      <c r="AG6" s="210"/>
      <c r="AH6" s="210"/>
      <c r="AI6" s="210"/>
      <c r="AJ6" s="210"/>
      <c r="AK6" s="210"/>
    </row>
    <row r="7" spans="1:35" ht="13.5" customHeight="1">
      <c r="A7" s="1023"/>
      <c r="B7" s="242" t="s">
        <v>500</v>
      </c>
      <c r="C7" s="130"/>
      <c r="D7" s="130" t="s">
        <v>501</v>
      </c>
      <c r="E7" s="130" t="s">
        <v>502</v>
      </c>
      <c r="F7" s="138"/>
      <c r="G7" s="139"/>
      <c r="H7" s="140"/>
      <c r="I7" s="44" t="s">
        <v>239</v>
      </c>
      <c r="J7" s="139" t="s">
        <v>294</v>
      </c>
      <c r="K7" s="139"/>
      <c r="L7" s="139"/>
      <c r="M7" s="139"/>
      <c r="N7" s="139"/>
      <c r="O7" s="139"/>
      <c r="P7" s="139"/>
      <c r="Q7" s="139"/>
      <c r="R7" s="139"/>
      <c r="S7" s="139"/>
      <c r="T7" s="139"/>
      <c r="U7" s="139"/>
      <c r="V7" s="140"/>
      <c r="W7" s="141"/>
      <c r="X7" s="212" t="s">
        <v>239</v>
      </c>
      <c r="Y7" s="213" t="s">
        <v>379</v>
      </c>
      <c r="Z7" s="252"/>
      <c r="AB7" s="210"/>
      <c r="AC7" s="210"/>
      <c r="AD7" s="210"/>
      <c r="AE7" s="210"/>
      <c r="AF7" s="210"/>
      <c r="AG7" s="210"/>
      <c r="AH7" s="210"/>
      <c r="AI7" s="210"/>
    </row>
    <row r="8" spans="1:34" ht="13.5" customHeight="1" thickBot="1">
      <c r="A8" s="1023"/>
      <c r="B8" s="242" t="s">
        <v>1111</v>
      </c>
      <c r="C8" s="130"/>
      <c r="D8" s="130"/>
      <c r="E8" s="130"/>
      <c r="F8" s="138" t="s">
        <v>1294</v>
      </c>
      <c r="G8" s="139" t="s">
        <v>503</v>
      </c>
      <c r="H8" s="139"/>
      <c r="I8" s="139"/>
      <c r="J8" s="139"/>
      <c r="K8" s="139"/>
      <c r="L8" s="139"/>
      <c r="M8" s="139"/>
      <c r="N8" s="139"/>
      <c r="O8" s="139"/>
      <c r="P8" s="139"/>
      <c r="Q8" s="139"/>
      <c r="R8" s="139"/>
      <c r="S8" s="139"/>
      <c r="T8" s="139"/>
      <c r="U8" s="139"/>
      <c r="V8" s="139"/>
      <c r="W8" s="139"/>
      <c r="X8" s="212" t="s">
        <v>239</v>
      </c>
      <c r="Y8" s="213" t="s">
        <v>504</v>
      </c>
      <c r="Z8" s="252"/>
      <c r="AB8" s="210"/>
      <c r="AC8" s="210"/>
      <c r="AD8" s="210"/>
      <c r="AE8" s="210"/>
      <c r="AF8" s="210"/>
      <c r="AG8" s="210"/>
      <c r="AH8" s="210"/>
    </row>
    <row r="9" spans="1:34" ht="13.5" customHeight="1" thickBot="1" thickTop="1">
      <c r="A9" s="1023"/>
      <c r="B9" s="242" t="s">
        <v>505</v>
      </c>
      <c r="C9" s="130"/>
      <c r="D9" s="130"/>
      <c r="E9" s="130"/>
      <c r="F9" s="139"/>
      <c r="G9" s="44" t="s">
        <v>239</v>
      </c>
      <c r="H9" s="139" t="s">
        <v>506</v>
      </c>
      <c r="I9" s="139"/>
      <c r="J9" s="139"/>
      <c r="K9" s="139"/>
      <c r="L9" s="139" t="s">
        <v>507</v>
      </c>
      <c r="M9" s="139"/>
      <c r="N9" s="140" t="s">
        <v>1271</v>
      </c>
      <c r="O9" s="943"/>
      <c r="P9" s="943"/>
      <c r="Q9" s="943"/>
      <c r="R9" s="943"/>
      <c r="S9" s="943"/>
      <c r="T9" s="943"/>
      <c r="U9" s="943"/>
      <c r="V9" s="139" t="s">
        <v>35</v>
      </c>
      <c r="W9" s="141"/>
      <c r="X9" s="212" t="s">
        <v>239</v>
      </c>
      <c r="Y9" s="213" t="s">
        <v>508</v>
      </c>
      <c r="Z9" s="252"/>
      <c r="AB9" s="269"/>
      <c r="AC9" s="235" t="s">
        <v>195</v>
      </c>
      <c r="AD9" s="237" t="s">
        <v>196</v>
      </c>
      <c r="AE9" s="237" t="s">
        <v>197</v>
      </c>
      <c r="AF9" s="236" t="s">
        <v>198</v>
      </c>
      <c r="AG9" s="238"/>
      <c r="AH9" s="210"/>
    </row>
    <row r="10" spans="1:34" ht="13.5" customHeight="1" thickTop="1">
      <c r="A10" s="1023"/>
      <c r="B10" s="242" t="s">
        <v>509</v>
      </c>
      <c r="C10" s="130"/>
      <c r="D10" s="130"/>
      <c r="E10" s="130"/>
      <c r="F10" s="139"/>
      <c r="G10" s="139"/>
      <c r="H10" s="139"/>
      <c r="I10" s="139"/>
      <c r="J10" s="139"/>
      <c r="K10" s="139"/>
      <c r="L10" s="139" t="s">
        <v>510</v>
      </c>
      <c r="M10" s="139"/>
      <c r="N10" s="140" t="s">
        <v>1433</v>
      </c>
      <c r="O10" s="944"/>
      <c r="P10" s="944"/>
      <c r="Q10" s="944"/>
      <c r="R10" s="944"/>
      <c r="S10" s="944"/>
      <c r="T10" s="944"/>
      <c r="U10" s="944"/>
      <c r="V10" s="139" t="s">
        <v>1434</v>
      </c>
      <c r="W10" s="139"/>
      <c r="X10" s="212" t="s">
        <v>239</v>
      </c>
      <c r="Y10" s="213"/>
      <c r="Z10" s="252"/>
      <c r="AB10" s="210"/>
      <c r="AC10" s="210"/>
      <c r="AD10" s="210"/>
      <c r="AE10" s="210"/>
      <c r="AF10" s="210"/>
      <c r="AG10" s="210"/>
      <c r="AH10" s="210"/>
    </row>
    <row r="11" spans="1:34" ht="13.5" customHeight="1" thickBot="1">
      <c r="A11" s="1023"/>
      <c r="B11" s="242"/>
      <c r="C11" s="130"/>
      <c r="D11" s="130"/>
      <c r="E11" s="130"/>
      <c r="F11" s="139"/>
      <c r="G11" s="139"/>
      <c r="H11" s="140"/>
      <c r="I11" s="140"/>
      <c r="J11" s="139" t="s">
        <v>511</v>
      </c>
      <c r="K11" s="139"/>
      <c r="L11" s="140" t="s">
        <v>266</v>
      </c>
      <c r="M11" s="51"/>
      <c r="N11" s="139" t="s">
        <v>512</v>
      </c>
      <c r="O11" s="139"/>
      <c r="P11" s="139" t="s">
        <v>513</v>
      </c>
      <c r="Q11" s="139"/>
      <c r="R11" s="139"/>
      <c r="S11" s="140" t="s">
        <v>1441</v>
      </c>
      <c r="T11" s="51"/>
      <c r="U11" s="139" t="s">
        <v>512</v>
      </c>
      <c r="V11" s="140"/>
      <c r="W11" s="140"/>
      <c r="X11" s="212" t="s">
        <v>239</v>
      </c>
      <c r="Y11" s="213"/>
      <c r="Z11" s="252"/>
      <c r="AB11" s="210"/>
      <c r="AC11" s="210"/>
      <c r="AD11" s="210"/>
      <c r="AE11" s="210"/>
      <c r="AF11" s="210"/>
      <c r="AG11" s="210"/>
      <c r="AH11" s="210"/>
    </row>
    <row r="12" spans="1:34" ht="13.5" customHeight="1" thickBot="1" thickTop="1">
      <c r="A12" s="1023"/>
      <c r="B12" s="211"/>
      <c r="C12" s="130"/>
      <c r="D12" s="130"/>
      <c r="E12" s="130"/>
      <c r="F12" s="139"/>
      <c r="G12" s="44" t="s">
        <v>378</v>
      </c>
      <c r="H12" s="139" t="s">
        <v>627</v>
      </c>
      <c r="I12" s="139"/>
      <c r="J12" s="139"/>
      <c r="K12" s="139"/>
      <c r="L12" s="139" t="s">
        <v>507</v>
      </c>
      <c r="M12" s="139"/>
      <c r="N12" s="140" t="s">
        <v>628</v>
      </c>
      <c r="O12" s="943" t="s">
        <v>629</v>
      </c>
      <c r="P12" s="943"/>
      <c r="Q12" s="943"/>
      <c r="R12" s="943"/>
      <c r="S12" s="943"/>
      <c r="T12" s="943"/>
      <c r="U12" s="943"/>
      <c r="V12" s="139" t="s">
        <v>649</v>
      </c>
      <c r="W12" s="139"/>
      <c r="X12" s="212" t="s">
        <v>239</v>
      </c>
      <c r="Y12" s="213"/>
      <c r="Z12" s="252"/>
      <c r="AB12" s="269"/>
      <c r="AC12" s="235" t="s">
        <v>195</v>
      </c>
      <c r="AD12" s="237" t="s">
        <v>196</v>
      </c>
      <c r="AE12" s="237" t="s">
        <v>197</v>
      </c>
      <c r="AF12" s="236" t="s">
        <v>198</v>
      </c>
      <c r="AG12" s="210"/>
      <c r="AH12" s="210"/>
    </row>
    <row r="13" spans="1:34" ht="13.5" customHeight="1" thickTop="1">
      <c r="A13" s="1023"/>
      <c r="B13" s="211"/>
      <c r="C13" s="130"/>
      <c r="D13" s="130"/>
      <c r="E13" s="130"/>
      <c r="F13" s="139"/>
      <c r="G13" s="139"/>
      <c r="H13" s="139"/>
      <c r="I13" s="139"/>
      <c r="J13" s="139"/>
      <c r="K13" s="139"/>
      <c r="L13" s="139" t="s">
        <v>510</v>
      </c>
      <c r="M13" s="139"/>
      <c r="N13" s="140" t="s">
        <v>628</v>
      </c>
      <c r="O13" s="944"/>
      <c r="P13" s="944"/>
      <c r="Q13" s="944"/>
      <c r="R13" s="944"/>
      <c r="S13" s="944"/>
      <c r="T13" s="944"/>
      <c r="U13" s="944"/>
      <c r="V13" s="139" t="s">
        <v>630</v>
      </c>
      <c r="W13" s="139"/>
      <c r="X13" s="212" t="s">
        <v>239</v>
      </c>
      <c r="Y13" s="213"/>
      <c r="Z13" s="252"/>
      <c r="AB13" s="210"/>
      <c r="AC13" s="210"/>
      <c r="AD13" s="210"/>
      <c r="AE13" s="210"/>
      <c r="AF13" s="210"/>
      <c r="AG13" s="210"/>
      <c r="AH13" s="210"/>
    </row>
    <row r="14" spans="1:34" ht="13.5" customHeight="1" thickBot="1">
      <c r="A14" s="1023"/>
      <c r="B14" s="211"/>
      <c r="C14" s="130"/>
      <c r="D14" s="130"/>
      <c r="E14" s="130"/>
      <c r="F14" s="139"/>
      <c r="G14" s="139"/>
      <c r="H14" s="140"/>
      <c r="I14" s="140"/>
      <c r="J14" s="139" t="s">
        <v>511</v>
      </c>
      <c r="K14" s="139"/>
      <c r="L14" s="140" t="s">
        <v>721</v>
      </c>
      <c r="M14" s="51">
        <v>2</v>
      </c>
      <c r="N14" s="139" t="s">
        <v>512</v>
      </c>
      <c r="O14" s="139"/>
      <c r="P14" s="139" t="s">
        <v>513</v>
      </c>
      <c r="Q14" s="139"/>
      <c r="R14" s="139"/>
      <c r="S14" s="140" t="s">
        <v>631</v>
      </c>
      <c r="T14" s="585"/>
      <c r="U14" s="139" t="s">
        <v>512</v>
      </c>
      <c r="V14" s="140"/>
      <c r="W14" s="140"/>
      <c r="X14" s="212" t="s">
        <v>239</v>
      </c>
      <c r="Y14" s="213"/>
      <c r="Z14" s="252"/>
      <c r="AB14" s="210"/>
      <c r="AC14" s="210"/>
      <c r="AD14" s="210"/>
      <c r="AE14" s="210"/>
      <c r="AF14" s="210"/>
      <c r="AG14" s="210"/>
      <c r="AH14" s="210"/>
    </row>
    <row r="15" spans="1:34" ht="13.5" customHeight="1" thickBot="1" thickTop="1">
      <c r="A15" s="1023"/>
      <c r="B15" s="211"/>
      <c r="C15" s="130"/>
      <c r="D15" s="130"/>
      <c r="E15" s="130"/>
      <c r="F15" s="139"/>
      <c r="G15" s="44" t="s">
        <v>378</v>
      </c>
      <c r="H15" s="139" t="s">
        <v>514</v>
      </c>
      <c r="I15" s="139"/>
      <c r="J15" s="139"/>
      <c r="K15" s="139"/>
      <c r="L15" s="139" t="s">
        <v>507</v>
      </c>
      <c r="M15" s="139"/>
      <c r="N15" s="140" t="s">
        <v>628</v>
      </c>
      <c r="O15" s="943" t="s">
        <v>629</v>
      </c>
      <c r="P15" s="943"/>
      <c r="Q15" s="943"/>
      <c r="R15" s="943"/>
      <c r="S15" s="943"/>
      <c r="T15" s="943"/>
      <c r="U15" s="943"/>
      <c r="V15" s="139" t="s">
        <v>649</v>
      </c>
      <c r="W15" s="139"/>
      <c r="X15" s="212" t="s">
        <v>239</v>
      </c>
      <c r="Y15" s="213"/>
      <c r="Z15" s="252"/>
      <c r="AB15" s="269"/>
      <c r="AC15" s="235" t="s">
        <v>195</v>
      </c>
      <c r="AD15" s="237" t="s">
        <v>196</v>
      </c>
      <c r="AE15" s="237" t="s">
        <v>197</v>
      </c>
      <c r="AF15" s="236" t="s">
        <v>198</v>
      </c>
      <c r="AG15" s="210"/>
      <c r="AH15" s="210"/>
    </row>
    <row r="16" spans="1:34" ht="13.5" customHeight="1" thickTop="1">
      <c r="A16" s="1023"/>
      <c r="B16" s="211"/>
      <c r="C16" s="130"/>
      <c r="D16" s="130"/>
      <c r="E16" s="130"/>
      <c r="F16" s="139"/>
      <c r="G16" s="139"/>
      <c r="H16" s="139"/>
      <c r="I16" s="139"/>
      <c r="J16" s="139"/>
      <c r="K16" s="139"/>
      <c r="L16" s="139" t="s">
        <v>510</v>
      </c>
      <c r="M16" s="139"/>
      <c r="N16" s="140" t="s">
        <v>628</v>
      </c>
      <c r="O16" s="944"/>
      <c r="P16" s="944"/>
      <c r="Q16" s="944"/>
      <c r="R16" s="944"/>
      <c r="S16" s="944"/>
      <c r="T16" s="944"/>
      <c r="U16" s="944"/>
      <c r="V16" s="139" t="s">
        <v>630</v>
      </c>
      <c r="W16" s="139"/>
      <c r="X16" s="212" t="s">
        <v>239</v>
      </c>
      <c r="Y16" s="213"/>
      <c r="Z16" s="252"/>
      <c r="AB16" s="210"/>
      <c r="AC16" s="210"/>
      <c r="AD16" s="210"/>
      <c r="AE16" s="210"/>
      <c r="AF16" s="210"/>
      <c r="AG16" s="210"/>
      <c r="AH16" s="210"/>
    </row>
    <row r="17" spans="1:34" ht="13.5" customHeight="1" thickBot="1">
      <c r="A17" s="1023"/>
      <c r="B17" s="211"/>
      <c r="C17" s="130"/>
      <c r="D17" s="130"/>
      <c r="E17" s="130"/>
      <c r="F17" s="139"/>
      <c r="G17" s="139"/>
      <c r="H17" s="140"/>
      <c r="I17" s="140"/>
      <c r="J17" s="139" t="s">
        <v>511</v>
      </c>
      <c r="K17" s="139"/>
      <c r="L17" s="140" t="s">
        <v>721</v>
      </c>
      <c r="M17" s="51">
        <v>2</v>
      </c>
      <c r="N17" s="139" t="s">
        <v>512</v>
      </c>
      <c r="O17" s="139"/>
      <c r="P17" s="139" t="s">
        <v>513</v>
      </c>
      <c r="Q17" s="139"/>
      <c r="R17" s="139"/>
      <c r="S17" s="140" t="s">
        <v>631</v>
      </c>
      <c r="T17" s="585"/>
      <c r="U17" s="139" t="s">
        <v>512</v>
      </c>
      <c r="V17" s="140"/>
      <c r="W17" s="139"/>
      <c r="X17" s="212" t="s">
        <v>239</v>
      </c>
      <c r="Y17" s="213"/>
      <c r="Z17" s="252"/>
      <c r="AB17" s="210"/>
      <c r="AC17" s="210"/>
      <c r="AD17" s="210"/>
      <c r="AE17" s="210"/>
      <c r="AF17" s="210"/>
      <c r="AG17" s="210"/>
      <c r="AH17" s="210"/>
    </row>
    <row r="18" spans="1:34" ht="13.5" customHeight="1" thickBot="1" thickTop="1">
      <c r="A18" s="1023"/>
      <c r="B18" s="211"/>
      <c r="C18" s="130"/>
      <c r="D18" s="130"/>
      <c r="E18" s="130"/>
      <c r="F18" s="139"/>
      <c r="G18" s="44" t="s">
        <v>239</v>
      </c>
      <c r="H18" s="139" t="s">
        <v>515</v>
      </c>
      <c r="I18" s="139"/>
      <c r="J18" s="139"/>
      <c r="K18" s="139"/>
      <c r="L18" s="139" t="s">
        <v>507</v>
      </c>
      <c r="M18" s="139"/>
      <c r="N18" s="140" t="s">
        <v>1271</v>
      </c>
      <c r="O18" s="943"/>
      <c r="P18" s="943"/>
      <c r="Q18" s="943"/>
      <c r="R18" s="943"/>
      <c r="S18" s="943"/>
      <c r="T18" s="943"/>
      <c r="U18" s="943"/>
      <c r="V18" s="139" t="s">
        <v>35</v>
      </c>
      <c r="W18" s="139"/>
      <c r="X18" s="212" t="s">
        <v>239</v>
      </c>
      <c r="Y18" s="213"/>
      <c r="Z18" s="252"/>
      <c r="AB18" s="269"/>
      <c r="AC18" s="235" t="s">
        <v>195</v>
      </c>
      <c r="AD18" s="237" t="s">
        <v>196</v>
      </c>
      <c r="AE18" s="237" t="s">
        <v>197</v>
      </c>
      <c r="AF18" s="236" t="s">
        <v>198</v>
      </c>
      <c r="AG18" s="210"/>
      <c r="AH18" s="210"/>
    </row>
    <row r="19" spans="1:34" ht="13.5" customHeight="1" thickTop="1">
      <c r="A19" s="1023"/>
      <c r="B19" s="211"/>
      <c r="C19" s="130"/>
      <c r="D19" s="130"/>
      <c r="E19" s="130"/>
      <c r="F19" s="139"/>
      <c r="G19" s="139"/>
      <c r="H19" s="139"/>
      <c r="I19" s="139"/>
      <c r="J19" s="139"/>
      <c r="K19" s="139"/>
      <c r="L19" s="139" t="s">
        <v>510</v>
      </c>
      <c r="M19" s="139"/>
      <c r="N19" s="140" t="s">
        <v>1433</v>
      </c>
      <c r="O19" s="944"/>
      <c r="P19" s="944"/>
      <c r="Q19" s="944"/>
      <c r="R19" s="944"/>
      <c r="S19" s="944"/>
      <c r="T19" s="944"/>
      <c r="U19" s="944"/>
      <c r="V19" s="139" t="s">
        <v>1434</v>
      </c>
      <c r="W19" s="139"/>
      <c r="X19" s="212" t="s">
        <v>239</v>
      </c>
      <c r="Y19" s="213"/>
      <c r="Z19" s="252"/>
      <c r="AB19" s="210"/>
      <c r="AC19" s="210"/>
      <c r="AD19" s="210"/>
      <c r="AE19" s="210"/>
      <c r="AF19" s="210"/>
      <c r="AG19" s="210"/>
      <c r="AH19" s="210"/>
    </row>
    <row r="20" spans="1:34" ht="13.5" customHeight="1" thickBot="1">
      <c r="A20" s="1023"/>
      <c r="B20" s="211"/>
      <c r="C20" s="130"/>
      <c r="D20" s="130"/>
      <c r="E20" s="130"/>
      <c r="F20" s="139"/>
      <c r="G20" s="139"/>
      <c r="H20" s="140"/>
      <c r="I20" s="140"/>
      <c r="J20" s="139" t="s">
        <v>511</v>
      </c>
      <c r="K20" s="139"/>
      <c r="L20" s="140" t="s">
        <v>266</v>
      </c>
      <c r="M20" s="51"/>
      <c r="N20" s="139" t="s">
        <v>512</v>
      </c>
      <c r="O20" s="139"/>
      <c r="P20" s="139" t="s">
        <v>513</v>
      </c>
      <c r="Q20" s="139"/>
      <c r="R20" s="139"/>
      <c r="S20" s="140" t="s">
        <v>1441</v>
      </c>
      <c r="T20" s="51"/>
      <c r="U20" s="139" t="s">
        <v>512</v>
      </c>
      <c r="V20" s="140"/>
      <c r="W20" s="139"/>
      <c r="X20" s="212" t="s">
        <v>239</v>
      </c>
      <c r="Y20" s="213"/>
      <c r="Z20" s="252"/>
      <c r="AB20" s="210"/>
      <c r="AC20" s="210"/>
      <c r="AD20" s="210"/>
      <c r="AE20" s="210"/>
      <c r="AF20" s="210"/>
      <c r="AG20" s="210"/>
      <c r="AH20" s="210"/>
    </row>
    <row r="21" spans="1:34" ht="13.5" customHeight="1" thickBot="1" thickTop="1">
      <c r="A21" s="1023"/>
      <c r="B21" s="211"/>
      <c r="C21" s="130"/>
      <c r="D21" s="130"/>
      <c r="E21" s="130"/>
      <c r="F21" s="139"/>
      <c r="G21" s="44" t="s">
        <v>239</v>
      </c>
      <c r="H21" s="139" t="s">
        <v>516</v>
      </c>
      <c r="I21" s="139"/>
      <c r="J21" s="139"/>
      <c r="K21" s="139"/>
      <c r="L21" s="139" t="s">
        <v>507</v>
      </c>
      <c r="M21" s="139"/>
      <c r="N21" s="140" t="s">
        <v>1271</v>
      </c>
      <c r="O21" s="943"/>
      <c r="P21" s="943"/>
      <c r="Q21" s="943"/>
      <c r="R21" s="943"/>
      <c r="S21" s="943"/>
      <c r="T21" s="943"/>
      <c r="U21" s="943"/>
      <c r="V21" s="139" t="s">
        <v>35</v>
      </c>
      <c r="W21" s="139"/>
      <c r="X21" s="212" t="s">
        <v>239</v>
      </c>
      <c r="Y21" s="213"/>
      <c r="Z21" s="252"/>
      <c r="AB21" s="269"/>
      <c r="AC21" s="235" t="s">
        <v>195</v>
      </c>
      <c r="AD21" s="237" t="s">
        <v>196</v>
      </c>
      <c r="AE21" s="237" t="s">
        <v>197</v>
      </c>
      <c r="AF21" s="236" t="s">
        <v>198</v>
      </c>
      <c r="AG21" s="210"/>
      <c r="AH21" s="210"/>
    </row>
    <row r="22" spans="1:34" ht="13.5" customHeight="1" thickTop="1">
      <c r="A22" s="1023"/>
      <c r="B22" s="211"/>
      <c r="C22" s="130"/>
      <c r="D22" s="130"/>
      <c r="E22" s="130"/>
      <c r="F22" s="139"/>
      <c r="G22" s="139"/>
      <c r="H22" s="139"/>
      <c r="I22" s="139"/>
      <c r="J22" s="139"/>
      <c r="K22" s="139"/>
      <c r="L22" s="139" t="s">
        <v>510</v>
      </c>
      <c r="M22" s="139"/>
      <c r="N22" s="140" t="s">
        <v>1433</v>
      </c>
      <c r="O22" s="944"/>
      <c r="P22" s="944"/>
      <c r="Q22" s="944"/>
      <c r="R22" s="944"/>
      <c r="S22" s="944"/>
      <c r="T22" s="944"/>
      <c r="U22" s="944"/>
      <c r="V22" s="139" t="s">
        <v>1434</v>
      </c>
      <c r="W22" s="139"/>
      <c r="X22" s="212" t="s">
        <v>239</v>
      </c>
      <c r="Y22" s="213"/>
      <c r="Z22" s="252"/>
      <c r="AB22" s="210"/>
      <c r="AC22" s="210"/>
      <c r="AD22" s="210"/>
      <c r="AE22" s="210"/>
      <c r="AF22" s="210"/>
      <c r="AG22" s="210"/>
      <c r="AH22" s="210"/>
    </row>
    <row r="23" spans="1:34" ht="13.5" customHeight="1">
      <c r="A23" s="1023"/>
      <c r="B23" s="211"/>
      <c r="C23" s="130"/>
      <c r="D23" s="130"/>
      <c r="E23" s="130"/>
      <c r="F23" s="139"/>
      <c r="G23" s="139"/>
      <c r="H23" s="140"/>
      <c r="I23" s="140"/>
      <c r="J23" s="139" t="s">
        <v>511</v>
      </c>
      <c r="K23" s="139"/>
      <c r="L23" s="140" t="s">
        <v>266</v>
      </c>
      <c r="M23" s="51"/>
      <c r="N23" s="139" t="s">
        <v>512</v>
      </c>
      <c r="O23" s="139"/>
      <c r="P23" s="139" t="s">
        <v>513</v>
      </c>
      <c r="Q23" s="139"/>
      <c r="R23" s="139"/>
      <c r="S23" s="140" t="s">
        <v>1441</v>
      </c>
      <c r="T23" s="51"/>
      <c r="U23" s="139" t="s">
        <v>512</v>
      </c>
      <c r="V23" s="140"/>
      <c r="W23" s="139"/>
      <c r="X23" s="212" t="s">
        <v>239</v>
      </c>
      <c r="Y23" s="213"/>
      <c r="Z23" s="252"/>
      <c r="AB23" s="210"/>
      <c r="AC23" s="210"/>
      <c r="AD23" s="210"/>
      <c r="AE23" s="210"/>
      <c r="AF23" s="210"/>
      <c r="AG23" s="210"/>
      <c r="AH23" s="210"/>
    </row>
    <row r="24" spans="1:34" ht="13.5" customHeight="1">
      <c r="A24" s="1023"/>
      <c r="B24" s="242"/>
      <c r="C24" s="130"/>
      <c r="D24" s="130"/>
      <c r="E24" s="206" t="s">
        <v>517</v>
      </c>
      <c r="F24" s="142" t="s">
        <v>1237</v>
      </c>
      <c r="G24" s="143" t="s">
        <v>503</v>
      </c>
      <c r="H24" s="143"/>
      <c r="I24" s="143"/>
      <c r="J24" s="143"/>
      <c r="K24" s="143" t="s">
        <v>683</v>
      </c>
      <c r="L24" s="972"/>
      <c r="M24" s="972"/>
      <c r="N24" s="972"/>
      <c r="O24" s="972"/>
      <c r="P24" s="972"/>
      <c r="Q24" s="972"/>
      <c r="R24" s="972"/>
      <c r="S24" s="972"/>
      <c r="T24" s="972"/>
      <c r="U24" s="972"/>
      <c r="V24" s="143" t="s">
        <v>1442</v>
      </c>
      <c r="W24" s="144"/>
      <c r="X24" s="212" t="s">
        <v>239</v>
      </c>
      <c r="Y24" s="213"/>
      <c r="Z24" s="252"/>
      <c r="AB24" s="210"/>
      <c r="AC24" s="210"/>
      <c r="AD24" s="210"/>
      <c r="AE24" s="210"/>
      <c r="AF24" s="210"/>
      <c r="AG24" s="210"/>
      <c r="AH24" s="210"/>
    </row>
    <row r="25" spans="1:34" ht="13.5" customHeight="1">
      <c r="A25" s="1023"/>
      <c r="B25" s="242"/>
      <c r="C25" s="130"/>
      <c r="D25" s="130"/>
      <c r="E25" s="130" t="s">
        <v>518</v>
      </c>
      <c r="F25" s="138" t="s">
        <v>16</v>
      </c>
      <c r="G25" s="139" t="s">
        <v>519</v>
      </c>
      <c r="H25" s="139"/>
      <c r="I25" s="139"/>
      <c r="J25" s="139"/>
      <c r="K25" s="139" t="s">
        <v>955</v>
      </c>
      <c r="L25" s="944"/>
      <c r="M25" s="944"/>
      <c r="N25" s="944"/>
      <c r="O25" s="944"/>
      <c r="P25" s="944"/>
      <c r="Q25" s="944"/>
      <c r="R25" s="944"/>
      <c r="S25" s="944"/>
      <c r="T25" s="944"/>
      <c r="U25" s="944"/>
      <c r="V25" s="139" t="s">
        <v>1572</v>
      </c>
      <c r="W25" s="139"/>
      <c r="X25" s="212" t="s">
        <v>239</v>
      </c>
      <c r="Y25" s="213"/>
      <c r="Z25" s="252"/>
      <c r="AB25" s="210"/>
      <c r="AC25" s="210"/>
      <c r="AD25" s="210"/>
      <c r="AE25" s="210"/>
      <c r="AF25" s="210"/>
      <c r="AG25" s="210"/>
      <c r="AH25" s="210"/>
    </row>
    <row r="26" spans="1:34" ht="13.5" customHeight="1">
      <c r="A26" s="1023"/>
      <c r="B26" s="242"/>
      <c r="C26" s="130"/>
      <c r="D26" s="130"/>
      <c r="E26" s="130"/>
      <c r="F26" s="138" t="s">
        <v>370</v>
      </c>
      <c r="G26" s="139" t="s">
        <v>111</v>
      </c>
      <c r="H26" s="139"/>
      <c r="I26" s="139"/>
      <c r="J26" s="139"/>
      <c r="K26" s="139"/>
      <c r="L26" s="139"/>
      <c r="M26" s="139"/>
      <c r="N26" s="139" t="s">
        <v>955</v>
      </c>
      <c r="O26" s="939"/>
      <c r="P26" s="939"/>
      <c r="Q26" s="939"/>
      <c r="R26" s="939"/>
      <c r="S26" s="1040" t="s">
        <v>112</v>
      </c>
      <c r="T26" s="1040"/>
      <c r="U26" s="1040"/>
      <c r="V26" s="139"/>
      <c r="W26" s="139"/>
      <c r="X26" s="212"/>
      <c r="Y26" s="213"/>
      <c r="Z26" s="252"/>
      <c r="AB26" s="210"/>
      <c r="AC26" s="210"/>
      <c r="AD26" s="210"/>
      <c r="AE26" s="210"/>
      <c r="AF26" s="210"/>
      <c r="AG26" s="210"/>
      <c r="AH26" s="210"/>
    </row>
    <row r="27" spans="1:26" ht="13.5" customHeight="1">
      <c r="A27" s="1023"/>
      <c r="B27" s="270" t="s">
        <v>520</v>
      </c>
      <c r="C27" s="131"/>
      <c r="D27" s="206" t="s">
        <v>520</v>
      </c>
      <c r="E27" s="206" t="s">
        <v>521</v>
      </c>
      <c r="F27" s="142"/>
      <c r="G27" s="43" t="s">
        <v>239</v>
      </c>
      <c r="H27" s="157" t="s">
        <v>289</v>
      </c>
      <c r="I27" s="157"/>
      <c r="J27" s="157"/>
      <c r="K27" s="157"/>
      <c r="L27" s="143"/>
      <c r="M27" s="143"/>
      <c r="N27" s="143"/>
      <c r="O27" s="143"/>
      <c r="P27" s="143"/>
      <c r="Q27" s="143"/>
      <c r="R27" s="143"/>
      <c r="S27" s="143"/>
      <c r="T27" s="143"/>
      <c r="U27" s="143"/>
      <c r="V27" s="143"/>
      <c r="W27" s="143"/>
      <c r="X27" s="207" t="s">
        <v>239</v>
      </c>
      <c r="Y27" s="208" t="s">
        <v>522</v>
      </c>
      <c r="Z27" s="253"/>
    </row>
    <row r="28" spans="1:26" ht="13.5" customHeight="1">
      <c r="A28" s="1023"/>
      <c r="B28" s="271" t="s">
        <v>290</v>
      </c>
      <c r="C28" s="130"/>
      <c r="D28" s="130"/>
      <c r="E28" s="130" t="s">
        <v>523</v>
      </c>
      <c r="F28" s="138"/>
      <c r="G28" s="44" t="s">
        <v>239</v>
      </c>
      <c r="H28" s="140" t="s">
        <v>291</v>
      </c>
      <c r="I28" s="140"/>
      <c r="J28" s="140"/>
      <c r="K28" s="140"/>
      <c r="L28" s="139"/>
      <c r="M28" s="139"/>
      <c r="N28" s="139"/>
      <c r="O28" s="139"/>
      <c r="P28" s="139"/>
      <c r="Q28" s="139"/>
      <c r="R28" s="139"/>
      <c r="S28" s="139"/>
      <c r="T28" s="139"/>
      <c r="U28" s="139"/>
      <c r="V28" s="139"/>
      <c r="W28" s="139"/>
      <c r="X28" s="212" t="s">
        <v>239</v>
      </c>
      <c r="Y28" s="213" t="s">
        <v>379</v>
      </c>
      <c r="Z28" s="252"/>
    </row>
    <row r="29" spans="1:26" ht="13.5" customHeight="1">
      <c r="A29" s="1023"/>
      <c r="B29" s="242"/>
      <c r="C29" s="130"/>
      <c r="D29" s="130"/>
      <c r="E29" s="130"/>
      <c r="F29" s="138"/>
      <c r="G29" s="44" t="s">
        <v>239</v>
      </c>
      <c r="H29" s="140" t="s">
        <v>293</v>
      </c>
      <c r="I29" s="140"/>
      <c r="J29" s="140"/>
      <c r="K29" s="140"/>
      <c r="L29" s="140"/>
      <c r="M29" s="140"/>
      <c r="N29" s="140"/>
      <c r="O29" s="140"/>
      <c r="P29" s="140"/>
      <c r="Q29" s="140"/>
      <c r="R29" s="140"/>
      <c r="S29" s="140"/>
      <c r="T29" s="140"/>
      <c r="U29" s="140"/>
      <c r="V29" s="139"/>
      <c r="W29" s="139"/>
      <c r="X29" s="212" t="s">
        <v>239</v>
      </c>
      <c r="Y29" s="213"/>
      <c r="Z29" s="252"/>
    </row>
    <row r="30" spans="1:26" ht="13.5" customHeight="1">
      <c r="A30" s="1023"/>
      <c r="B30" s="242"/>
      <c r="C30" s="130"/>
      <c r="D30" s="130"/>
      <c r="E30" s="130"/>
      <c r="F30" s="138"/>
      <c r="G30" s="140"/>
      <c r="H30" s="140"/>
      <c r="I30" s="140" t="s">
        <v>1414</v>
      </c>
      <c r="J30" s="44" t="s">
        <v>239</v>
      </c>
      <c r="K30" s="140" t="s">
        <v>524</v>
      </c>
      <c r="L30" s="140"/>
      <c r="M30" s="139"/>
      <c r="N30" s="44" t="s">
        <v>239</v>
      </c>
      <c r="O30" s="140" t="s">
        <v>525</v>
      </c>
      <c r="P30" s="140"/>
      <c r="Q30" s="139"/>
      <c r="R30" s="44" t="s">
        <v>239</v>
      </c>
      <c r="S30" s="140" t="s">
        <v>526</v>
      </c>
      <c r="T30" s="139"/>
      <c r="U30" s="139"/>
      <c r="V30" s="139"/>
      <c r="W30" s="139"/>
      <c r="X30" s="212" t="s">
        <v>239</v>
      </c>
      <c r="Y30" s="213"/>
      <c r="Z30" s="252"/>
    </row>
    <row r="31" spans="1:26" ht="13.5" customHeight="1">
      <c r="A31" s="1023"/>
      <c r="B31" s="242"/>
      <c r="C31" s="130"/>
      <c r="D31" s="130"/>
      <c r="E31" s="130"/>
      <c r="F31" s="138"/>
      <c r="G31" s="140"/>
      <c r="H31" s="140"/>
      <c r="I31" s="140"/>
      <c r="J31" s="44" t="s">
        <v>239</v>
      </c>
      <c r="K31" s="140" t="s">
        <v>527</v>
      </c>
      <c r="L31" s="140"/>
      <c r="M31" s="139"/>
      <c r="N31" s="139"/>
      <c r="O31" s="139"/>
      <c r="P31" s="44" t="s">
        <v>239</v>
      </c>
      <c r="Q31" s="139" t="s">
        <v>528</v>
      </c>
      <c r="R31" s="139"/>
      <c r="S31" s="139"/>
      <c r="T31" s="139"/>
      <c r="U31" s="139"/>
      <c r="V31" s="139"/>
      <c r="W31" s="139"/>
      <c r="X31" s="212" t="s">
        <v>239</v>
      </c>
      <c r="Y31" s="213"/>
      <c r="Z31" s="252"/>
    </row>
    <row r="32" spans="1:26" ht="13.5" customHeight="1">
      <c r="A32" s="1023"/>
      <c r="B32" s="242"/>
      <c r="C32" s="130"/>
      <c r="D32" s="130"/>
      <c r="E32" s="130"/>
      <c r="F32" s="138"/>
      <c r="G32" s="140"/>
      <c r="H32" s="140"/>
      <c r="I32" s="140"/>
      <c r="J32" s="44" t="s">
        <v>239</v>
      </c>
      <c r="K32" s="140" t="s">
        <v>529</v>
      </c>
      <c r="L32" s="140"/>
      <c r="M32" s="139"/>
      <c r="N32" s="139"/>
      <c r="O32" s="44" t="s">
        <v>239</v>
      </c>
      <c r="P32" s="139" t="s">
        <v>530</v>
      </c>
      <c r="Q32" s="139"/>
      <c r="R32" s="139"/>
      <c r="S32" s="44" t="s">
        <v>239</v>
      </c>
      <c r="T32" s="139" t="s">
        <v>531</v>
      </c>
      <c r="U32" s="139"/>
      <c r="V32" s="139"/>
      <c r="W32" s="139"/>
      <c r="X32" s="212" t="s">
        <v>239</v>
      </c>
      <c r="Y32" s="213"/>
      <c r="Z32" s="252"/>
    </row>
    <row r="33" spans="1:26" ht="13.5" customHeight="1" thickBot="1">
      <c r="A33" s="1023"/>
      <c r="B33" s="242"/>
      <c r="C33" s="130"/>
      <c r="D33" s="130"/>
      <c r="E33" s="130"/>
      <c r="F33" s="138"/>
      <c r="G33" s="145" t="s">
        <v>239</v>
      </c>
      <c r="H33" s="139" t="s">
        <v>294</v>
      </c>
      <c r="I33" s="139"/>
      <c r="J33" s="140"/>
      <c r="K33" s="140"/>
      <c r="L33" s="139"/>
      <c r="M33" s="139"/>
      <c r="N33" s="139"/>
      <c r="O33" s="139"/>
      <c r="P33" s="139"/>
      <c r="Q33" s="139"/>
      <c r="R33" s="139"/>
      <c r="S33" s="139"/>
      <c r="T33" s="139"/>
      <c r="U33" s="139"/>
      <c r="V33" s="139"/>
      <c r="W33" s="139"/>
      <c r="X33" s="212" t="s">
        <v>239</v>
      </c>
      <c r="Y33" s="213"/>
      <c r="Z33" s="252"/>
    </row>
    <row r="34" spans="1:37" ht="13.5" customHeight="1" thickBot="1" thickTop="1">
      <c r="A34" s="1023"/>
      <c r="B34" s="244" t="s">
        <v>532</v>
      </c>
      <c r="C34" s="131"/>
      <c r="D34" s="206" t="s">
        <v>533</v>
      </c>
      <c r="E34" s="206" t="s">
        <v>534</v>
      </c>
      <c r="F34" s="142" t="s">
        <v>1294</v>
      </c>
      <c r="G34" s="115" t="s">
        <v>535</v>
      </c>
      <c r="H34" s="157"/>
      <c r="I34" s="157"/>
      <c r="J34" s="157"/>
      <c r="K34" s="157" t="s">
        <v>1271</v>
      </c>
      <c r="L34" s="940"/>
      <c r="M34" s="940"/>
      <c r="N34" s="940"/>
      <c r="O34" s="940"/>
      <c r="P34" s="940"/>
      <c r="Q34" s="940"/>
      <c r="R34" s="940"/>
      <c r="S34" s="940"/>
      <c r="T34" s="940"/>
      <c r="U34" s="940"/>
      <c r="V34" s="115" t="s">
        <v>35</v>
      </c>
      <c r="W34" s="158"/>
      <c r="X34" s="207" t="s">
        <v>239</v>
      </c>
      <c r="Y34" s="208" t="s">
        <v>1307</v>
      </c>
      <c r="Z34" s="253"/>
      <c r="AB34" s="234"/>
      <c r="AC34" s="272" t="s">
        <v>199</v>
      </c>
      <c r="AD34" s="191" t="s">
        <v>200</v>
      </c>
      <c r="AE34" s="191" t="s">
        <v>201</v>
      </c>
      <c r="AF34" s="192" t="s">
        <v>202</v>
      </c>
      <c r="AG34" s="210"/>
      <c r="AH34" s="210"/>
      <c r="AI34" s="210"/>
      <c r="AJ34" s="210"/>
      <c r="AK34" s="210"/>
    </row>
    <row r="35" spans="1:37" ht="13.5" customHeight="1" thickBot="1" thickTop="1">
      <c r="A35" s="1023"/>
      <c r="B35" s="271" t="s">
        <v>536</v>
      </c>
      <c r="C35" s="132"/>
      <c r="D35" s="130" t="s">
        <v>537</v>
      </c>
      <c r="E35" s="130" t="s">
        <v>538</v>
      </c>
      <c r="F35" s="138" t="s">
        <v>1237</v>
      </c>
      <c r="G35" s="114" t="s">
        <v>539</v>
      </c>
      <c r="H35" s="140"/>
      <c r="I35" s="140"/>
      <c r="J35" s="140"/>
      <c r="K35" s="140" t="s">
        <v>1271</v>
      </c>
      <c r="L35" s="943"/>
      <c r="M35" s="943"/>
      <c r="N35" s="943"/>
      <c r="O35" s="943"/>
      <c r="P35" s="943"/>
      <c r="Q35" s="943"/>
      <c r="R35" s="943"/>
      <c r="S35" s="943"/>
      <c r="T35" s="943"/>
      <c r="U35" s="943"/>
      <c r="V35" s="114" t="s">
        <v>35</v>
      </c>
      <c r="W35" s="141"/>
      <c r="X35" s="212" t="s">
        <v>239</v>
      </c>
      <c r="Y35" s="213" t="s">
        <v>394</v>
      </c>
      <c r="Z35" s="252"/>
      <c r="AB35" s="234"/>
      <c r="AC35" s="235" t="s">
        <v>203</v>
      </c>
      <c r="AD35" s="40" t="s">
        <v>204</v>
      </c>
      <c r="AE35" s="40" t="s">
        <v>205</v>
      </c>
      <c r="AF35" s="237" t="s">
        <v>206</v>
      </c>
      <c r="AG35" s="237" t="s">
        <v>207</v>
      </c>
      <c r="AH35" s="236" t="s">
        <v>208</v>
      </c>
      <c r="AI35" s="210"/>
      <c r="AJ35" s="210"/>
      <c r="AK35" s="210"/>
    </row>
    <row r="36" spans="1:35" ht="13.5" customHeight="1" thickBot="1" thickTop="1">
      <c r="A36" s="1023"/>
      <c r="B36" s="271" t="s">
        <v>540</v>
      </c>
      <c r="C36" s="130"/>
      <c r="D36" s="130"/>
      <c r="E36" s="130" t="s">
        <v>541</v>
      </c>
      <c r="F36" s="227" t="s">
        <v>1237</v>
      </c>
      <c r="G36" s="114" t="s">
        <v>542</v>
      </c>
      <c r="H36" s="140"/>
      <c r="I36" s="140"/>
      <c r="J36" s="114"/>
      <c r="K36" s="140" t="s">
        <v>1443</v>
      </c>
      <c r="L36" s="944"/>
      <c r="M36" s="1034"/>
      <c r="N36" s="1034"/>
      <c r="O36" s="1034"/>
      <c r="P36" s="1034"/>
      <c r="Q36" s="1034"/>
      <c r="R36" s="1034"/>
      <c r="S36" s="1034"/>
      <c r="T36" s="1034"/>
      <c r="U36" s="1034"/>
      <c r="V36" s="114" t="s">
        <v>1444</v>
      </c>
      <c r="W36" s="124"/>
      <c r="X36" s="212" t="s">
        <v>239</v>
      </c>
      <c r="Y36" s="213" t="s">
        <v>1230</v>
      </c>
      <c r="Z36" s="252"/>
      <c r="AB36" s="210"/>
      <c r="AC36" s="210"/>
      <c r="AD36" s="210"/>
      <c r="AE36" s="210"/>
      <c r="AF36" s="210"/>
      <c r="AG36" s="210"/>
      <c r="AH36" s="210"/>
      <c r="AI36" s="210"/>
    </row>
    <row r="37" spans="1:34" ht="13.5" customHeight="1" thickBot="1" thickTop="1">
      <c r="A37" s="1023"/>
      <c r="B37" s="271" t="s">
        <v>543</v>
      </c>
      <c r="C37" s="130"/>
      <c r="D37" s="130"/>
      <c r="E37" s="130" t="s">
        <v>1440</v>
      </c>
      <c r="F37" s="227" t="s">
        <v>97</v>
      </c>
      <c r="G37" s="114" t="s">
        <v>544</v>
      </c>
      <c r="H37" s="140"/>
      <c r="I37" s="140"/>
      <c r="J37" s="140"/>
      <c r="K37" s="140" t="s">
        <v>99</v>
      </c>
      <c r="L37" s="943"/>
      <c r="M37" s="943"/>
      <c r="N37" s="943"/>
      <c r="O37" s="943"/>
      <c r="P37" s="943"/>
      <c r="Q37" s="943"/>
      <c r="R37" s="943"/>
      <c r="S37" s="943"/>
      <c r="T37" s="943"/>
      <c r="U37" s="943"/>
      <c r="V37" s="114" t="s">
        <v>100</v>
      </c>
      <c r="W37" s="141"/>
      <c r="X37" s="212" t="s">
        <v>239</v>
      </c>
      <c r="Y37" s="213" t="s">
        <v>545</v>
      </c>
      <c r="Z37" s="252"/>
      <c r="AB37" s="234"/>
      <c r="AC37" s="235" t="s">
        <v>209</v>
      </c>
      <c r="AD37" s="237" t="s">
        <v>210</v>
      </c>
      <c r="AE37" s="236" t="s">
        <v>211</v>
      </c>
      <c r="AG37" s="210"/>
      <c r="AH37" s="210"/>
    </row>
    <row r="38" spans="1:41" ht="13.5" customHeight="1" thickTop="1">
      <c r="A38" s="1023"/>
      <c r="B38" s="270" t="s">
        <v>489</v>
      </c>
      <c r="C38" s="131"/>
      <c r="D38" s="206" t="s">
        <v>546</v>
      </c>
      <c r="E38" s="206" t="s">
        <v>547</v>
      </c>
      <c r="F38" s="142" t="s">
        <v>869</v>
      </c>
      <c r="G38" s="115" t="s">
        <v>548</v>
      </c>
      <c r="H38" s="157"/>
      <c r="I38" s="157"/>
      <c r="J38" s="157"/>
      <c r="K38" s="157" t="s">
        <v>715</v>
      </c>
      <c r="L38" s="147" t="s">
        <v>549</v>
      </c>
      <c r="M38" s="148"/>
      <c r="N38" s="972"/>
      <c r="O38" s="972"/>
      <c r="P38" s="972"/>
      <c r="Q38" s="972"/>
      <c r="R38" s="972"/>
      <c r="S38" s="972"/>
      <c r="T38" s="972"/>
      <c r="U38" s="972"/>
      <c r="V38" s="115" t="s">
        <v>1445</v>
      </c>
      <c r="W38" s="158"/>
      <c r="X38" s="207" t="s">
        <v>239</v>
      </c>
      <c r="Y38" s="232" t="s">
        <v>550</v>
      </c>
      <c r="Z38" s="253"/>
      <c r="AB38" s="210"/>
      <c r="AC38" s="210"/>
      <c r="AD38" s="210"/>
      <c r="AE38" s="210"/>
      <c r="AF38" s="210"/>
      <c r="AG38" s="210"/>
      <c r="AH38" s="210"/>
      <c r="AI38" s="210"/>
      <c r="AJ38" s="210"/>
      <c r="AK38" s="210"/>
      <c r="AL38" s="210"/>
      <c r="AM38" s="210"/>
      <c r="AN38" s="210"/>
      <c r="AO38" s="29"/>
    </row>
    <row r="39" spans="1:41" ht="13.5" customHeight="1">
      <c r="A39" s="1023"/>
      <c r="B39" s="86" t="s">
        <v>490</v>
      </c>
      <c r="C39" s="130"/>
      <c r="D39" s="130" t="s">
        <v>551</v>
      </c>
      <c r="E39" s="130" t="s">
        <v>552</v>
      </c>
      <c r="F39" s="138"/>
      <c r="G39" s="114"/>
      <c r="H39" s="140"/>
      <c r="I39" s="140"/>
      <c r="J39" s="140"/>
      <c r="K39" s="140" t="s">
        <v>1446</v>
      </c>
      <c r="L39" s="149" t="s">
        <v>553</v>
      </c>
      <c r="M39" s="146"/>
      <c r="N39" s="944"/>
      <c r="O39" s="944"/>
      <c r="P39" s="944"/>
      <c r="Q39" s="944"/>
      <c r="R39" s="944"/>
      <c r="S39" s="944"/>
      <c r="T39" s="944"/>
      <c r="U39" s="944"/>
      <c r="V39" s="114" t="s">
        <v>1445</v>
      </c>
      <c r="W39" s="141"/>
      <c r="X39" s="212" t="s">
        <v>239</v>
      </c>
      <c r="Y39" s="228" t="s">
        <v>394</v>
      </c>
      <c r="Z39" s="252"/>
      <c r="AB39" s="210"/>
      <c r="AC39" s="210"/>
      <c r="AD39" s="210"/>
      <c r="AE39" s="210"/>
      <c r="AF39" s="210"/>
      <c r="AG39" s="210"/>
      <c r="AH39" s="210"/>
      <c r="AI39" s="210"/>
      <c r="AJ39" s="210"/>
      <c r="AK39" s="210"/>
      <c r="AL39" s="210"/>
      <c r="AM39" s="210"/>
      <c r="AN39" s="210"/>
      <c r="AO39" s="29"/>
    </row>
    <row r="40" spans="1:34" ht="13.5" customHeight="1" thickBot="1">
      <c r="A40" s="1023"/>
      <c r="B40" s="86" t="s">
        <v>491</v>
      </c>
      <c r="C40" s="130"/>
      <c r="D40" s="130"/>
      <c r="E40" s="130" t="s">
        <v>554</v>
      </c>
      <c r="F40" s="227" t="s">
        <v>1447</v>
      </c>
      <c r="G40" s="114" t="s">
        <v>542</v>
      </c>
      <c r="H40" s="140"/>
      <c r="I40" s="140"/>
      <c r="J40" s="114"/>
      <c r="K40" s="140" t="s">
        <v>1443</v>
      </c>
      <c r="L40" s="944"/>
      <c r="M40" s="1034"/>
      <c r="N40" s="1034"/>
      <c r="O40" s="1034"/>
      <c r="P40" s="1034"/>
      <c r="Q40" s="1034"/>
      <c r="R40" s="1034"/>
      <c r="S40" s="1034"/>
      <c r="T40" s="1034"/>
      <c r="U40" s="1034"/>
      <c r="V40" s="114" t="s">
        <v>1444</v>
      </c>
      <c r="W40" s="124"/>
      <c r="X40" s="212" t="s">
        <v>239</v>
      </c>
      <c r="Y40" s="228" t="s">
        <v>1230</v>
      </c>
      <c r="Z40" s="252"/>
      <c r="AB40" s="210"/>
      <c r="AC40" s="210"/>
      <c r="AD40" s="210"/>
      <c r="AE40" s="210"/>
      <c r="AF40" s="210"/>
      <c r="AG40" s="210"/>
      <c r="AH40" s="210"/>
    </row>
    <row r="41" spans="1:34" ht="13.5" customHeight="1" thickBot="1" thickTop="1">
      <c r="A41" s="1023"/>
      <c r="B41" s="86" t="s">
        <v>555</v>
      </c>
      <c r="C41" s="130"/>
      <c r="D41" s="130"/>
      <c r="E41" s="249" t="s">
        <v>556</v>
      </c>
      <c r="F41" s="230" t="s">
        <v>97</v>
      </c>
      <c r="G41" s="117" t="s">
        <v>544</v>
      </c>
      <c r="H41" s="225"/>
      <c r="I41" s="225"/>
      <c r="J41" s="225"/>
      <c r="K41" s="225" t="s">
        <v>99</v>
      </c>
      <c r="L41" s="945"/>
      <c r="M41" s="945"/>
      <c r="N41" s="945"/>
      <c r="O41" s="945"/>
      <c r="P41" s="945"/>
      <c r="Q41" s="945"/>
      <c r="R41" s="945"/>
      <c r="S41" s="945"/>
      <c r="T41" s="945"/>
      <c r="U41" s="945"/>
      <c r="V41" s="117" t="s">
        <v>100</v>
      </c>
      <c r="W41" s="160"/>
      <c r="X41" s="265" t="s">
        <v>239</v>
      </c>
      <c r="Y41" s="273"/>
      <c r="Z41" s="274"/>
      <c r="AB41" s="234"/>
      <c r="AC41" s="235" t="s">
        <v>209</v>
      </c>
      <c r="AD41" s="40" t="s">
        <v>212</v>
      </c>
      <c r="AE41" s="237" t="s">
        <v>210</v>
      </c>
      <c r="AF41" s="236" t="s">
        <v>211</v>
      </c>
      <c r="AG41" s="210"/>
      <c r="AH41" s="210"/>
    </row>
    <row r="42" spans="1:34" ht="13.5" customHeight="1" thickTop="1">
      <c r="A42" s="1023"/>
      <c r="B42" s="211"/>
      <c r="C42" s="130"/>
      <c r="D42" s="130"/>
      <c r="E42" s="206" t="s">
        <v>557</v>
      </c>
      <c r="F42" s="227" t="s">
        <v>869</v>
      </c>
      <c r="G42" s="114" t="s">
        <v>558</v>
      </c>
      <c r="H42" s="140"/>
      <c r="I42" s="140"/>
      <c r="J42" s="140"/>
      <c r="K42" s="139"/>
      <c r="L42" s="140"/>
      <c r="M42" s="140"/>
      <c r="N42" s="140"/>
      <c r="O42" s="43" t="s">
        <v>239</v>
      </c>
      <c r="P42" s="140" t="s">
        <v>1448</v>
      </c>
      <c r="Q42" s="140"/>
      <c r="R42" s="43" t="s">
        <v>239</v>
      </c>
      <c r="S42" s="139" t="s">
        <v>1449</v>
      </c>
      <c r="T42" s="140"/>
      <c r="U42" s="140"/>
      <c r="V42" s="140"/>
      <c r="W42" s="141"/>
      <c r="X42" s="212" t="s">
        <v>239</v>
      </c>
      <c r="Y42" s="213" t="s">
        <v>1307</v>
      </c>
      <c r="Z42" s="252"/>
      <c r="AB42" s="210"/>
      <c r="AC42" s="210"/>
      <c r="AD42" s="39"/>
      <c r="AE42" s="210"/>
      <c r="AF42" s="210"/>
      <c r="AG42" s="210"/>
      <c r="AH42" s="210"/>
    </row>
    <row r="43" spans="1:34" ht="13.5" customHeight="1">
      <c r="A43" s="1023"/>
      <c r="B43" s="211"/>
      <c r="C43" s="130"/>
      <c r="D43" s="130"/>
      <c r="E43" s="130" t="s">
        <v>492</v>
      </c>
      <c r="F43" s="227" t="s">
        <v>962</v>
      </c>
      <c r="G43" s="114" t="s">
        <v>559</v>
      </c>
      <c r="H43" s="140"/>
      <c r="I43" s="140"/>
      <c r="J43" s="140"/>
      <c r="K43" s="139"/>
      <c r="L43" s="140"/>
      <c r="M43" s="140"/>
      <c r="N43" s="225"/>
      <c r="O43" s="150" t="s">
        <v>239</v>
      </c>
      <c r="P43" s="225" t="s">
        <v>1448</v>
      </c>
      <c r="Q43" s="225"/>
      <c r="R43" s="150" t="s">
        <v>239</v>
      </c>
      <c r="S43" s="159" t="s">
        <v>1449</v>
      </c>
      <c r="T43" s="225"/>
      <c r="U43" s="140"/>
      <c r="V43" s="140"/>
      <c r="W43" s="141"/>
      <c r="X43" s="212" t="s">
        <v>239</v>
      </c>
      <c r="Y43" s="213" t="s">
        <v>1307</v>
      </c>
      <c r="Z43" s="252"/>
      <c r="AB43" s="210"/>
      <c r="AC43" s="210"/>
      <c r="AD43" s="39"/>
      <c r="AE43" s="210"/>
      <c r="AF43" s="210"/>
      <c r="AG43" s="210"/>
      <c r="AH43" s="210"/>
    </row>
    <row r="44" spans="1:34" ht="13.5" customHeight="1">
      <c r="A44" s="1023"/>
      <c r="B44" s="211"/>
      <c r="C44" s="130"/>
      <c r="D44" s="130"/>
      <c r="E44" s="130" t="s">
        <v>493</v>
      </c>
      <c r="F44" s="142" t="s">
        <v>962</v>
      </c>
      <c r="G44" s="115" t="s">
        <v>548</v>
      </c>
      <c r="H44" s="157"/>
      <c r="I44" s="157"/>
      <c r="J44" s="157"/>
      <c r="K44" s="157" t="s">
        <v>715</v>
      </c>
      <c r="L44" s="972"/>
      <c r="M44" s="1039"/>
      <c r="N44" s="1039"/>
      <c r="O44" s="1039"/>
      <c r="P44" s="1039"/>
      <c r="Q44" s="1039"/>
      <c r="R44" s="1039"/>
      <c r="S44" s="1039"/>
      <c r="T44" s="1039"/>
      <c r="U44" s="1039"/>
      <c r="V44" s="115" t="s">
        <v>1410</v>
      </c>
      <c r="W44" s="158"/>
      <c r="X44" s="212" t="s">
        <v>239</v>
      </c>
      <c r="Y44" s="213" t="s">
        <v>394</v>
      </c>
      <c r="Z44" s="252"/>
      <c r="AB44" s="210"/>
      <c r="AC44" s="210"/>
      <c r="AD44" s="210"/>
      <c r="AE44" s="210"/>
      <c r="AF44" s="210"/>
      <c r="AG44" s="210"/>
      <c r="AH44" s="210"/>
    </row>
    <row r="45" spans="1:34" ht="13.5" customHeight="1" thickBot="1">
      <c r="A45" s="1023"/>
      <c r="B45" s="211"/>
      <c r="C45" s="130"/>
      <c r="D45" s="130"/>
      <c r="E45" s="249" t="s">
        <v>556</v>
      </c>
      <c r="F45" s="227" t="s">
        <v>863</v>
      </c>
      <c r="G45" s="114" t="s">
        <v>542</v>
      </c>
      <c r="H45" s="140"/>
      <c r="I45" s="140"/>
      <c r="J45" s="114"/>
      <c r="K45" s="140" t="s">
        <v>1443</v>
      </c>
      <c r="L45" s="944"/>
      <c r="M45" s="1034"/>
      <c r="N45" s="1034"/>
      <c r="O45" s="1034"/>
      <c r="P45" s="1034"/>
      <c r="Q45" s="1034"/>
      <c r="R45" s="1034"/>
      <c r="S45" s="1034"/>
      <c r="T45" s="1034"/>
      <c r="U45" s="1034"/>
      <c r="V45" s="114" t="s">
        <v>1444</v>
      </c>
      <c r="W45" s="124"/>
      <c r="X45" s="212" t="s">
        <v>239</v>
      </c>
      <c r="Y45" s="213" t="s">
        <v>1230</v>
      </c>
      <c r="Z45" s="252"/>
      <c r="AB45" s="210"/>
      <c r="AC45" s="210"/>
      <c r="AD45" s="210"/>
      <c r="AE45" s="210"/>
      <c r="AF45" s="210"/>
      <c r="AG45" s="210"/>
      <c r="AH45" s="210"/>
    </row>
    <row r="46" spans="1:34" ht="13.5" customHeight="1" thickBot="1" thickTop="1">
      <c r="A46" s="1024"/>
      <c r="B46" s="246"/>
      <c r="C46" s="133"/>
      <c r="D46" s="133"/>
      <c r="E46" s="28"/>
      <c r="F46" s="247" t="s">
        <v>97</v>
      </c>
      <c r="G46" s="127" t="s">
        <v>544</v>
      </c>
      <c r="H46" s="215"/>
      <c r="I46" s="215"/>
      <c r="J46" s="215"/>
      <c r="K46" s="215" t="s">
        <v>99</v>
      </c>
      <c r="L46" s="991"/>
      <c r="M46" s="991"/>
      <c r="N46" s="991"/>
      <c r="O46" s="991"/>
      <c r="P46" s="991"/>
      <c r="Q46" s="991"/>
      <c r="R46" s="991"/>
      <c r="S46" s="991"/>
      <c r="T46" s="991"/>
      <c r="U46" s="991"/>
      <c r="V46" s="127" t="s">
        <v>100</v>
      </c>
      <c r="W46" s="163"/>
      <c r="X46" s="216" t="s">
        <v>239</v>
      </c>
      <c r="Y46" s="275"/>
      <c r="Z46" s="254"/>
      <c r="AB46" s="234"/>
      <c r="AC46" s="235" t="s">
        <v>209</v>
      </c>
      <c r="AD46" s="40" t="s">
        <v>212</v>
      </c>
      <c r="AE46" s="237" t="s">
        <v>210</v>
      </c>
      <c r="AF46" s="236" t="s">
        <v>211</v>
      </c>
      <c r="AG46" s="210"/>
      <c r="AH46" s="210"/>
    </row>
    <row r="47" spans="13:26" ht="13.5">
      <c r="M47" s="20"/>
      <c r="N47" s="20"/>
      <c r="O47" s="20"/>
      <c r="P47" s="20"/>
      <c r="Q47" s="20"/>
      <c r="R47" s="20"/>
      <c r="S47" s="20"/>
      <c r="T47" s="20"/>
      <c r="U47" s="20"/>
      <c r="V47" s="20"/>
      <c r="W47" s="20"/>
      <c r="X47" s="20"/>
      <c r="Y47" s="20"/>
      <c r="Z47" s="20"/>
    </row>
    <row r="48" spans="13:26" ht="13.5">
      <c r="M48" s="20"/>
      <c r="N48" s="20"/>
      <c r="O48" s="20"/>
      <c r="P48" s="20"/>
      <c r="Q48" s="20"/>
      <c r="R48" s="20"/>
      <c r="S48" s="20"/>
      <c r="T48" s="20"/>
      <c r="U48" s="20"/>
      <c r="V48" s="20"/>
      <c r="W48" s="20"/>
      <c r="X48" s="20"/>
      <c r="Y48" s="20"/>
      <c r="Z48" s="20"/>
    </row>
    <row r="53" ht="13.5">
      <c r="Z53" s="2"/>
    </row>
  </sheetData>
  <sheetProtection sheet="1"/>
  <mergeCells count="27">
    <mergeCell ref="A6:A46"/>
    <mergeCell ref="O9:U9"/>
    <mergeCell ref="O10:U10"/>
    <mergeCell ref="O12:U12"/>
    <mergeCell ref="O13:U13"/>
    <mergeCell ref="O15:U15"/>
    <mergeCell ref="O16:U16"/>
    <mergeCell ref="O18:U18"/>
    <mergeCell ref="L46:U46"/>
    <mergeCell ref="L37:U37"/>
    <mergeCell ref="N39:U39"/>
    <mergeCell ref="L40:U40"/>
    <mergeCell ref="O19:U19"/>
    <mergeCell ref="L24:U24"/>
    <mergeCell ref="L25:U25"/>
    <mergeCell ref="O26:R26"/>
    <mergeCell ref="S26:U26"/>
    <mergeCell ref="A1:N1"/>
    <mergeCell ref="L41:U41"/>
    <mergeCell ref="L44:U44"/>
    <mergeCell ref="L45:U45"/>
    <mergeCell ref="L34:U34"/>
    <mergeCell ref="L35:U35"/>
    <mergeCell ref="L36:U36"/>
    <mergeCell ref="O21:U21"/>
    <mergeCell ref="O22:U22"/>
    <mergeCell ref="N38:U38"/>
  </mergeCells>
  <conditionalFormatting sqref="D27:Z33">
    <cfRule type="expression" priority="1" dxfId="0" stopIfTrue="1">
      <formula>IF($C$27="なし",TRUE,FALSE)</formula>
    </cfRule>
  </conditionalFormatting>
  <conditionalFormatting sqref="D34:Z37">
    <cfRule type="expression" priority="2" dxfId="0" stopIfTrue="1">
      <formula>IF($C$34="なし",TRUE,IF($C$34=1,TRUE,FALSE))</formula>
    </cfRule>
  </conditionalFormatting>
  <conditionalFormatting sqref="D38:Z46">
    <cfRule type="expression" priority="3" dxfId="0" stopIfTrue="1">
      <formula>IF($C$38="なし",TRUE,IF($C$38=1,TRUE,FALSE))</formula>
    </cfRule>
  </conditionalFormatting>
  <conditionalFormatting sqref="D6:E26 X6:Z26 F6:W11 F18:N26 V18:W26 O18:U25">
    <cfRule type="expression" priority="4" dxfId="0" stopIfTrue="1">
      <formula>IF($C$6=1,TRUE,FALSE)</formula>
    </cfRule>
  </conditionalFormatting>
  <dataValidations count="15">
    <dataValidation type="list" allowBlank="1" showInputMessage="1" showErrorMessage="1" sqref="G9 P6 I6:I7 G21 O42:O43 X6:X46 G18 G27:G29 J30:J32 N30 R30 P31 O32 S32 R42:R43 G33 G15 G12">
      <formula1>"■,□"</formula1>
    </dataValidation>
    <dataValidation type="list" allowBlank="1" showInputMessage="1" sqref="O9:U9">
      <formula1>$AB$9:$AF$9</formula1>
    </dataValidation>
    <dataValidation type="list" allowBlank="1" showInputMessage="1" sqref="C6">
      <formula1>"４,３,２,１"</formula1>
    </dataValidation>
    <dataValidation type="list" allowBlank="1" showInputMessage="1" sqref="O15:U15 O12:U12">
      <formula1>$AB$15:$AF$15</formula1>
    </dataValidation>
    <dataValidation type="list" allowBlank="1" showInputMessage="1" sqref="O18:U18">
      <formula1>$AB$18:$AF$18</formula1>
    </dataValidation>
    <dataValidation type="list" allowBlank="1" showInputMessage="1" sqref="O21:U21">
      <formula1>$AB$21:$AF$21</formula1>
    </dataValidation>
    <dataValidation type="list" allowBlank="1" showInputMessage="1" sqref="C38">
      <formula1>"４,３,２,１,なし"</formula1>
    </dataValidation>
    <dataValidation type="list" allowBlank="1" showInputMessage="1" sqref="L41:U41">
      <formula1>$AB$41:$AF$41</formula1>
    </dataValidation>
    <dataValidation type="list" allowBlank="1" showInputMessage="1" sqref="C34">
      <formula1>"３,２,１,なし"</formula1>
    </dataValidation>
    <dataValidation type="list" allowBlank="1" showInputMessage="1" sqref="C27">
      <formula1>"あり,なし"</formula1>
    </dataValidation>
    <dataValidation allowBlank="1" showInputMessage="1" sqref="C35"/>
    <dataValidation type="list" allowBlank="1" showInputMessage="1" sqref="L34:U34">
      <formula1>$AB$34:$AF$34</formula1>
    </dataValidation>
    <dataValidation type="list" allowBlank="1" showInputMessage="1" sqref="L35:U35">
      <formula1>$AB$35:$AH$35</formula1>
    </dataValidation>
    <dataValidation type="list" allowBlank="1" showInputMessage="1" sqref="L46:U46">
      <formula1>$AB$46:$AF$46</formula1>
    </dataValidation>
    <dataValidation type="list" allowBlank="1" showInputMessage="1" sqref="L37:U37">
      <formula1>$AB$37:$AE$37</formula1>
    </dataValidation>
  </dataValidations>
  <printOptions horizontalCentered="1"/>
  <pageMargins left="0.5905511811023623" right="0" top="0.3937007874015748" bottom="0.3937007874015748" header="0.5118110236220472" footer="0"/>
  <pageSetup horizontalDpi="300" verticalDpi="300" orientation="portrait" paperSize="9" r:id="rId1"/>
  <headerFooter alignWithMargins="0">
    <oddFooter>&amp;R&amp;9関西住宅品質保証株式会社&amp;11
</oddFooter>
  </headerFooter>
</worksheet>
</file>

<file path=xl/worksheets/sheet7.xml><?xml version="1.0" encoding="utf-8"?>
<worksheet xmlns="http://schemas.openxmlformats.org/spreadsheetml/2006/main" xmlns:r="http://schemas.openxmlformats.org/officeDocument/2006/relationships">
  <dimension ref="A1:AO65"/>
  <sheetViews>
    <sheetView showGridLines="0" view="pageBreakPreview" zoomScale="115" zoomScaleSheetLayoutView="115" zoomScalePageLayoutView="0" workbookViewId="0" topLeftCell="A8">
      <selection activeCell="CB11" sqref="CB11"/>
    </sheetView>
  </sheetViews>
  <sheetFormatPr defaultColWidth="9.00390625" defaultRowHeight="13.5"/>
  <cols>
    <col min="1" max="1" width="2.375" style="32" customWidth="1"/>
    <col min="2" max="2" width="7.625" style="32" customWidth="1"/>
    <col min="3" max="3" width="4.125" style="32" customWidth="1"/>
    <col min="4" max="4" width="7.625" style="32" customWidth="1"/>
    <col min="5" max="5" width="11.125" style="32" customWidth="1"/>
    <col min="6" max="24" width="2.375" style="32" customWidth="1"/>
    <col min="25" max="25" width="7.625" style="32" customWidth="1"/>
    <col min="26" max="26" width="4.125" style="32" customWidth="1"/>
    <col min="27" max="27" width="0" style="32" hidden="1" customWidth="1"/>
    <col min="28" max="40" width="9.00390625" style="193" hidden="1" customWidth="1"/>
    <col min="41" max="78" width="9.00390625" style="32" hidden="1" customWidth="1"/>
    <col min="79" max="16384" width="9.00390625" style="32" customWidth="1"/>
  </cols>
  <sheetData>
    <row r="1" spans="1:26" ht="14.25">
      <c r="A1" s="1018" t="s">
        <v>243</v>
      </c>
      <c r="B1" s="1018"/>
      <c r="C1" s="1018"/>
      <c r="D1" s="1018"/>
      <c r="E1" s="1018"/>
      <c r="F1" s="1018"/>
      <c r="G1" s="1018"/>
      <c r="H1" s="1018"/>
      <c r="I1" s="1018"/>
      <c r="J1" s="1018"/>
      <c r="K1" s="1018"/>
      <c r="L1" s="1018"/>
      <c r="M1" s="1018"/>
      <c r="N1" s="1018"/>
      <c r="Z1" s="2" t="s">
        <v>561</v>
      </c>
    </row>
    <row r="2" ht="13.5" customHeight="1">
      <c r="T2" s="193" t="s">
        <v>1159</v>
      </c>
    </row>
    <row r="3" ht="13.5" customHeight="1" thickBot="1"/>
    <row r="4" spans="1:26" ht="13.5" customHeight="1">
      <c r="A4" s="195"/>
      <c r="B4" s="128" t="s">
        <v>1160</v>
      </c>
      <c r="C4" s="441" t="s">
        <v>1111</v>
      </c>
      <c r="D4" s="166" t="s">
        <v>1161</v>
      </c>
      <c r="E4" s="196" t="s">
        <v>1162</v>
      </c>
      <c r="F4" s="197"/>
      <c r="G4" s="197"/>
      <c r="H4" s="197"/>
      <c r="I4" s="197"/>
      <c r="J4" s="197"/>
      <c r="K4" s="197"/>
      <c r="L4" s="197"/>
      <c r="M4" s="197"/>
      <c r="N4" s="197"/>
      <c r="O4" s="197"/>
      <c r="P4" s="197"/>
      <c r="Q4" s="197"/>
      <c r="R4" s="197"/>
      <c r="S4" s="197"/>
      <c r="T4" s="197"/>
      <c r="U4" s="197"/>
      <c r="V4" s="197"/>
      <c r="W4" s="197"/>
      <c r="X4" s="197"/>
      <c r="Y4" s="21" t="s">
        <v>857</v>
      </c>
      <c r="Z4" s="198" t="s">
        <v>1164</v>
      </c>
    </row>
    <row r="5" spans="1:26" ht="13.5" customHeight="1" thickBot="1">
      <c r="A5" s="178"/>
      <c r="B5" s="199" t="s">
        <v>1165</v>
      </c>
      <c r="C5" s="133"/>
      <c r="D5" s="133"/>
      <c r="E5" s="200" t="s">
        <v>1166</v>
      </c>
      <c r="F5" s="180"/>
      <c r="G5" s="180"/>
      <c r="H5" s="180"/>
      <c r="I5" s="180"/>
      <c r="J5" s="180"/>
      <c r="K5" s="180"/>
      <c r="L5" s="180"/>
      <c r="M5" s="180" t="s">
        <v>1167</v>
      </c>
      <c r="N5" s="180"/>
      <c r="O5" s="180"/>
      <c r="P5" s="180"/>
      <c r="Q5" s="180"/>
      <c r="R5" s="180"/>
      <c r="S5" s="180"/>
      <c r="T5" s="180"/>
      <c r="U5" s="180"/>
      <c r="V5" s="180"/>
      <c r="W5" s="180"/>
      <c r="X5" s="201"/>
      <c r="Y5" s="202" t="s">
        <v>364</v>
      </c>
      <c r="Z5" s="203" t="s">
        <v>365</v>
      </c>
    </row>
    <row r="6" spans="1:26" ht="13.5" customHeight="1">
      <c r="A6" s="1022" t="s">
        <v>562</v>
      </c>
      <c r="B6" s="256" t="s">
        <v>563</v>
      </c>
      <c r="C6" s="22"/>
      <c r="D6" s="166" t="s">
        <v>564</v>
      </c>
      <c r="E6" s="166" t="s">
        <v>547</v>
      </c>
      <c r="F6" s="135" t="s">
        <v>56</v>
      </c>
      <c r="G6" s="135" t="s">
        <v>565</v>
      </c>
      <c r="H6" s="221"/>
      <c r="I6" s="221"/>
      <c r="J6" s="221"/>
      <c r="K6" s="136" t="s">
        <v>239</v>
      </c>
      <c r="L6" s="221" t="s">
        <v>566</v>
      </c>
      <c r="M6" s="221"/>
      <c r="N6" s="221"/>
      <c r="O6" s="221"/>
      <c r="P6" s="136" t="s">
        <v>239</v>
      </c>
      <c r="Q6" s="221" t="s">
        <v>294</v>
      </c>
      <c r="R6" s="221"/>
      <c r="S6" s="221"/>
      <c r="T6" s="221"/>
      <c r="U6" s="221"/>
      <c r="V6" s="221"/>
      <c r="W6" s="221"/>
      <c r="X6" s="222" t="s">
        <v>239</v>
      </c>
      <c r="Y6" s="223" t="s">
        <v>413</v>
      </c>
      <c r="Z6" s="260"/>
    </row>
    <row r="7" spans="1:26" ht="13.5" customHeight="1">
      <c r="A7" s="1045"/>
      <c r="B7" s="257" t="s">
        <v>1111</v>
      </c>
      <c r="C7" s="33"/>
      <c r="D7" s="130" t="s">
        <v>567</v>
      </c>
      <c r="E7" s="130" t="s">
        <v>1238</v>
      </c>
      <c r="F7" s="226" t="s">
        <v>1294</v>
      </c>
      <c r="G7" s="157" t="s">
        <v>568</v>
      </c>
      <c r="H7" s="157"/>
      <c r="I7" s="157"/>
      <c r="J7" s="157"/>
      <c r="K7" s="157"/>
      <c r="L7" s="157"/>
      <c r="M7" s="157"/>
      <c r="N7" s="157"/>
      <c r="O7" s="157"/>
      <c r="P7" s="157"/>
      <c r="Q7" s="157"/>
      <c r="R7" s="157"/>
      <c r="S7" s="157"/>
      <c r="T7" s="157"/>
      <c r="U7" s="157"/>
      <c r="V7" s="157"/>
      <c r="W7" s="158"/>
      <c r="X7" s="243" t="s">
        <v>239</v>
      </c>
      <c r="Y7" s="228" t="s">
        <v>381</v>
      </c>
      <c r="Z7" s="261"/>
    </row>
    <row r="8" spans="1:26" ht="13.5" customHeight="1" thickBot="1">
      <c r="A8" s="1045"/>
      <c r="B8" s="183"/>
      <c r="C8" s="34"/>
      <c r="D8" s="130"/>
      <c r="E8" s="130" t="s">
        <v>1235</v>
      </c>
      <c r="F8" s="227"/>
      <c r="G8" s="140"/>
      <c r="H8" s="44" t="s">
        <v>239</v>
      </c>
      <c r="I8" s="140" t="s">
        <v>569</v>
      </c>
      <c r="J8" s="140"/>
      <c r="K8" s="140"/>
      <c r="L8" s="140"/>
      <c r="M8" s="140"/>
      <c r="N8" s="944"/>
      <c r="O8" s="944"/>
      <c r="P8" s="944"/>
      <c r="Q8" s="944"/>
      <c r="R8" s="944"/>
      <c r="S8" s="944"/>
      <c r="T8" s="944"/>
      <c r="U8" s="944"/>
      <c r="V8" s="140" t="s">
        <v>1450</v>
      </c>
      <c r="W8" s="141"/>
      <c r="X8" s="212" t="s">
        <v>239</v>
      </c>
      <c r="Y8" s="228"/>
      <c r="Z8" s="261"/>
    </row>
    <row r="9" spans="1:32" ht="13.5" customHeight="1" thickBot="1" thickTop="1">
      <c r="A9" s="1045"/>
      <c r="B9" s="183"/>
      <c r="C9" s="26"/>
      <c r="D9" s="23"/>
      <c r="E9" s="23"/>
      <c r="F9" s="227"/>
      <c r="G9" s="140"/>
      <c r="H9" s="44" t="s">
        <v>239</v>
      </c>
      <c r="I9" s="140" t="s">
        <v>1341</v>
      </c>
      <c r="J9" s="140"/>
      <c r="K9" s="140"/>
      <c r="L9" s="140"/>
      <c r="M9" s="140"/>
      <c r="N9" s="943"/>
      <c r="O9" s="943"/>
      <c r="P9" s="943"/>
      <c r="Q9" s="943"/>
      <c r="R9" s="943"/>
      <c r="S9" s="943"/>
      <c r="T9" s="943"/>
      <c r="U9" s="943"/>
      <c r="V9" s="140" t="s">
        <v>1450</v>
      </c>
      <c r="W9" s="141"/>
      <c r="X9" s="212" t="s">
        <v>239</v>
      </c>
      <c r="Y9" s="228"/>
      <c r="Z9" s="261"/>
      <c r="AB9" s="234"/>
      <c r="AC9" s="235" t="s">
        <v>213</v>
      </c>
      <c r="AD9" s="40" t="s">
        <v>675</v>
      </c>
      <c r="AE9" s="40" t="s">
        <v>676</v>
      </c>
      <c r="AF9" s="41" t="s">
        <v>214</v>
      </c>
    </row>
    <row r="10" spans="1:41" ht="13.5" customHeight="1" thickBot="1" thickTop="1">
      <c r="A10" s="1045"/>
      <c r="B10" s="183"/>
      <c r="C10" s="26"/>
      <c r="D10" s="23"/>
      <c r="E10" s="23"/>
      <c r="F10" s="227"/>
      <c r="G10" s="140" t="s">
        <v>371</v>
      </c>
      <c r="H10" s="140"/>
      <c r="I10" s="140" t="s">
        <v>1271</v>
      </c>
      <c r="J10" s="944"/>
      <c r="K10" s="944"/>
      <c r="L10" s="944"/>
      <c r="M10" s="944"/>
      <c r="N10" s="944"/>
      <c r="O10" s="944"/>
      <c r="P10" s="944"/>
      <c r="Q10" s="944"/>
      <c r="R10" s="944"/>
      <c r="S10" s="944"/>
      <c r="T10" s="944"/>
      <c r="U10" s="1004"/>
      <c r="V10" s="140" t="s">
        <v>1428</v>
      </c>
      <c r="W10" s="141"/>
      <c r="X10" s="212" t="s">
        <v>239</v>
      </c>
      <c r="Y10" s="228"/>
      <c r="Z10" s="261"/>
      <c r="AB10" s="210"/>
      <c r="AC10" s="210"/>
      <c r="AD10" s="210"/>
      <c r="AE10" s="210"/>
      <c r="AF10" s="210"/>
      <c r="AG10" s="210"/>
      <c r="AH10" s="210"/>
      <c r="AI10" s="210"/>
      <c r="AJ10" s="210"/>
      <c r="AK10" s="210"/>
      <c r="AL10" s="210"/>
      <c r="AM10" s="210"/>
      <c r="AN10" s="210"/>
      <c r="AO10" s="29"/>
    </row>
    <row r="11" spans="1:41" ht="13.5" customHeight="1" thickBot="1" thickTop="1">
      <c r="A11" s="1045"/>
      <c r="B11" s="183"/>
      <c r="C11" s="26"/>
      <c r="D11" s="23"/>
      <c r="E11" s="23"/>
      <c r="F11" s="140"/>
      <c r="G11" s="139" t="s">
        <v>1342</v>
      </c>
      <c r="H11" s="140"/>
      <c r="I11" s="140"/>
      <c r="J11" s="140"/>
      <c r="K11" s="44" t="s">
        <v>239</v>
      </c>
      <c r="L11" s="140" t="s">
        <v>1451</v>
      </c>
      <c r="M11" s="140"/>
      <c r="N11" s="943"/>
      <c r="O11" s="943"/>
      <c r="P11" s="943"/>
      <c r="Q11" s="943"/>
      <c r="R11" s="943"/>
      <c r="S11" s="943"/>
      <c r="T11" s="943"/>
      <c r="U11" s="943"/>
      <c r="V11" s="139" t="s">
        <v>35</v>
      </c>
      <c r="W11" s="141"/>
      <c r="X11" s="212" t="s">
        <v>239</v>
      </c>
      <c r="Y11" s="228"/>
      <c r="Z11" s="261"/>
      <c r="AB11" s="234"/>
      <c r="AC11" s="235" t="s">
        <v>215</v>
      </c>
      <c r="AD11" s="40" t="s">
        <v>216</v>
      </c>
      <c r="AE11" s="40" t="s">
        <v>217</v>
      </c>
      <c r="AF11" s="40" t="s">
        <v>218</v>
      </c>
      <c r="AG11" s="237" t="s">
        <v>219</v>
      </c>
      <c r="AH11" s="237" t="s">
        <v>220</v>
      </c>
      <c r="AI11" s="236" t="s">
        <v>221</v>
      </c>
      <c r="AJ11" s="210"/>
      <c r="AK11" s="210"/>
      <c r="AL11" s="210"/>
      <c r="AM11" s="210"/>
      <c r="AN11" s="210"/>
      <c r="AO11" s="29"/>
    </row>
    <row r="12" spans="1:41" ht="13.5" customHeight="1" thickTop="1">
      <c r="A12" s="1045"/>
      <c r="B12" s="183"/>
      <c r="C12" s="26"/>
      <c r="D12" s="23"/>
      <c r="E12" s="23"/>
      <c r="F12" s="140"/>
      <c r="G12" s="139"/>
      <c r="H12" s="140"/>
      <c r="I12" s="140"/>
      <c r="J12" s="140"/>
      <c r="K12" s="44" t="s">
        <v>239</v>
      </c>
      <c r="L12" s="140" t="s">
        <v>691</v>
      </c>
      <c r="M12" s="140"/>
      <c r="N12" s="225"/>
      <c r="O12" s="225"/>
      <c r="P12" s="225"/>
      <c r="Q12" s="225"/>
      <c r="R12" s="225"/>
      <c r="S12" s="225"/>
      <c r="T12" s="225"/>
      <c r="U12" s="225"/>
      <c r="V12" s="225"/>
      <c r="W12" s="160"/>
      <c r="X12" s="212" t="s">
        <v>239</v>
      </c>
      <c r="Y12" s="228"/>
      <c r="Z12" s="261"/>
      <c r="AB12" s="210"/>
      <c r="AC12" s="210"/>
      <c r="AD12" s="210"/>
      <c r="AE12" s="210"/>
      <c r="AF12" s="210"/>
      <c r="AG12" s="210"/>
      <c r="AH12" s="210"/>
      <c r="AI12" s="210"/>
      <c r="AJ12" s="210"/>
      <c r="AK12" s="210"/>
      <c r="AL12" s="210"/>
      <c r="AM12" s="210"/>
      <c r="AN12" s="210"/>
      <c r="AO12" s="29"/>
    </row>
    <row r="13" spans="1:41" ht="13.5" customHeight="1">
      <c r="A13" s="1045"/>
      <c r="B13" s="183"/>
      <c r="C13" s="26"/>
      <c r="D13" s="23"/>
      <c r="E13" s="23"/>
      <c r="F13" s="226" t="s">
        <v>1237</v>
      </c>
      <c r="G13" s="157" t="s">
        <v>1343</v>
      </c>
      <c r="H13" s="157"/>
      <c r="I13" s="157"/>
      <c r="J13" s="157"/>
      <c r="K13" s="157"/>
      <c r="L13" s="157"/>
      <c r="M13" s="157"/>
      <c r="N13" s="157"/>
      <c r="O13" s="157"/>
      <c r="P13" s="157"/>
      <c r="Q13" s="157"/>
      <c r="R13" s="157"/>
      <c r="S13" s="157"/>
      <c r="T13" s="157"/>
      <c r="U13" s="157"/>
      <c r="V13" s="157"/>
      <c r="W13" s="158"/>
      <c r="X13" s="212" t="s">
        <v>239</v>
      </c>
      <c r="Y13" s="228"/>
      <c r="Z13" s="261"/>
      <c r="AB13" s="210"/>
      <c r="AC13" s="210"/>
      <c r="AD13" s="210"/>
      <c r="AE13" s="210"/>
      <c r="AF13" s="210"/>
      <c r="AG13" s="210"/>
      <c r="AH13" s="210"/>
      <c r="AI13" s="210"/>
      <c r="AJ13" s="210"/>
      <c r="AK13" s="210"/>
      <c r="AL13" s="210"/>
      <c r="AM13" s="210"/>
      <c r="AN13" s="210"/>
      <c r="AO13" s="29"/>
    </row>
    <row r="14" spans="1:41" ht="13.5" customHeight="1" thickBot="1">
      <c r="A14" s="1045"/>
      <c r="B14" s="183"/>
      <c r="C14" s="26"/>
      <c r="D14" s="23"/>
      <c r="E14" s="23"/>
      <c r="F14" s="140"/>
      <c r="G14" s="140"/>
      <c r="H14" s="44" t="s">
        <v>239</v>
      </c>
      <c r="I14" s="140" t="s">
        <v>569</v>
      </c>
      <c r="J14" s="140"/>
      <c r="K14" s="140"/>
      <c r="L14" s="140"/>
      <c r="M14" s="140"/>
      <c r="N14" s="944"/>
      <c r="O14" s="944"/>
      <c r="P14" s="944"/>
      <c r="Q14" s="944"/>
      <c r="R14" s="944"/>
      <c r="S14" s="944"/>
      <c r="T14" s="944"/>
      <c r="U14" s="944"/>
      <c r="V14" s="139" t="s">
        <v>35</v>
      </c>
      <c r="W14" s="141"/>
      <c r="X14" s="212" t="s">
        <v>239</v>
      </c>
      <c r="Y14" s="228"/>
      <c r="Z14" s="261"/>
      <c r="AB14" s="210"/>
      <c r="AC14" s="210"/>
      <c r="AD14" s="210"/>
      <c r="AE14" s="210"/>
      <c r="AF14" s="210"/>
      <c r="AG14" s="210"/>
      <c r="AH14" s="210"/>
      <c r="AI14" s="210"/>
      <c r="AJ14" s="210"/>
      <c r="AK14" s="210"/>
      <c r="AL14" s="210"/>
      <c r="AM14" s="210"/>
      <c r="AN14" s="210"/>
      <c r="AO14" s="29"/>
    </row>
    <row r="15" spans="1:41" ht="13.5" customHeight="1" thickBot="1" thickTop="1">
      <c r="A15" s="1045"/>
      <c r="B15" s="183"/>
      <c r="C15" s="26"/>
      <c r="D15" s="23"/>
      <c r="E15" s="23"/>
      <c r="F15" s="140"/>
      <c r="G15" s="140"/>
      <c r="H15" s="44" t="s">
        <v>239</v>
      </c>
      <c r="I15" s="140" t="s">
        <v>1341</v>
      </c>
      <c r="J15" s="140"/>
      <c r="K15" s="140"/>
      <c r="L15" s="140"/>
      <c r="M15" s="140"/>
      <c r="N15" s="943"/>
      <c r="O15" s="943"/>
      <c r="P15" s="943"/>
      <c r="Q15" s="943"/>
      <c r="R15" s="943"/>
      <c r="S15" s="943"/>
      <c r="T15" s="943"/>
      <c r="U15" s="943"/>
      <c r="V15" s="139" t="s">
        <v>35</v>
      </c>
      <c r="W15" s="141"/>
      <c r="X15" s="212" t="s">
        <v>239</v>
      </c>
      <c r="Y15" s="228"/>
      <c r="Z15" s="261"/>
      <c r="AB15" s="234"/>
      <c r="AC15" s="235" t="s">
        <v>213</v>
      </c>
      <c r="AD15" s="40" t="s">
        <v>675</v>
      </c>
      <c r="AE15" s="40" t="s">
        <v>676</v>
      </c>
      <c r="AF15" s="41" t="s">
        <v>214</v>
      </c>
      <c r="AJ15" s="210"/>
      <c r="AK15" s="210"/>
      <c r="AL15" s="210"/>
      <c r="AM15" s="210"/>
      <c r="AN15" s="210"/>
      <c r="AO15" s="29"/>
    </row>
    <row r="16" spans="1:41" ht="13.5" customHeight="1" thickBot="1" thickTop="1">
      <c r="A16" s="1045"/>
      <c r="B16" s="183"/>
      <c r="C16" s="26"/>
      <c r="D16" s="23"/>
      <c r="E16" s="23"/>
      <c r="F16" s="227"/>
      <c r="G16" s="139" t="s">
        <v>1342</v>
      </c>
      <c r="H16" s="140"/>
      <c r="I16" s="140"/>
      <c r="J16" s="140"/>
      <c r="K16" s="44" t="s">
        <v>239</v>
      </c>
      <c r="L16" s="140" t="s">
        <v>1451</v>
      </c>
      <c r="M16" s="140"/>
      <c r="N16" s="943"/>
      <c r="O16" s="943"/>
      <c r="P16" s="943"/>
      <c r="Q16" s="943"/>
      <c r="R16" s="943"/>
      <c r="S16" s="943"/>
      <c r="T16" s="943"/>
      <c r="U16" s="943"/>
      <c r="V16" s="139" t="s">
        <v>35</v>
      </c>
      <c r="W16" s="141"/>
      <c r="X16" s="212" t="s">
        <v>239</v>
      </c>
      <c r="Y16" s="228"/>
      <c r="Z16" s="261"/>
      <c r="AB16" s="234"/>
      <c r="AC16" s="235" t="s">
        <v>215</v>
      </c>
      <c r="AD16" s="40" t="s">
        <v>216</v>
      </c>
      <c r="AE16" s="40" t="s">
        <v>217</v>
      </c>
      <c r="AF16" s="40" t="s">
        <v>218</v>
      </c>
      <c r="AG16" s="237" t="s">
        <v>219</v>
      </c>
      <c r="AH16" s="237" t="s">
        <v>220</v>
      </c>
      <c r="AI16" s="236" t="s">
        <v>221</v>
      </c>
      <c r="AJ16" s="210"/>
      <c r="AK16" s="210"/>
      <c r="AL16" s="210"/>
      <c r="AM16" s="210"/>
      <c r="AN16" s="210"/>
      <c r="AO16" s="29"/>
    </row>
    <row r="17" spans="1:41" ht="13.5" customHeight="1" thickTop="1">
      <c r="A17" s="1045"/>
      <c r="B17" s="183"/>
      <c r="C17" s="26"/>
      <c r="D17" s="23"/>
      <c r="E17" s="23"/>
      <c r="F17" s="227"/>
      <c r="G17" s="139"/>
      <c r="H17" s="140"/>
      <c r="I17" s="140"/>
      <c r="J17" s="140"/>
      <c r="K17" s="44" t="s">
        <v>239</v>
      </c>
      <c r="L17" s="140" t="s">
        <v>691</v>
      </c>
      <c r="M17" s="140"/>
      <c r="N17" s="225"/>
      <c r="O17" s="225"/>
      <c r="P17" s="225"/>
      <c r="Q17" s="225"/>
      <c r="R17" s="225"/>
      <c r="S17" s="225"/>
      <c r="T17" s="225"/>
      <c r="U17" s="225"/>
      <c r="V17" s="225"/>
      <c r="W17" s="160"/>
      <c r="X17" s="212" t="s">
        <v>239</v>
      </c>
      <c r="Y17" s="228"/>
      <c r="Z17" s="261"/>
      <c r="AJ17" s="210"/>
      <c r="AK17" s="210"/>
      <c r="AL17" s="210"/>
      <c r="AM17" s="210"/>
      <c r="AN17" s="210"/>
      <c r="AO17" s="29"/>
    </row>
    <row r="18" spans="1:41" ht="13.5" customHeight="1" thickBot="1">
      <c r="A18" s="1045"/>
      <c r="B18" s="183"/>
      <c r="C18" s="26"/>
      <c r="D18" s="23"/>
      <c r="E18" s="23"/>
      <c r="F18" s="226" t="s">
        <v>1237</v>
      </c>
      <c r="G18" s="143" t="s">
        <v>1344</v>
      </c>
      <c r="H18" s="157"/>
      <c r="I18" s="157"/>
      <c r="J18" s="157"/>
      <c r="K18" s="143"/>
      <c r="L18" s="143"/>
      <c r="M18" s="143"/>
      <c r="N18" s="1042"/>
      <c r="O18" s="1042"/>
      <c r="P18" s="1042"/>
      <c r="Q18" s="1042"/>
      <c r="R18" s="1042"/>
      <c r="S18" s="143"/>
      <c r="T18" s="143"/>
      <c r="U18" s="143"/>
      <c r="V18" s="143"/>
      <c r="W18" s="158"/>
      <c r="X18" s="212" t="s">
        <v>239</v>
      </c>
      <c r="Y18" s="228"/>
      <c r="Z18" s="261"/>
      <c r="AB18" s="210"/>
      <c r="AC18" s="210"/>
      <c r="AD18" s="210"/>
      <c r="AE18" s="210"/>
      <c r="AF18" s="210"/>
      <c r="AG18" s="210"/>
      <c r="AH18" s="210"/>
      <c r="AI18" s="210"/>
      <c r="AJ18" s="210"/>
      <c r="AK18" s="210"/>
      <c r="AL18" s="210"/>
      <c r="AM18" s="210"/>
      <c r="AN18" s="210"/>
      <c r="AO18" s="29"/>
    </row>
    <row r="19" spans="1:41" ht="13.5" customHeight="1" thickBot="1" thickTop="1">
      <c r="A19" s="1045"/>
      <c r="B19" s="183"/>
      <c r="C19" s="26"/>
      <c r="D19" s="23"/>
      <c r="E19" s="23"/>
      <c r="F19" s="227"/>
      <c r="G19" s="139" t="s">
        <v>392</v>
      </c>
      <c r="H19" s="140"/>
      <c r="I19" s="140" t="s">
        <v>1271</v>
      </c>
      <c r="J19" s="943"/>
      <c r="K19" s="943"/>
      <c r="L19" s="943"/>
      <c r="M19" s="943"/>
      <c r="N19" s="943"/>
      <c r="O19" s="943"/>
      <c r="P19" s="943"/>
      <c r="Q19" s="943"/>
      <c r="R19" s="943"/>
      <c r="S19" s="943"/>
      <c r="T19" s="943"/>
      <c r="U19" s="964"/>
      <c r="V19" s="140" t="s">
        <v>35</v>
      </c>
      <c r="W19" s="141"/>
      <c r="X19" s="212" t="s">
        <v>239</v>
      </c>
      <c r="Y19" s="213"/>
      <c r="Z19" s="261"/>
      <c r="AB19" s="234"/>
      <c r="AC19" s="235" t="s">
        <v>222</v>
      </c>
      <c r="AD19" s="40" t="s">
        <v>223</v>
      </c>
      <c r="AE19" s="40" t="s">
        <v>224</v>
      </c>
      <c r="AF19" s="41" t="s">
        <v>225</v>
      </c>
      <c r="AG19" s="210"/>
      <c r="AH19" s="210"/>
      <c r="AI19" s="210"/>
      <c r="AJ19" s="210"/>
      <c r="AK19" s="210"/>
      <c r="AL19" s="210"/>
      <c r="AM19" s="210"/>
      <c r="AN19" s="210"/>
      <c r="AO19" s="29"/>
    </row>
    <row r="20" spans="1:41" ht="13.5" customHeight="1" thickBot="1" thickTop="1">
      <c r="A20" s="1045"/>
      <c r="B20" s="29"/>
      <c r="C20" s="23"/>
      <c r="D20" s="23"/>
      <c r="E20" s="26"/>
      <c r="F20" s="227"/>
      <c r="G20" s="139" t="s">
        <v>1342</v>
      </c>
      <c r="H20" s="140"/>
      <c r="I20" s="140"/>
      <c r="J20" s="140"/>
      <c r="K20" s="44" t="s">
        <v>239</v>
      </c>
      <c r="L20" s="140" t="s">
        <v>1451</v>
      </c>
      <c r="M20" s="140"/>
      <c r="N20" s="943"/>
      <c r="O20" s="943"/>
      <c r="P20" s="943"/>
      <c r="Q20" s="943"/>
      <c r="R20" s="943"/>
      <c r="S20" s="943"/>
      <c r="T20" s="943"/>
      <c r="U20" s="943"/>
      <c r="V20" s="139" t="s">
        <v>35</v>
      </c>
      <c r="W20" s="141"/>
      <c r="X20" s="212" t="s">
        <v>239</v>
      </c>
      <c r="Y20" s="213"/>
      <c r="Z20" s="261"/>
      <c r="AB20" s="234"/>
      <c r="AC20" s="235" t="s">
        <v>215</v>
      </c>
      <c r="AD20" s="40" t="s">
        <v>216</v>
      </c>
      <c r="AE20" s="40" t="s">
        <v>217</v>
      </c>
      <c r="AF20" s="40" t="s">
        <v>218</v>
      </c>
      <c r="AG20" s="237" t="s">
        <v>219</v>
      </c>
      <c r="AH20" s="237" t="s">
        <v>220</v>
      </c>
      <c r="AI20" s="236" t="s">
        <v>221</v>
      </c>
      <c r="AJ20" s="210"/>
      <c r="AK20" s="210"/>
      <c r="AL20" s="210"/>
      <c r="AM20" s="210"/>
      <c r="AN20" s="210"/>
      <c r="AO20" s="29"/>
    </row>
    <row r="21" spans="1:41" ht="13.5" customHeight="1" thickTop="1">
      <c r="A21" s="1045"/>
      <c r="B21" s="29"/>
      <c r="C21" s="23"/>
      <c r="D21" s="23"/>
      <c r="E21" s="26"/>
      <c r="F21" s="227"/>
      <c r="G21" s="139"/>
      <c r="H21" s="140"/>
      <c r="I21" s="140"/>
      <c r="J21" s="140"/>
      <c r="K21" s="44" t="s">
        <v>239</v>
      </c>
      <c r="L21" s="140" t="s">
        <v>691</v>
      </c>
      <c r="M21" s="140"/>
      <c r="N21" s="225"/>
      <c r="O21" s="225"/>
      <c r="P21" s="225"/>
      <c r="Q21" s="225"/>
      <c r="R21" s="225"/>
      <c r="S21" s="225"/>
      <c r="T21" s="225"/>
      <c r="U21" s="225"/>
      <c r="V21" s="225"/>
      <c r="W21" s="160"/>
      <c r="X21" s="212" t="s">
        <v>239</v>
      </c>
      <c r="Y21" s="213"/>
      <c r="Z21" s="261"/>
      <c r="AB21" s="210"/>
      <c r="AC21" s="210"/>
      <c r="AD21" s="210"/>
      <c r="AE21" s="210"/>
      <c r="AF21" s="210"/>
      <c r="AG21" s="210"/>
      <c r="AH21" s="210"/>
      <c r="AI21" s="210"/>
      <c r="AJ21" s="210"/>
      <c r="AK21" s="210"/>
      <c r="AL21" s="210"/>
      <c r="AM21" s="210"/>
      <c r="AN21" s="210"/>
      <c r="AO21" s="29"/>
    </row>
    <row r="22" spans="1:41" ht="13.5" customHeight="1">
      <c r="A22" s="1045"/>
      <c r="B22" s="29"/>
      <c r="C22" s="23"/>
      <c r="D22" s="206" t="s">
        <v>1345</v>
      </c>
      <c r="E22" s="206" t="s">
        <v>1346</v>
      </c>
      <c r="F22" s="226" t="s">
        <v>1237</v>
      </c>
      <c r="G22" s="157" t="s">
        <v>1347</v>
      </c>
      <c r="H22" s="157"/>
      <c r="I22" s="157"/>
      <c r="J22" s="157"/>
      <c r="K22" s="157"/>
      <c r="L22" s="157"/>
      <c r="M22" s="157"/>
      <c r="N22" s="157"/>
      <c r="O22" s="157"/>
      <c r="P22" s="157"/>
      <c r="Q22" s="44" t="s">
        <v>239</v>
      </c>
      <c r="R22" s="140" t="s">
        <v>1452</v>
      </c>
      <c r="S22" s="157"/>
      <c r="T22" s="44" t="s">
        <v>239</v>
      </c>
      <c r="U22" s="140" t="s">
        <v>691</v>
      </c>
      <c r="V22" s="157"/>
      <c r="W22" s="157"/>
      <c r="X22" s="207" t="s">
        <v>239</v>
      </c>
      <c r="Y22" s="232" t="s">
        <v>413</v>
      </c>
      <c r="Z22" s="262"/>
      <c r="AB22" s="210"/>
      <c r="AC22" s="210"/>
      <c r="AD22" s="210"/>
      <c r="AE22" s="210"/>
      <c r="AF22" s="210"/>
      <c r="AG22" s="210"/>
      <c r="AH22" s="210"/>
      <c r="AI22" s="210"/>
      <c r="AJ22" s="210"/>
      <c r="AK22" s="210"/>
      <c r="AL22" s="210"/>
      <c r="AM22" s="210"/>
      <c r="AN22" s="210"/>
      <c r="AO22" s="29"/>
    </row>
    <row r="23" spans="1:41" ht="13.5" customHeight="1" thickBot="1">
      <c r="A23" s="1045"/>
      <c r="B23" s="29"/>
      <c r="C23" s="23"/>
      <c r="D23" s="130"/>
      <c r="E23" s="130"/>
      <c r="F23" s="227" t="s">
        <v>1237</v>
      </c>
      <c r="G23" s="114" t="s">
        <v>1348</v>
      </c>
      <c r="H23" s="140"/>
      <c r="I23" s="140"/>
      <c r="J23" s="114"/>
      <c r="K23" s="140" t="s">
        <v>1271</v>
      </c>
      <c r="L23" s="944"/>
      <c r="M23" s="1034"/>
      <c r="N23" s="1034"/>
      <c r="O23" s="1034"/>
      <c r="P23" s="1034"/>
      <c r="Q23" s="1034"/>
      <c r="R23" s="1034"/>
      <c r="S23" s="1034"/>
      <c r="T23" s="1034"/>
      <c r="U23" s="1034"/>
      <c r="V23" s="114" t="s">
        <v>35</v>
      </c>
      <c r="W23" s="124"/>
      <c r="X23" s="212" t="s">
        <v>239</v>
      </c>
      <c r="Y23" s="213" t="s">
        <v>417</v>
      </c>
      <c r="Z23" s="261"/>
      <c r="AB23" s="210"/>
      <c r="AC23" s="210"/>
      <c r="AD23" s="210"/>
      <c r="AE23" s="210"/>
      <c r="AF23" s="210"/>
      <c r="AG23" s="210"/>
      <c r="AH23" s="210"/>
      <c r="AI23" s="210"/>
      <c r="AJ23" s="210"/>
      <c r="AK23" s="210"/>
      <c r="AL23" s="210"/>
      <c r="AM23" s="210"/>
      <c r="AN23" s="210"/>
      <c r="AO23" s="29"/>
    </row>
    <row r="24" spans="1:41" ht="13.5" customHeight="1" thickBot="1" thickTop="1">
      <c r="A24" s="1045"/>
      <c r="B24" s="29"/>
      <c r="C24" s="23"/>
      <c r="D24" s="130"/>
      <c r="E24" s="130"/>
      <c r="F24" s="138"/>
      <c r="G24" s="139" t="s">
        <v>1342</v>
      </c>
      <c r="H24" s="140"/>
      <c r="I24" s="140"/>
      <c r="J24" s="140"/>
      <c r="K24" s="44" t="s">
        <v>239</v>
      </c>
      <c r="L24" s="140" t="s">
        <v>1451</v>
      </c>
      <c r="M24" s="140"/>
      <c r="N24" s="943"/>
      <c r="O24" s="943"/>
      <c r="P24" s="943"/>
      <c r="Q24" s="943"/>
      <c r="R24" s="943"/>
      <c r="S24" s="943"/>
      <c r="T24" s="943"/>
      <c r="U24" s="943"/>
      <c r="V24" s="139" t="s">
        <v>35</v>
      </c>
      <c r="W24" s="141"/>
      <c r="X24" s="212" t="s">
        <v>239</v>
      </c>
      <c r="Y24" s="213" t="s">
        <v>381</v>
      </c>
      <c r="Z24" s="261"/>
      <c r="AB24" s="234"/>
      <c r="AC24" s="235" t="s">
        <v>215</v>
      </c>
      <c r="AD24" s="40" t="s">
        <v>216</v>
      </c>
      <c r="AE24" s="40" t="s">
        <v>217</v>
      </c>
      <c r="AF24" s="40" t="s">
        <v>218</v>
      </c>
      <c r="AG24" s="237" t="s">
        <v>219</v>
      </c>
      <c r="AH24" s="237" t="s">
        <v>220</v>
      </c>
      <c r="AI24" s="236" t="s">
        <v>221</v>
      </c>
      <c r="AJ24" s="210"/>
      <c r="AK24" s="210"/>
      <c r="AL24" s="210"/>
      <c r="AM24" s="210"/>
      <c r="AN24" s="210"/>
      <c r="AO24" s="29"/>
    </row>
    <row r="25" spans="1:41" ht="13.5" customHeight="1" thickTop="1">
      <c r="A25" s="1045"/>
      <c r="B25" s="29"/>
      <c r="C25" s="23"/>
      <c r="D25" s="130"/>
      <c r="E25" s="239"/>
      <c r="F25" s="138"/>
      <c r="G25" s="139"/>
      <c r="H25" s="140"/>
      <c r="I25" s="140"/>
      <c r="J25" s="140"/>
      <c r="K25" s="44" t="s">
        <v>239</v>
      </c>
      <c r="L25" s="140" t="s">
        <v>691</v>
      </c>
      <c r="M25" s="140"/>
      <c r="N25" s="140"/>
      <c r="O25" s="140"/>
      <c r="P25" s="140"/>
      <c r="Q25" s="140"/>
      <c r="R25" s="140"/>
      <c r="S25" s="225"/>
      <c r="T25" s="225"/>
      <c r="U25" s="225"/>
      <c r="V25" s="225"/>
      <c r="W25" s="160"/>
      <c r="X25" s="212" t="s">
        <v>239</v>
      </c>
      <c r="Y25" s="213"/>
      <c r="Z25" s="261"/>
      <c r="AB25" s="210"/>
      <c r="AC25" s="210"/>
      <c r="AD25" s="210"/>
      <c r="AE25" s="210"/>
      <c r="AF25" s="210"/>
      <c r="AG25" s="210"/>
      <c r="AH25" s="210"/>
      <c r="AI25" s="210"/>
      <c r="AJ25" s="210"/>
      <c r="AK25" s="210"/>
      <c r="AL25" s="210"/>
      <c r="AM25" s="210"/>
      <c r="AN25" s="210"/>
      <c r="AO25" s="29"/>
    </row>
    <row r="26" spans="1:26" ht="13.5" customHeight="1">
      <c r="A26" s="1045"/>
      <c r="B26" s="29"/>
      <c r="C26" s="23"/>
      <c r="D26" s="206" t="s">
        <v>1349</v>
      </c>
      <c r="E26" s="206" t="s">
        <v>1350</v>
      </c>
      <c r="F26" s="142" t="s">
        <v>1237</v>
      </c>
      <c r="G26" s="143" t="s">
        <v>1351</v>
      </c>
      <c r="H26" s="143"/>
      <c r="I26" s="143"/>
      <c r="J26" s="43" t="s">
        <v>239</v>
      </c>
      <c r="K26" s="157" t="s">
        <v>1352</v>
      </c>
      <c r="L26" s="157"/>
      <c r="M26" s="143"/>
      <c r="N26" s="143"/>
      <c r="O26" s="143"/>
      <c r="P26" s="143"/>
      <c r="Q26" s="43" t="s">
        <v>239</v>
      </c>
      <c r="R26" s="157" t="s">
        <v>1353</v>
      </c>
      <c r="S26" s="143"/>
      <c r="T26" s="143"/>
      <c r="U26" s="143"/>
      <c r="V26" s="139"/>
      <c r="W26" s="139"/>
      <c r="X26" s="207" t="s">
        <v>239</v>
      </c>
      <c r="Y26" s="232" t="s">
        <v>413</v>
      </c>
      <c r="Z26" s="262"/>
    </row>
    <row r="27" spans="1:26" ht="13.5" customHeight="1">
      <c r="A27" s="1045"/>
      <c r="B27" s="29"/>
      <c r="C27" s="23"/>
      <c r="D27" s="130" t="s">
        <v>1354</v>
      </c>
      <c r="E27" s="130"/>
      <c r="F27" s="138"/>
      <c r="G27" s="139"/>
      <c r="H27" s="139"/>
      <c r="I27" s="139"/>
      <c r="J27" s="44" t="s">
        <v>239</v>
      </c>
      <c r="K27" s="140" t="s">
        <v>1355</v>
      </c>
      <c r="L27" s="140"/>
      <c r="M27" s="139"/>
      <c r="N27" s="139"/>
      <c r="O27" s="139"/>
      <c r="P27" s="139"/>
      <c r="Q27" s="44" t="s">
        <v>239</v>
      </c>
      <c r="R27" s="139" t="s">
        <v>1356</v>
      </c>
      <c r="S27" s="139"/>
      <c r="T27" s="139"/>
      <c r="U27" s="139"/>
      <c r="V27" s="139"/>
      <c r="W27" s="139"/>
      <c r="X27" s="212" t="s">
        <v>239</v>
      </c>
      <c r="Y27" s="213" t="s">
        <v>379</v>
      </c>
      <c r="Z27" s="261"/>
    </row>
    <row r="28" spans="1:26" ht="13.5" customHeight="1">
      <c r="A28" s="1045"/>
      <c r="B28" s="29"/>
      <c r="C28" s="23"/>
      <c r="D28" s="130" t="s">
        <v>1357</v>
      </c>
      <c r="E28" s="130"/>
      <c r="F28" s="138"/>
      <c r="G28" s="139" t="s">
        <v>264</v>
      </c>
      <c r="H28" s="139"/>
      <c r="I28" s="140" t="s">
        <v>270</v>
      </c>
      <c r="J28" s="944"/>
      <c r="K28" s="944"/>
      <c r="L28" s="944"/>
      <c r="M28" s="944"/>
      <c r="N28" s="944"/>
      <c r="O28" s="944"/>
      <c r="P28" s="944"/>
      <c r="Q28" s="944"/>
      <c r="R28" s="944"/>
      <c r="S28" s="944"/>
      <c r="T28" s="944"/>
      <c r="U28" s="1004"/>
      <c r="V28" s="140" t="s">
        <v>271</v>
      </c>
      <c r="W28" s="141"/>
      <c r="X28" s="212" t="s">
        <v>239</v>
      </c>
      <c r="Y28" s="213"/>
      <c r="Z28" s="261"/>
    </row>
    <row r="29" spans="1:26" ht="13.5" customHeight="1">
      <c r="A29" s="1045"/>
      <c r="B29" s="29"/>
      <c r="C29" s="23"/>
      <c r="D29" s="130"/>
      <c r="E29" s="130"/>
      <c r="F29" s="142" t="s">
        <v>1294</v>
      </c>
      <c r="G29" s="143" t="s">
        <v>1358</v>
      </c>
      <c r="H29" s="143"/>
      <c r="I29" s="143"/>
      <c r="J29" s="43" t="s">
        <v>239</v>
      </c>
      <c r="K29" s="157" t="s">
        <v>1353</v>
      </c>
      <c r="L29" s="143"/>
      <c r="M29" s="143"/>
      <c r="N29" s="143"/>
      <c r="O29" s="143"/>
      <c r="P29" s="143"/>
      <c r="Q29" s="43" t="s">
        <v>239</v>
      </c>
      <c r="R29" s="157" t="s">
        <v>1355</v>
      </c>
      <c r="S29" s="157"/>
      <c r="T29" s="143"/>
      <c r="U29" s="143"/>
      <c r="V29" s="143"/>
      <c r="W29" s="144"/>
      <c r="X29" s="212" t="s">
        <v>239</v>
      </c>
      <c r="Y29" s="213"/>
      <c r="Z29" s="261"/>
    </row>
    <row r="30" spans="1:26" ht="13.5" customHeight="1">
      <c r="A30" s="1045"/>
      <c r="B30" s="29"/>
      <c r="C30" s="23"/>
      <c r="D30" s="130"/>
      <c r="E30" s="130"/>
      <c r="F30" s="138"/>
      <c r="G30" s="139"/>
      <c r="H30" s="139"/>
      <c r="I30" s="139"/>
      <c r="J30" s="44" t="s">
        <v>239</v>
      </c>
      <c r="K30" s="139" t="s">
        <v>1356</v>
      </c>
      <c r="L30" s="139"/>
      <c r="M30" s="139"/>
      <c r="N30" s="140"/>
      <c r="O30" s="140"/>
      <c r="P30" s="139"/>
      <c r="Q30" s="140"/>
      <c r="R30" s="140"/>
      <c r="S30" s="140"/>
      <c r="T30" s="140"/>
      <c r="U30" s="139"/>
      <c r="V30" s="139"/>
      <c r="W30" s="139"/>
      <c r="X30" s="212" t="s">
        <v>239</v>
      </c>
      <c r="Y30" s="213"/>
      <c r="Z30" s="261"/>
    </row>
    <row r="31" spans="1:26" ht="13.5" customHeight="1">
      <c r="A31" s="1045"/>
      <c r="B31" s="29"/>
      <c r="C31" s="23"/>
      <c r="D31" s="130"/>
      <c r="E31" s="130"/>
      <c r="F31" s="138"/>
      <c r="G31" s="139" t="s">
        <v>264</v>
      </c>
      <c r="H31" s="139"/>
      <c r="I31" s="140" t="s">
        <v>270</v>
      </c>
      <c r="J31" s="1047"/>
      <c r="K31" s="1047"/>
      <c r="L31" s="1047"/>
      <c r="M31" s="1047"/>
      <c r="N31" s="1047"/>
      <c r="O31" s="1047"/>
      <c r="P31" s="1047"/>
      <c r="Q31" s="1047"/>
      <c r="R31" s="1047"/>
      <c r="S31" s="1047"/>
      <c r="T31" s="1047"/>
      <c r="U31" s="1048"/>
      <c r="V31" s="140" t="s">
        <v>271</v>
      </c>
      <c r="W31" s="141"/>
      <c r="X31" s="212" t="s">
        <v>239</v>
      </c>
      <c r="Y31" s="213"/>
      <c r="Z31" s="263"/>
    </row>
    <row r="32" spans="1:26" ht="13.5" customHeight="1" thickBot="1">
      <c r="A32" s="1045"/>
      <c r="B32" s="29"/>
      <c r="C32" s="23"/>
      <c r="D32" s="206" t="s">
        <v>261</v>
      </c>
      <c r="E32" s="206" t="s">
        <v>1359</v>
      </c>
      <c r="F32" s="142" t="s">
        <v>1294</v>
      </c>
      <c r="G32" s="143" t="s">
        <v>1360</v>
      </c>
      <c r="H32" s="143"/>
      <c r="I32" s="143"/>
      <c r="J32" s="143"/>
      <c r="K32" s="43" t="s">
        <v>239</v>
      </c>
      <c r="L32" s="143" t="s">
        <v>1361</v>
      </c>
      <c r="M32" s="143"/>
      <c r="N32" s="143"/>
      <c r="O32" s="143"/>
      <c r="P32" s="43" t="s">
        <v>239</v>
      </c>
      <c r="Q32" s="143" t="s">
        <v>1362</v>
      </c>
      <c r="R32" s="143"/>
      <c r="S32" s="143"/>
      <c r="T32" s="43" t="s">
        <v>239</v>
      </c>
      <c r="U32" s="143" t="s">
        <v>294</v>
      </c>
      <c r="V32" s="143"/>
      <c r="W32" s="144"/>
      <c r="X32" s="207" t="s">
        <v>239</v>
      </c>
      <c r="Y32" s="232" t="s">
        <v>413</v>
      </c>
      <c r="Z32" s="261"/>
    </row>
    <row r="33" spans="1:31" ht="13.5" customHeight="1" thickBot="1" thickTop="1">
      <c r="A33" s="1045"/>
      <c r="B33" s="29"/>
      <c r="C33" s="23"/>
      <c r="D33" s="130"/>
      <c r="E33" s="130"/>
      <c r="F33" s="142" t="s">
        <v>1294</v>
      </c>
      <c r="G33" s="143" t="s">
        <v>1362</v>
      </c>
      <c r="H33" s="157"/>
      <c r="I33" s="157"/>
      <c r="J33" s="157"/>
      <c r="K33" s="43" t="s">
        <v>239</v>
      </c>
      <c r="L33" s="157" t="s">
        <v>1453</v>
      </c>
      <c r="M33" s="157"/>
      <c r="N33" s="940"/>
      <c r="O33" s="940"/>
      <c r="P33" s="940"/>
      <c r="Q33" s="940"/>
      <c r="R33" s="940"/>
      <c r="S33" s="940"/>
      <c r="T33" s="940"/>
      <c r="U33" s="940"/>
      <c r="V33" s="143" t="s">
        <v>271</v>
      </c>
      <c r="W33" s="158"/>
      <c r="X33" s="212" t="s">
        <v>239</v>
      </c>
      <c r="Y33" s="213" t="s">
        <v>417</v>
      </c>
      <c r="Z33" s="261"/>
      <c r="AB33" s="234"/>
      <c r="AC33" s="40" t="s">
        <v>226</v>
      </c>
      <c r="AD33" s="41" t="s">
        <v>227</v>
      </c>
      <c r="AE33" s="190"/>
    </row>
    <row r="34" spans="1:31" ht="13.5" customHeight="1" thickTop="1">
      <c r="A34" s="1045"/>
      <c r="B34" s="29"/>
      <c r="C34" s="23"/>
      <c r="D34" s="130"/>
      <c r="E34" s="130"/>
      <c r="F34" s="139"/>
      <c r="G34" s="139"/>
      <c r="H34" s="140"/>
      <c r="I34" s="140"/>
      <c r="J34" s="140"/>
      <c r="K34" s="44" t="s">
        <v>239</v>
      </c>
      <c r="L34" s="140" t="s">
        <v>1454</v>
      </c>
      <c r="M34" s="140"/>
      <c r="N34" s="140"/>
      <c r="O34" s="140"/>
      <c r="P34" s="140"/>
      <c r="Q34" s="140"/>
      <c r="R34" s="140"/>
      <c r="S34" s="140"/>
      <c r="T34" s="140"/>
      <c r="U34" s="140"/>
      <c r="V34" s="140"/>
      <c r="W34" s="141"/>
      <c r="X34" s="212" t="s">
        <v>239</v>
      </c>
      <c r="Y34" s="213"/>
      <c r="Z34" s="261"/>
      <c r="AE34" s="190"/>
    </row>
    <row r="35" spans="1:31" ht="13.5" customHeight="1">
      <c r="A35" s="1045"/>
      <c r="B35" s="29"/>
      <c r="C35" s="23"/>
      <c r="D35" s="206" t="s">
        <v>1363</v>
      </c>
      <c r="E35" s="206" t="s">
        <v>1363</v>
      </c>
      <c r="F35" s="142" t="s">
        <v>1294</v>
      </c>
      <c r="G35" s="1042" t="s">
        <v>1745</v>
      </c>
      <c r="H35" s="1043"/>
      <c r="I35" s="1043"/>
      <c r="J35" s="1043"/>
      <c r="K35" s="1043"/>
      <c r="L35" s="1043"/>
      <c r="M35" s="1043"/>
      <c r="N35" s="1043"/>
      <c r="O35" s="1043"/>
      <c r="P35" s="1043"/>
      <c r="Q35" s="1043"/>
      <c r="R35" s="1043"/>
      <c r="S35" s="1043"/>
      <c r="T35" s="1043"/>
      <c r="U35" s="1043"/>
      <c r="V35" s="1043"/>
      <c r="W35" s="1044"/>
      <c r="X35" s="207" t="s">
        <v>239</v>
      </c>
      <c r="Y35" s="208" t="s">
        <v>417</v>
      </c>
      <c r="Z35" s="262"/>
      <c r="AE35" s="190"/>
    </row>
    <row r="36" spans="1:31" ht="13.5" customHeight="1">
      <c r="A36" s="1045"/>
      <c r="B36" s="29"/>
      <c r="C36" s="23"/>
      <c r="D36" s="239"/>
      <c r="E36" s="239"/>
      <c r="F36" s="264"/>
      <c r="G36" s="117" t="s">
        <v>270</v>
      </c>
      <c r="H36" s="939"/>
      <c r="I36" s="939"/>
      <c r="J36" s="939"/>
      <c r="K36" s="117" t="s">
        <v>402</v>
      </c>
      <c r="L36" s="117"/>
      <c r="M36" s="159"/>
      <c r="N36" s="159"/>
      <c r="O36" s="159"/>
      <c r="P36" s="159"/>
      <c r="Q36" s="159"/>
      <c r="R36" s="159"/>
      <c r="S36" s="159"/>
      <c r="T36" s="159"/>
      <c r="U36" s="159"/>
      <c r="V36" s="159"/>
      <c r="W36" s="125"/>
      <c r="X36" s="265" t="s">
        <v>239</v>
      </c>
      <c r="Y36" s="266"/>
      <c r="Z36" s="263"/>
      <c r="AE36" s="190"/>
    </row>
    <row r="37" spans="1:31" ht="13.5" customHeight="1">
      <c r="A37" s="1045"/>
      <c r="B37" s="29"/>
      <c r="C37" s="23"/>
      <c r="D37" s="206" t="s">
        <v>1364</v>
      </c>
      <c r="E37" s="206" t="s">
        <v>825</v>
      </c>
      <c r="F37" s="142" t="s">
        <v>1294</v>
      </c>
      <c r="G37" s="143" t="s">
        <v>826</v>
      </c>
      <c r="H37" s="143"/>
      <c r="I37" s="143"/>
      <c r="J37" s="143"/>
      <c r="K37" s="143"/>
      <c r="L37" s="143"/>
      <c r="M37" s="143"/>
      <c r="N37" s="143"/>
      <c r="O37" s="143"/>
      <c r="P37" s="143"/>
      <c r="Q37" s="143"/>
      <c r="R37" s="143"/>
      <c r="S37" s="143"/>
      <c r="T37" s="143"/>
      <c r="U37" s="143"/>
      <c r="V37" s="143"/>
      <c r="W37" s="144"/>
      <c r="X37" s="207" t="s">
        <v>239</v>
      </c>
      <c r="Y37" s="208" t="s">
        <v>413</v>
      </c>
      <c r="Z37" s="262"/>
      <c r="AE37" s="190"/>
    </row>
    <row r="38" spans="1:31" ht="13.5" customHeight="1">
      <c r="A38" s="1045"/>
      <c r="B38" s="29"/>
      <c r="C38" s="23"/>
      <c r="D38" s="130" t="s">
        <v>827</v>
      </c>
      <c r="E38" s="130"/>
      <c r="F38" s="139"/>
      <c r="G38" s="44" t="s">
        <v>239</v>
      </c>
      <c r="H38" s="139" t="s">
        <v>1455</v>
      </c>
      <c r="I38" s="139"/>
      <c r="J38" s="139"/>
      <c r="K38" s="139"/>
      <c r="L38" s="1041" t="s">
        <v>828</v>
      </c>
      <c r="M38" s="1041"/>
      <c r="N38" s="944"/>
      <c r="O38" s="944"/>
      <c r="P38" s="944"/>
      <c r="Q38" s="944"/>
      <c r="R38" s="944"/>
      <c r="S38" s="944"/>
      <c r="T38" s="944"/>
      <c r="U38" s="944"/>
      <c r="V38" s="114" t="s">
        <v>402</v>
      </c>
      <c r="W38" s="139"/>
      <c r="X38" s="212" t="s">
        <v>239</v>
      </c>
      <c r="Y38" s="213" t="s">
        <v>417</v>
      </c>
      <c r="Z38" s="261"/>
      <c r="AE38" s="190"/>
    </row>
    <row r="39" spans="1:32" ht="13.5" customHeight="1" thickBot="1">
      <c r="A39" s="1045"/>
      <c r="B39" s="29"/>
      <c r="C39" s="23"/>
      <c r="D39" s="130"/>
      <c r="E39" s="130"/>
      <c r="F39" s="139"/>
      <c r="G39" s="44" t="s">
        <v>239</v>
      </c>
      <c r="H39" s="139" t="s">
        <v>829</v>
      </c>
      <c r="I39" s="139"/>
      <c r="J39" s="139"/>
      <c r="K39" s="139"/>
      <c r="L39" s="1041" t="s">
        <v>828</v>
      </c>
      <c r="M39" s="1041"/>
      <c r="N39" s="944"/>
      <c r="O39" s="944"/>
      <c r="P39" s="944"/>
      <c r="Q39" s="944"/>
      <c r="R39" s="944"/>
      <c r="S39" s="944"/>
      <c r="T39" s="944"/>
      <c r="U39" s="944"/>
      <c r="V39" s="114" t="s">
        <v>402</v>
      </c>
      <c r="W39" s="139"/>
      <c r="X39" s="212" t="s">
        <v>239</v>
      </c>
      <c r="Y39" s="213" t="s">
        <v>385</v>
      </c>
      <c r="Z39" s="261"/>
      <c r="AE39" s="190"/>
      <c r="AF39" s="190"/>
    </row>
    <row r="40" spans="1:32" ht="13.5" customHeight="1" thickBot="1" thickTop="1">
      <c r="A40" s="1045"/>
      <c r="B40" s="29"/>
      <c r="C40" s="23"/>
      <c r="D40" s="130"/>
      <c r="E40" s="130"/>
      <c r="F40" s="139"/>
      <c r="G40" s="139"/>
      <c r="H40" s="139"/>
      <c r="I40" s="139"/>
      <c r="J40" s="139"/>
      <c r="K40" s="139"/>
      <c r="L40" s="1041" t="s">
        <v>830</v>
      </c>
      <c r="M40" s="1041"/>
      <c r="N40" s="943"/>
      <c r="O40" s="943"/>
      <c r="P40" s="943"/>
      <c r="Q40" s="943"/>
      <c r="R40" s="943"/>
      <c r="S40" s="943"/>
      <c r="T40" s="943"/>
      <c r="U40" s="943"/>
      <c r="V40" s="114" t="s">
        <v>109</v>
      </c>
      <c r="W40" s="139"/>
      <c r="X40" s="212" t="s">
        <v>239</v>
      </c>
      <c r="Y40" s="213"/>
      <c r="Z40" s="261"/>
      <c r="AB40" s="234"/>
      <c r="AC40" s="40" t="s">
        <v>228</v>
      </c>
      <c r="AD40" s="40" t="s">
        <v>229</v>
      </c>
      <c r="AE40" s="41" t="s">
        <v>230</v>
      </c>
      <c r="AF40" s="190"/>
    </row>
    <row r="41" spans="1:32" ht="13.5" customHeight="1" thickTop="1">
      <c r="A41" s="1045"/>
      <c r="B41" s="29"/>
      <c r="C41" s="23"/>
      <c r="D41" s="130"/>
      <c r="E41" s="130"/>
      <c r="F41" s="139"/>
      <c r="G41" s="139"/>
      <c r="H41" s="139"/>
      <c r="I41" s="139"/>
      <c r="J41" s="139"/>
      <c r="K41" s="139"/>
      <c r="L41" s="139" t="s">
        <v>831</v>
      </c>
      <c r="M41" s="139"/>
      <c r="N41" s="139"/>
      <c r="O41" s="139"/>
      <c r="P41" s="944"/>
      <c r="Q41" s="944"/>
      <c r="R41" s="944"/>
      <c r="S41" s="944"/>
      <c r="T41" s="944"/>
      <c r="U41" s="944"/>
      <c r="V41" s="114" t="s">
        <v>109</v>
      </c>
      <c r="W41" s="139"/>
      <c r="X41" s="212" t="s">
        <v>239</v>
      </c>
      <c r="Y41" s="213"/>
      <c r="Z41" s="261"/>
      <c r="AF41" s="190"/>
    </row>
    <row r="42" spans="1:26" ht="13.5" customHeight="1">
      <c r="A42" s="1045"/>
      <c r="B42" s="29"/>
      <c r="C42" s="23"/>
      <c r="D42" s="130"/>
      <c r="E42" s="206" t="s">
        <v>827</v>
      </c>
      <c r="F42" s="143" t="s">
        <v>1456</v>
      </c>
      <c r="G42" s="143" t="s">
        <v>827</v>
      </c>
      <c r="H42" s="143"/>
      <c r="I42" s="143"/>
      <c r="J42" s="143"/>
      <c r="K42" s="143"/>
      <c r="L42" s="143"/>
      <c r="M42" s="143"/>
      <c r="N42" s="143"/>
      <c r="O42" s="143"/>
      <c r="P42" s="143"/>
      <c r="Q42" s="143"/>
      <c r="R42" s="143"/>
      <c r="S42" s="143"/>
      <c r="T42" s="143"/>
      <c r="U42" s="143"/>
      <c r="V42" s="143"/>
      <c r="W42" s="143"/>
      <c r="X42" s="212" t="s">
        <v>239</v>
      </c>
      <c r="Y42" s="213"/>
      <c r="Z42" s="261"/>
    </row>
    <row r="43" spans="1:26" ht="13.5" customHeight="1">
      <c r="A43" s="1045"/>
      <c r="B43" s="29"/>
      <c r="C43" s="23"/>
      <c r="D43" s="130"/>
      <c r="E43" s="130"/>
      <c r="F43" s="139"/>
      <c r="G43" s="44" t="s">
        <v>239</v>
      </c>
      <c r="H43" s="139" t="s">
        <v>832</v>
      </c>
      <c r="I43" s="139"/>
      <c r="J43" s="139"/>
      <c r="K43" s="139"/>
      <c r="L43" s="139" t="s">
        <v>833</v>
      </c>
      <c r="M43" s="139"/>
      <c r="N43" s="139"/>
      <c r="O43" s="139"/>
      <c r="P43" s="139"/>
      <c r="Q43" s="139"/>
      <c r="R43" s="139"/>
      <c r="S43" s="944"/>
      <c r="T43" s="944"/>
      <c r="U43" s="944"/>
      <c r="V43" s="114" t="s">
        <v>1457</v>
      </c>
      <c r="W43" s="139"/>
      <c r="X43" s="212" t="s">
        <v>239</v>
      </c>
      <c r="Y43" s="213"/>
      <c r="Z43" s="261"/>
    </row>
    <row r="44" spans="1:26" ht="13.5" customHeight="1">
      <c r="A44" s="1045"/>
      <c r="B44" s="29"/>
      <c r="C44" s="23"/>
      <c r="D44" s="130"/>
      <c r="E44" s="130"/>
      <c r="F44" s="139"/>
      <c r="G44" s="139"/>
      <c r="H44" s="139"/>
      <c r="I44" s="139"/>
      <c r="J44" s="139"/>
      <c r="K44" s="139"/>
      <c r="L44" s="139" t="s">
        <v>834</v>
      </c>
      <c r="M44" s="139"/>
      <c r="N44" s="139"/>
      <c r="O44" s="139"/>
      <c r="P44" s="139"/>
      <c r="Q44" s="139"/>
      <c r="R44" s="139"/>
      <c r="S44" s="944"/>
      <c r="T44" s="944"/>
      <c r="U44" s="944"/>
      <c r="V44" s="114" t="s">
        <v>1458</v>
      </c>
      <c r="W44" s="139"/>
      <c r="X44" s="212" t="s">
        <v>239</v>
      </c>
      <c r="Y44" s="213"/>
      <c r="Z44" s="261"/>
    </row>
    <row r="45" spans="1:26" ht="13.5" customHeight="1">
      <c r="A45" s="1045"/>
      <c r="B45" s="29"/>
      <c r="C45" s="23"/>
      <c r="D45" s="130"/>
      <c r="E45" s="130"/>
      <c r="F45" s="139"/>
      <c r="G45" s="139"/>
      <c r="H45" s="139"/>
      <c r="I45" s="139"/>
      <c r="J45" s="139"/>
      <c r="K45" s="139"/>
      <c r="L45" s="139" t="s">
        <v>835</v>
      </c>
      <c r="M45" s="139"/>
      <c r="N45" s="139"/>
      <c r="O45" s="139"/>
      <c r="P45" s="139"/>
      <c r="Q45" s="139"/>
      <c r="R45" s="139"/>
      <c r="S45" s="944"/>
      <c r="T45" s="944"/>
      <c r="U45" s="944"/>
      <c r="V45" s="114" t="s">
        <v>1458</v>
      </c>
      <c r="W45" s="139"/>
      <c r="X45" s="212" t="s">
        <v>239</v>
      </c>
      <c r="Y45" s="213"/>
      <c r="Z45" s="261"/>
    </row>
    <row r="46" spans="1:26" ht="13.5" customHeight="1">
      <c r="A46" s="1045"/>
      <c r="B46" s="29"/>
      <c r="C46" s="23"/>
      <c r="D46" s="130"/>
      <c r="E46" s="130"/>
      <c r="F46" s="139"/>
      <c r="G46" s="44" t="s">
        <v>239</v>
      </c>
      <c r="H46" s="139" t="s">
        <v>836</v>
      </c>
      <c r="I46" s="139"/>
      <c r="J46" s="139"/>
      <c r="K46" s="139"/>
      <c r="L46" s="139" t="s">
        <v>837</v>
      </c>
      <c r="M46" s="139"/>
      <c r="N46" s="139"/>
      <c r="O46" s="139"/>
      <c r="P46" s="139"/>
      <c r="Q46" s="140"/>
      <c r="R46" s="120"/>
      <c r="S46" s="944"/>
      <c r="T46" s="944"/>
      <c r="U46" s="114" t="s">
        <v>1459</v>
      </c>
      <c r="V46" s="140"/>
      <c r="W46" s="140"/>
      <c r="X46" s="212" t="s">
        <v>239</v>
      </c>
      <c r="Y46" s="213"/>
      <c r="Z46" s="261"/>
    </row>
    <row r="47" spans="1:26" ht="13.5" customHeight="1" thickBot="1">
      <c r="A47" s="1045"/>
      <c r="B47" s="29"/>
      <c r="C47" s="23"/>
      <c r="D47" s="130"/>
      <c r="E47" s="130"/>
      <c r="F47" s="139"/>
      <c r="G47" s="139"/>
      <c r="H47" s="139"/>
      <c r="I47" s="139"/>
      <c r="J47" s="139"/>
      <c r="K47" s="139"/>
      <c r="L47" s="139" t="s">
        <v>838</v>
      </c>
      <c r="M47" s="139"/>
      <c r="N47" s="139"/>
      <c r="O47" s="139"/>
      <c r="P47" s="139"/>
      <c r="Q47" s="139"/>
      <c r="R47" s="139"/>
      <c r="S47" s="944"/>
      <c r="T47" s="944"/>
      <c r="U47" s="944"/>
      <c r="V47" s="114" t="s">
        <v>1460</v>
      </c>
      <c r="W47" s="139"/>
      <c r="X47" s="212" t="s">
        <v>239</v>
      </c>
      <c r="Y47" s="213"/>
      <c r="Z47" s="261"/>
    </row>
    <row r="48" spans="1:34" ht="13.5" customHeight="1" thickBot="1" thickTop="1">
      <c r="A48" s="1045"/>
      <c r="B48" s="29"/>
      <c r="C48" s="23"/>
      <c r="D48" s="130"/>
      <c r="E48" s="130"/>
      <c r="F48" s="139"/>
      <c r="G48" s="44" t="s">
        <v>239</v>
      </c>
      <c r="H48" s="139" t="s">
        <v>839</v>
      </c>
      <c r="I48" s="139"/>
      <c r="J48" s="139"/>
      <c r="K48" s="139"/>
      <c r="L48" s="139"/>
      <c r="M48" s="139" t="s">
        <v>840</v>
      </c>
      <c r="N48" s="139"/>
      <c r="O48" s="139"/>
      <c r="P48" s="139"/>
      <c r="Q48" s="139"/>
      <c r="R48" s="139"/>
      <c r="S48" s="943"/>
      <c r="T48" s="943"/>
      <c r="U48" s="943"/>
      <c r="V48" s="114" t="s">
        <v>1461</v>
      </c>
      <c r="W48" s="139"/>
      <c r="X48" s="212" t="s">
        <v>239</v>
      </c>
      <c r="Y48" s="213"/>
      <c r="Z48" s="261"/>
      <c r="AB48" s="234"/>
      <c r="AC48" s="235" t="s">
        <v>231</v>
      </c>
      <c r="AD48" s="40" t="s">
        <v>232</v>
      </c>
      <c r="AE48" s="40" t="s">
        <v>1168</v>
      </c>
      <c r="AF48" s="40" t="s">
        <v>1169</v>
      </c>
      <c r="AG48" s="40" t="s">
        <v>1170</v>
      </c>
      <c r="AH48" s="41" t="s">
        <v>1171</v>
      </c>
    </row>
    <row r="49" spans="1:26" ht="13.5" customHeight="1" thickTop="1">
      <c r="A49" s="1045"/>
      <c r="B49" s="29"/>
      <c r="C49" s="23"/>
      <c r="D49" s="130"/>
      <c r="E49" s="130"/>
      <c r="F49" s="139"/>
      <c r="G49" s="139"/>
      <c r="H49" s="139"/>
      <c r="I49" s="139"/>
      <c r="J49" s="139"/>
      <c r="K49" s="139"/>
      <c r="L49" s="139" t="s">
        <v>841</v>
      </c>
      <c r="M49" s="139"/>
      <c r="N49" s="139"/>
      <c r="O49" s="139"/>
      <c r="P49" s="139"/>
      <c r="Q49" s="139"/>
      <c r="R49" s="120"/>
      <c r="S49" s="939"/>
      <c r="T49" s="939"/>
      <c r="U49" s="114" t="s">
        <v>1462</v>
      </c>
      <c r="V49" s="140"/>
      <c r="W49" s="139"/>
      <c r="X49" s="212" t="s">
        <v>239</v>
      </c>
      <c r="Y49" s="213"/>
      <c r="Z49" s="261"/>
    </row>
    <row r="50" spans="1:26" ht="13.5" customHeight="1" thickBot="1">
      <c r="A50" s="1045"/>
      <c r="B50" s="29"/>
      <c r="C50" s="23"/>
      <c r="D50" s="206" t="s">
        <v>842</v>
      </c>
      <c r="E50" s="206" t="s">
        <v>843</v>
      </c>
      <c r="F50" s="143" t="s">
        <v>1463</v>
      </c>
      <c r="G50" s="143" t="s">
        <v>827</v>
      </c>
      <c r="H50" s="143"/>
      <c r="I50" s="143"/>
      <c r="J50" s="143"/>
      <c r="K50" s="143"/>
      <c r="L50" s="143"/>
      <c r="M50" s="143"/>
      <c r="N50" s="143"/>
      <c r="O50" s="143"/>
      <c r="P50" s="143"/>
      <c r="Q50" s="143"/>
      <c r="R50" s="143"/>
      <c r="S50" s="143"/>
      <c r="T50" s="143"/>
      <c r="U50" s="143"/>
      <c r="V50" s="143"/>
      <c r="W50" s="143"/>
      <c r="X50" s="207" t="s">
        <v>239</v>
      </c>
      <c r="Y50" s="208" t="s">
        <v>413</v>
      </c>
      <c r="Z50" s="262"/>
    </row>
    <row r="51" spans="1:31" ht="13.5" customHeight="1" thickBot="1" thickTop="1">
      <c r="A51" s="1045"/>
      <c r="B51" s="29"/>
      <c r="C51" s="23"/>
      <c r="D51" s="130" t="s">
        <v>844</v>
      </c>
      <c r="E51" s="130"/>
      <c r="F51" s="139"/>
      <c r="G51" s="44" t="s">
        <v>239</v>
      </c>
      <c r="H51" s="139" t="s">
        <v>845</v>
      </c>
      <c r="I51" s="139"/>
      <c r="J51" s="139"/>
      <c r="K51" s="139"/>
      <c r="L51" s="1041" t="s">
        <v>846</v>
      </c>
      <c r="M51" s="1041"/>
      <c r="N51" s="1041"/>
      <c r="O51" s="1041"/>
      <c r="P51" s="943"/>
      <c r="Q51" s="943"/>
      <c r="R51" s="943"/>
      <c r="S51" s="943"/>
      <c r="T51" s="943"/>
      <c r="U51" s="943"/>
      <c r="V51" s="114" t="s">
        <v>1461</v>
      </c>
      <c r="W51" s="139"/>
      <c r="X51" s="212" t="s">
        <v>239</v>
      </c>
      <c r="Y51" s="213" t="s">
        <v>417</v>
      </c>
      <c r="Z51" s="261"/>
      <c r="AB51" s="234"/>
      <c r="AC51" s="40" t="s">
        <v>1172</v>
      </c>
      <c r="AD51" s="40" t="s">
        <v>1173</v>
      </c>
      <c r="AE51" s="187"/>
    </row>
    <row r="52" spans="1:31" ht="13.5" customHeight="1" thickBot="1" thickTop="1">
      <c r="A52" s="1045"/>
      <c r="B52" s="29"/>
      <c r="C52" s="23"/>
      <c r="D52" s="130"/>
      <c r="E52" s="130"/>
      <c r="F52" s="139"/>
      <c r="G52" s="139"/>
      <c r="H52" s="139"/>
      <c r="I52" s="139"/>
      <c r="J52" s="139"/>
      <c r="K52" s="139"/>
      <c r="L52" s="1041" t="s">
        <v>847</v>
      </c>
      <c r="M52" s="1041"/>
      <c r="N52" s="1041"/>
      <c r="O52" s="1041"/>
      <c r="P52" s="943"/>
      <c r="Q52" s="943"/>
      <c r="R52" s="943"/>
      <c r="S52" s="943"/>
      <c r="T52" s="943"/>
      <c r="U52" s="943"/>
      <c r="V52" s="114" t="s">
        <v>1461</v>
      </c>
      <c r="W52" s="139"/>
      <c r="X52" s="212" t="s">
        <v>239</v>
      </c>
      <c r="Y52" s="213" t="s">
        <v>848</v>
      </c>
      <c r="Z52" s="261"/>
      <c r="AB52" s="234"/>
      <c r="AC52" s="40" t="s">
        <v>1172</v>
      </c>
      <c r="AD52" s="40" t="s">
        <v>1173</v>
      </c>
      <c r="AE52" s="236" t="s">
        <v>1174</v>
      </c>
    </row>
    <row r="53" spans="1:30" ht="13.5" customHeight="1" thickBot="1" thickTop="1">
      <c r="A53" s="1045"/>
      <c r="B53" s="29"/>
      <c r="C53" s="23"/>
      <c r="D53" s="130"/>
      <c r="E53" s="130"/>
      <c r="F53" s="139"/>
      <c r="G53" s="139"/>
      <c r="H53" s="139"/>
      <c r="I53" s="139"/>
      <c r="J53" s="139"/>
      <c r="K53" s="139"/>
      <c r="L53" s="1041" t="s">
        <v>849</v>
      </c>
      <c r="M53" s="1041"/>
      <c r="N53" s="1041"/>
      <c r="O53" s="1041"/>
      <c r="P53" s="943"/>
      <c r="Q53" s="943"/>
      <c r="R53" s="943"/>
      <c r="S53" s="943"/>
      <c r="T53" s="943"/>
      <c r="U53" s="943"/>
      <c r="V53" s="114" t="s">
        <v>1461</v>
      </c>
      <c r="W53" s="139"/>
      <c r="X53" s="212" t="s">
        <v>239</v>
      </c>
      <c r="Y53" s="213" t="s">
        <v>850</v>
      </c>
      <c r="Z53" s="261"/>
      <c r="AB53" s="234"/>
      <c r="AC53" s="40" t="s">
        <v>1172</v>
      </c>
      <c r="AD53" s="41" t="s">
        <v>1173</v>
      </c>
    </row>
    <row r="54" spans="1:31" ht="13.5" customHeight="1" thickBot="1" thickTop="1">
      <c r="A54" s="1045"/>
      <c r="B54" s="29"/>
      <c r="C54" s="23"/>
      <c r="D54" s="130"/>
      <c r="E54" s="130"/>
      <c r="F54" s="139"/>
      <c r="G54" s="139"/>
      <c r="H54" s="139"/>
      <c r="I54" s="139"/>
      <c r="J54" s="139"/>
      <c r="K54" s="139"/>
      <c r="L54" s="1041" t="s">
        <v>851</v>
      </c>
      <c r="M54" s="1041"/>
      <c r="N54" s="1041"/>
      <c r="O54" s="1041"/>
      <c r="P54" s="943"/>
      <c r="Q54" s="943"/>
      <c r="R54" s="943"/>
      <c r="S54" s="943"/>
      <c r="T54" s="943"/>
      <c r="U54" s="943"/>
      <c r="V54" s="114" t="s">
        <v>1461</v>
      </c>
      <c r="W54" s="139"/>
      <c r="X54" s="212" t="s">
        <v>239</v>
      </c>
      <c r="Y54" s="213"/>
      <c r="Z54" s="261"/>
      <c r="AB54" s="234"/>
      <c r="AC54" s="40" t="s">
        <v>1172</v>
      </c>
      <c r="AD54" s="40" t="s">
        <v>1173</v>
      </c>
      <c r="AE54" s="236"/>
    </row>
    <row r="55" spans="1:31" ht="13.5" customHeight="1" thickTop="1">
      <c r="A55" s="1045"/>
      <c r="B55" s="29"/>
      <c r="C55" s="23"/>
      <c r="D55" s="130"/>
      <c r="E55" s="130"/>
      <c r="F55" s="139"/>
      <c r="G55" s="139"/>
      <c r="H55" s="139"/>
      <c r="I55" s="139"/>
      <c r="J55" s="139"/>
      <c r="K55" s="139"/>
      <c r="L55" s="1041" t="s">
        <v>244</v>
      </c>
      <c r="M55" s="1041"/>
      <c r="N55" s="1041"/>
      <c r="O55" s="1041"/>
      <c r="P55" s="943"/>
      <c r="Q55" s="943"/>
      <c r="R55" s="943"/>
      <c r="S55" s="943"/>
      <c r="T55" s="943"/>
      <c r="U55" s="943"/>
      <c r="V55" s="114" t="s">
        <v>1461</v>
      </c>
      <c r="W55" s="139"/>
      <c r="X55" s="212"/>
      <c r="Y55" s="213"/>
      <c r="Z55" s="261"/>
      <c r="AB55" s="210"/>
      <c r="AC55" s="39"/>
      <c r="AD55" s="39"/>
      <c r="AE55" s="210"/>
    </row>
    <row r="56" spans="1:31" ht="13.5" customHeight="1">
      <c r="A56" s="1045"/>
      <c r="B56" s="29"/>
      <c r="C56" s="23"/>
      <c r="D56" s="130"/>
      <c r="E56" s="130"/>
      <c r="F56" s="139"/>
      <c r="G56" s="139"/>
      <c r="H56" s="139"/>
      <c r="I56" s="139"/>
      <c r="J56" s="139"/>
      <c r="K56" s="139"/>
      <c r="L56" s="1041" t="s">
        <v>245</v>
      </c>
      <c r="M56" s="1041"/>
      <c r="N56" s="1041"/>
      <c r="O56" s="1041"/>
      <c r="P56" s="943"/>
      <c r="Q56" s="943"/>
      <c r="R56" s="943"/>
      <c r="S56" s="943"/>
      <c r="T56" s="943"/>
      <c r="U56" s="943"/>
      <c r="V56" s="114" t="s">
        <v>1461</v>
      </c>
      <c r="W56" s="139"/>
      <c r="X56" s="212"/>
      <c r="Y56" s="213"/>
      <c r="Z56" s="261"/>
      <c r="AB56" s="210"/>
      <c r="AC56" s="39"/>
      <c r="AD56" s="39"/>
      <c r="AE56" s="210"/>
    </row>
    <row r="57" spans="1:26" ht="13.5" customHeight="1">
      <c r="A57" s="1045"/>
      <c r="B57" s="29"/>
      <c r="C57" s="23"/>
      <c r="D57" s="130"/>
      <c r="E57" s="130"/>
      <c r="F57" s="139"/>
      <c r="G57" s="139"/>
      <c r="H57" s="139" t="s">
        <v>852</v>
      </c>
      <c r="I57" s="139"/>
      <c r="J57" s="139"/>
      <c r="K57" s="139"/>
      <c r="L57" s="139"/>
      <c r="M57" s="139"/>
      <c r="N57" s="139"/>
      <c r="O57" s="139"/>
      <c r="P57" s="139"/>
      <c r="Q57" s="139"/>
      <c r="R57" s="139"/>
      <c r="S57" s="139"/>
      <c r="T57" s="139"/>
      <c r="U57" s="139"/>
      <c r="V57" s="139"/>
      <c r="W57" s="139"/>
      <c r="X57" s="212" t="s">
        <v>239</v>
      </c>
      <c r="Y57" s="213"/>
      <c r="Z57" s="261"/>
    </row>
    <row r="58" spans="1:26" ht="13.5" customHeight="1">
      <c r="A58" s="1045"/>
      <c r="B58" s="29"/>
      <c r="C58" s="23"/>
      <c r="D58" s="130"/>
      <c r="E58" s="130"/>
      <c r="F58" s="139"/>
      <c r="G58" s="139"/>
      <c r="H58" s="139" t="s">
        <v>412</v>
      </c>
      <c r="I58" s="267"/>
      <c r="J58" s="151" t="s">
        <v>959</v>
      </c>
      <c r="K58" s="152" t="s">
        <v>853</v>
      </c>
      <c r="L58" s="944"/>
      <c r="M58" s="944"/>
      <c r="N58" s="944"/>
      <c r="O58" s="944"/>
      <c r="P58" s="139" t="s">
        <v>1464</v>
      </c>
      <c r="Q58" s="152" t="s">
        <v>854</v>
      </c>
      <c r="R58" s="944"/>
      <c r="S58" s="944"/>
      <c r="T58" s="944"/>
      <c r="U58" s="944"/>
      <c r="V58" s="114" t="s">
        <v>1445</v>
      </c>
      <c r="W58" s="139"/>
      <c r="X58" s="212" t="s">
        <v>239</v>
      </c>
      <c r="Y58" s="213"/>
      <c r="Z58" s="261"/>
    </row>
    <row r="59" spans="1:26" ht="13.5" customHeight="1">
      <c r="A59" s="1045"/>
      <c r="B59" s="29"/>
      <c r="C59" s="23"/>
      <c r="D59" s="130"/>
      <c r="E59" s="130"/>
      <c r="F59" s="139"/>
      <c r="G59" s="139"/>
      <c r="H59" s="139" t="s">
        <v>855</v>
      </c>
      <c r="I59" s="267"/>
      <c r="J59" s="151"/>
      <c r="K59" s="152" t="s">
        <v>853</v>
      </c>
      <c r="L59" s="944"/>
      <c r="M59" s="944"/>
      <c r="N59" s="944"/>
      <c r="O59" s="944"/>
      <c r="P59" s="139" t="s">
        <v>1464</v>
      </c>
      <c r="Q59" s="152" t="s">
        <v>854</v>
      </c>
      <c r="R59" s="944"/>
      <c r="S59" s="944"/>
      <c r="T59" s="944"/>
      <c r="U59" s="944"/>
      <c r="V59" s="114" t="s">
        <v>1445</v>
      </c>
      <c r="W59" s="139"/>
      <c r="X59" s="212" t="s">
        <v>239</v>
      </c>
      <c r="Y59" s="213"/>
      <c r="Z59" s="261"/>
    </row>
    <row r="60" spans="1:26" ht="13.5" customHeight="1">
      <c r="A60" s="1045"/>
      <c r="B60" s="29"/>
      <c r="C60" s="23"/>
      <c r="D60" s="130"/>
      <c r="E60" s="130"/>
      <c r="F60" s="139"/>
      <c r="G60" s="139"/>
      <c r="H60" s="139" t="s">
        <v>855</v>
      </c>
      <c r="I60" s="267"/>
      <c r="J60" s="151"/>
      <c r="K60" s="152" t="s">
        <v>853</v>
      </c>
      <c r="L60" s="944"/>
      <c r="M60" s="944"/>
      <c r="N60" s="944"/>
      <c r="O60" s="944"/>
      <c r="P60" s="139" t="s">
        <v>1464</v>
      </c>
      <c r="Q60" s="152" t="s">
        <v>854</v>
      </c>
      <c r="R60" s="944"/>
      <c r="S60" s="944"/>
      <c r="T60" s="944"/>
      <c r="U60" s="944"/>
      <c r="V60" s="114" t="s">
        <v>1445</v>
      </c>
      <c r="W60" s="139"/>
      <c r="X60" s="212" t="s">
        <v>239</v>
      </c>
      <c r="Y60" s="213"/>
      <c r="Z60" s="261"/>
    </row>
    <row r="61" spans="1:26" ht="13.5" customHeight="1">
      <c r="A61" s="1045"/>
      <c r="B61" s="29"/>
      <c r="C61" s="23"/>
      <c r="D61" s="130"/>
      <c r="E61" s="130"/>
      <c r="F61" s="139"/>
      <c r="G61" s="139"/>
      <c r="H61" s="139" t="s">
        <v>405</v>
      </c>
      <c r="I61" s="267"/>
      <c r="J61" s="151" t="s">
        <v>959</v>
      </c>
      <c r="K61" s="152" t="s">
        <v>853</v>
      </c>
      <c r="L61" s="944"/>
      <c r="M61" s="944"/>
      <c r="N61" s="944"/>
      <c r="O61" s="944"/>
      <c r="P61" s="139" t="s">
        <v>1464</v>
      </c>
      <c r="Q61" s="152" t="s">
        <v>854</v>
      </c>
      <c r="R61" s="944"/>
      <c r="S61" s="944"/>
      <c r="T61" s="944"/>
      <c r="U61" s="944"/>
      <c r="V61" s="114" t="s">
        <v>1445</v>
      </c>
      <c r="W61" s="139"/>
      <c r="X61" s="212" t="s">
        <v>239</v>
      </c>
      <c r="Y61" s="213"/>
      <c r="Z61" s="261"/>
    </row>
    <row r="62" spans="1:26" ht="13.5" customHeight="1" thickBot="1">
      <c r="A62" s="1045"/>
      <c r="B62" s="29"/>
      <c r="C62" s="23"/>
      <c r="D62" s="130"/>
      <c r="E62" s="130"/>
      <c r="F62" s="139"/>
      <c r="G62" s="139"/>
      <c r="H62" s="139" t="s">
        <v>246</v>
      </c>
      <c r="I62" s="267"/>
      <c r="J62" s="151" t="s">
        <v>959</v>
      </c>
      <c r="K62" s="152" t="s">
        <v>853</v>
      </c>
      <c r="L62" s="944"/>
      <c r="M62" s="944"/>
      <c r="N62" s="944"/>
      <c r="O62" s="944"/>
      <c r="P62" s="139" t="s">
        <v>1464</v>
      </c>
      <c r="Q62" s="152" t="s">
        <v>854</v>
      </c>
      <c r="R62" s="944"/>
      <c r="S62" s="944"/>
      <c r="T62" s="944"/>
      <c r="U62" s="944"/>
      <c r="V62" s="114" t="s">
        <v>1445</v>
      </c>
      <c r="W62" s="139"/>
      <c r="X62" s="212"/>
      <c r="Y62" s="213"/>
      <c r="Z62" s="261"/>
    </row>
    <row r="63" spans="1:34" ht="13.5" customHeight="1" thickBot="1" thickTop="1">
      <c r="A63" s="1045"/>
      <c r="B63" s="29"/>
      <c r="C63" s="23"/>
      <c r="D63" s="130"/>
      <c r="E63" s="130"/>
      <c r="F63" s="139"/>
      <c r="G63" s="44" t="s">
        <v>239</v>
      </c>
      <c r="H63" s="139" t="s">
        <v>856</v>
      </c>
      <c r="I63" s="139"/>
      <c r="J63" s="139"/>
      <c r="K63" s="139"/>
      <c r="L63" s="139"/>
      <c r="M63" s="139" t="s">
        <v>840</v>
      </c>
      <c r="N63" s="139"/>
      <c r="O63" s="139"/>
      <c r="P63" s="139"/>
      <c r="Q63" s="139"/>
      <c r="R63" s="139"/>
      <c r="S63" s="943" t="s">
        <v>449</v>
      </c>
      <c r="T63" s="943"/>
      <c r="U63" s="943"/>
      <c r="V63" s="114" t="s">
        <v>1461</v>
      </c>
      <c r="W63" s="139"/>
      <c r="X63" s="212" t="s">
        <v>239</v>
      </c>
      <c r="Y63" s="213"/>
      <c r="Z63" s="261"/>
      <c r="AB63" s="234"/>
      <c r="AC63" s="235" t="s">
        <v>231</v>
      </c>
      <c r="AD63" s="40" t="s">
        <v>232</v>
      </c>
      <c r="AE63" s="40" t="s">
        <v>1168</v>
      </c>
      <c r="AF63" s="40" t="s">
        <v>1169</v>
      </c>
      <c r="AG63" s="40" t="s">
        <v>1170</v>
      </c>
      <c r="AH63" s="41" t="s">
        <v>1171</v>
      </c>
    </row>
    <row r="64" spans="1:26" ht="13.5" customHeight="1" thickBot="1" thickTop="1">
      <c r="A64" s="1046"/>
      <c r="B64" s="180"/>
      <c r="C64" s="28"/>
      <c r="D64" s="133"/>
      <c r="E64" s="133"/>
      <c r="F64" s="162"/>
      <c r="G64" s="162"/>
      <c r="H64" s="162"/>
      <c r="I64" s="162"/>
      <c r="J64" s="162"/>
      <c r="K64" s="162"/>
      <c r="L64" s="162" t="s">
        <v>841</v>
      </c>
      <c r="M64" s="162"/>
      <c r="N64" s="162"/>
      <c r="O64" s="162"/>
      <c r="P64" s="162"/>
      <c r="Q64" s="162"/>
      <c r="R64" s="153"/>
      <c r="S64" s="942"/>
      <c r="T64" s="942"/>
      <c r="U64" s="127" t="s">
        <v>1462</v>
      </c>
      <c r="V64" s="215"/>
      <c r="W64" s="162"/>
      <c r="X64" s="216" t="s">
        <v>239</v>
      </c>
      <c r="Y64" s="217"/>
      <c r="Z64" s="268"/>
    </row>
    <row r="65" spans="1:26" ht="13.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sheetData>
  <sheetProtection sheet="1"/>
  <mergeCells count="57">
    <mergeCell ref="N24:U24"/>
    <mergeCell ref="L51:O51"/>
    <mergeCell ref="L52:O52"/>
    <mergeCell ref="L53:O53"/>
    <mergeCell ref="L54:O54"/>
    <mergeCell ref="L55:O55"/>
    <mergeCell ref="P41:U41"/>
    <mergeCell ref="S43:U43"/>
    <mergeCell ref="J31:U31"/>
    <mergeCell ref="N33:U33"/>
    <mergeCell ref="N15:U15"/>
    <mergeCell ref="N16:U16"/>
    <mergeCell ref="N18:R18"/>
    <mergeCell ref="L38:M38"/>
    <mergeCell ref="L39:M39"/>
    <mergeCell ref="L40:M40"/>
    <mergeCell ref="J19:U19"/>
    <mergeCell ref="N20:U20"/>
    <mergeCell ref="L23:U23"/>
    <mergeCell ref="J28:U28"/>
    <mergeCell ref="A6:A64"/>
    <mergeCell ref="N8:U8"/>
    <mergeCell ref="N9:U9"/>
    <mergeCell ref="J10:U10"/>
    <mergeCell ref="N11:U11"/>
    <mergeCell ref="N14:U14"/>
    <mergeCell ref="N38:U38"/>
    <mergeCell ref="N39:U39"/>
    <mergeCell ref="N40:U40"/>
    <mergeCell ref="R60:U60"/>
    <mergeCell ref="S48:U48"/>
    <mergeCell ref="S49:T49"/>
    <mergeCell ref="P51:U51"/>
    <mergeCell ref="P55:U55"/>
    <mergeCell ref="S44:U44"/>
    <mergeCell ref="S45:U45"/>
    <mergeCell ref="S46:T46"/>
    <mergeCell ref="S63:U63"/>
    <mergeCell ref="P52:U52"/>
    <mergeCell ref="P53:U53"/>
    <mergeCell ref="P54:U54"/>
    <mergeCell ref="L58:O58"/>
    <mergeCell ref="S64:T64"/>
    <mergeCell ref="L62:O62"/>
    <mergeCell ref="R62:U62"/>
    <mergeCell ref="L59:O59"/>
    <mergeCell ref="R59:U59"/>
    <mergeCell ref="R58:U58"/>
    <mergeCell ref="L56:O56"/>
    <mergeCell ref="G35:W35"/>
    <mergeCell ref="A1:N1"/>
    <mergeCell ref="L61:O61"/>
    <mergeCell ref="R61:U61"/>
    <mergeCell ref="L60:O60"/>
    <mergeCell ref="H36:J36"/>
    <mergeCell ref="P56:U56"/>
    <mergeCell ref="S47:U47"/>
  </mergeCells>
  <conditionalFormatting sqref="D50:Z64">
    <cfRule type="expression" priority="1" dxfId="0" stopIfTrue="1">
      <formula>IF($C$6=1,TRUE,FALSE)</formula>
    </cfRule>
  </conditionalFormatting>
  <dataValidations count="17">
    <dataValidation type="list" allowBlank="1" showInputMessage="1" showErrorMessage="1" sqref="K20:K21 K6 P6 K11:K12 H14:H15 H8:H9 K16:K17 K24:K25 Q22 T22 Q26:Q27 J26:J27 Q29 K32:K34 P32 T32 J29:J30 G51 G38:G39 G43 G46 G48 G63 X7:X64">
      <formula1>"■,□"</formula1>
    </dataValidation>
    <dataValidation type="list" showInputMessage="1" showErrorMessage="1" sqref="X6">
      <formula1>"　,■,□"</formula1>
    </dataValidation>
    <dataValidation type="list" allowBlank="1" showInputMessage="1" sqref="C6">
      <formula1>"３,２,１"</formula1>
    </dataValidation>
    <dataValidation type="list" allowBlank="1" showInputMessage="1" sqref="N9:U9">
      <formula1>$AB$9:$AF$9</formula1>
    </dataValidation>
    <dataValidation type="list" allowBlank="1" showInputMessage="1" sqref="N11:U11">
      <formula1>$AB$11:$AI$11</formula1>
    </dataValidation>
    <dataValidation type="list" allowBlank="1" showInputMessage="1" sqref="N15:U15">
      <formula1>$AB$15:$AF$15</formula1>
    </dataValidation>
    <dataValidation type="list" allowBlank="1" showInputMessage="1" sqref="N16:U16">
      <formula1>$AB$16:$AI$16</formula1>
    </dataValidation>
    <dataValidation type="list" allowBlank="1" showInputMessage="1" sqref="N20:U20">
      <formula1>$AB$20:$AI$20</formula1>
    </dataValidation>
    <dataValidation type="list" allowBlank="1" showInputMessage="1" sqref="J19:U19">
      <formula1>$AB$19:$AF$19</formula1>
    </dataValidation>
    <dataValidation type="list" allowBlank="1" showInputMessage="1" sqref="N24:U24">
      <formula1>$AB$24:$AI$24</formula1>
    </dataValidation>
    <dataValidation type="list" allowBlank="1" showInputMessage="1" sqref="N33:U33">
      <formula1>$AB$33:$AD$33</formula1>
    </dataValidation>
    <dataValidation type="list" allowBlank="1" showInputMessage="1" sqref="N40:U40">
      <formula1>$AB$40:$AE$40</formula1>
    </dataValidation>
    <dataValidation type="list" allowBlank="1" showInputMessage="1" sqref="S48:U48">
      <formula1>$AB$48:$AH$48</formula1>
    </dataValidation>
    <dataValidation type="list" allowBlank="1" showInputMessage="1" sqref="S63:U63">
      <formula1>$AB$63:$AH$63</formula1>
    </dataValidation>
    <dataValidation type="list" allowBlank="1" showInputMessage="1" sqref="P51:U51">
      <formula1>$AB$51:$AD$51</formula1>
    </dataValidation>
    <dataValidation type="list" allowBlank="1" showInputMessage="1" sqref="P52:U52 P54:U54 P56:U56">
      <formula1>$AB$52:$AE$52</formula1>
    </dataValidation>
    <dataValidation type="list" allowBlank="1" showInputMessage="1" sqref="P53:U53 P55:U55">
      <formula1>$AB$53:$AD$53</formula1>
    </dataValidation>
  </dataValidations>
  <printOptions horizontalCentered="1"/>
  <pageMargins left="0.5905511811023623" right="0" top="0.3937007874015748" bottom="0.1968503937007874" header="0.5118110236220472" footer="0"/>
  <pageSetup horizontalDpi="300" verticalDpi="300" orientation="portrait" paperSize="9" scale="92" r:id="rId1"/>
  <headerFooter alignWithMargins="0">
    <oddFooter>&amp;R&amp;9関西住宅品質保証株式会社&amp;11
</oddFooter>
  </headerFooter>
</worksheet>
</file>

<file path=xl/worksheets/sheet8.xml><?xml version="1.0" encoding="utf-8"?>
<worksheet xmlns="http://schemas.openxmlformats.org/spreadsheetml/2006/main" xmlns:r="http://schemas.openxmlformats.org/officeDocument/2006/relationships">
  <dimension ref="A1:AQ65"/>
  <sheetViews>
    <sheetView showGridLines="0" view="pageBreakPreview" zoomScale="115" zoomScaleSheetLayoutView="115" zoomScalePageLayoutView="0" workbookViewId="0" topLeftCell="A1">
      <selection activeCell="C4" sqref="C4"/>
    </sheetView>
  </sheetViews>
  <sheetFormatPr defaultColWidth="9.00390625" defaultRowHeight="13.5"/>
  <cols>
    <col min="1" max="1" width="2.375" style="32" customWidth="1"/>
    <col min="2" max="2" width="7.625" style="32" customWidth="1"/>
    <col min="3" max="3" width="4.125" style="32" customWidth="1"/>
    <col min="4" max="4" width="7.625" style="32" customWidth="1"/>
    <col min="5" max="5" width="11.125" style="32" customWidth="1"/>
    <col min="6" max="24" width="2.375" style="32" customWidth="1"/>
    <col min="25" max="25" width="7.625" style="32" customWidth="1"/>
    <col min="26" max="26" width="4.125" style="32" customWidth="1"/>
    <col min="27" max="27" width="0" style="32" hidden="1" customWidth="1"/>
    <col min="28" max="40" width="0" style="193" hidden="1" customWidth="1"/>
    <col min="41" max="78" width="0" style="32" hidden="1" customWidth="1"/>
    <col min="79" max="16384" width="9.00390625" style="32" customWidth="1"/>
  </cols>
  <sheetData>
    <row r="1" spans="1:26" ht="14.25">
      <c r="A1" s="1018" t="s">
        <v>243</v>
      </c>
      <c r="B1" s="1018"/>
      <c r="C1" s="1018"/>
      <c r="D1" s="1018"/>
      <c r="E1" s="1018"/>
      <c r="F1" s="1018"/>
      <c r="G1" s="1018"/>
      <c r="H1" s="1018"/>
      <c r="I1" s="1018"/>
      <c r="J1" s="1018"/>
      <c r="K1" s="1018"/>
      <c r="L1" s="1018"/>
      <c r="M1" s="1018"/>
      <c r="N1" s="1018"/>
      <c r="Z1" s="2" t="s">
        <v>0</v>
      </c>
    </row>
    <row r="2" ht="13.5" customHeight="1">
      <c r="T2" s="193" t="s">
        <v>1159</v>
      </c>
    </row>
    <row r="3" ht="13.5" customHeight="1" thickBot="1"/>
    <row r="4" spans="1:26" ht="13.5" customHeight="1">
      <c r="A4" s="195"/>
      <c r="B4" s="128" t="s">
        <v>1160</v>
      </c>
      <c r="C4" s="638" t="s">
        <v>1111</v>
      </c>
      <c r="D4" s="166" t="s">
        <v>1161</v>
      </c>
      <c r="E4" s="196" t="s">
        <v>1162</v>
      </c>
      <c r="F4" s="197"/>
      <c r="G4" s="197"/>
      <c r="H4" s="197"/>
      <c r="I4" s="197"/>
      <c r="J4" s="197"/>
      <c r="K4" s="197"/>
      <c r="L4" s="197"/>
      <c r="M4" s="197"/>
      <c r="N4" s="197"/>
      <c r="O4" s="197"/>
      <c r="P4" s="197"/>
      <c r="Q4" s="197"/>
      <c r="R4" s="197"/>
      <c r="S4" s="197"/>
      <c r="T4" s="197"/>
      <c r="U4" s="197"/>
      <c r="V4" s="197"/>
      <c r="W4" s="197"/>
      <c r="X4" s="197"/>
      <c r="Y4" s="21" t="s">
        <v>1</v>
      </c>
      <c r="Z4" s="198" t="s">
        <v>1164</v>
      </c>
    </row>
    <row r="5" spans="1:26" ht="13.5" customHeight="1" thickBot="1">
      <c r="A5" s="178"/>
      <c r="B5" s="199" t="s">
        <v>1165</v>
      </c>
      <c r="C5" s="133"/>
      <c r="D5" s="133"/>
      <c r="E5" s="200" t="s">
        <v>1166</v>
      </c>
      <c r="F5" s="180"/>
      <c r="G5" s="180"/>
      <c r="H5" s="180"/>
      <c r="I5" s="180"/>
      <c r="J5" s="180"/>
      <c r="K5" s="180"/>
      <c r="L5" s="180"/>
      <c r="M5" s="180" t="s">
        <v>1167</v>
      </c>
      <c r="N5" s="180"/>
      <c r="O5" s="180"/>
      <c r="P5" s="180"/>
      <c r="Q5" s="180"/>
      <c r="R5" s="180"/>
      <c r="S5" s="180"/>
      <c r="T5" s="180"/>
      <c r="U5" s="180"/>
      <c r="V5" s="180"/>
      <c r="W5" s="180"/>
      <c r="X5" s="250"/>
      <c r="Y5" s="202" t="s">
        <v>364</v>
      </c>
      <c r="Z5" s="203" t="s">
        <v>365</v>
      </c>
    </row>
    <row r="6" spans="1:26" ht="12.75" customHeight="1">
      <c r="A6" s="1022" t="s">
        <v>2</v>
      </c>
      <c r="B6" s="256" t="s">
        <v>3</v>
      </c>
      <c r="C6" s="22"/>
      <c r="D6" s="166" t="s">
        <v>4</v>
      </c>
      <c r="E6" s="166" t="s">
        <v>5</v>
      </c>
      <c r="F6" s="135" t="s">
        <v>56</v>
      </c>
      <c r="G6" s="135" t="s">
        <v>6</v>
      </c>
      <c r="H6" s="221"/>
      <c r="I6" s="221"/>
      <c r="J6" s="136" t="s">
        <v>239</v>
      </c>
      <c r="K6" s="221" t="s">
        <v>1466</v>
      </c>
      <c r="L6" s="221"/>
      <c r="M6" s="136" t="s">
        <v>239</v>
      </c>
      <c r="N6" s="221" t="s">
        <v>1467</v>
      </c>
      <c r="O6" s="221"/>
      <c r="P6" s="221"/>
      <c r="Q6" s="221"/>
      <c r="R6" s="221"/>
      <c r="S6" s="221"/>
      <c r="T6" s="221"/>
      <c r="U6" s="221"/>
      <c r="V6" s="221"/>
      <c r="W6" s="221"/>
      <c r="X6" s="222" t="s">
        <v>378</v>
      </c>
      <c r="Y6" s="411" t="s">
        <v>522</v>
      </c>
      <c r="Z6" s="251"/>
    </row>
    <row r="7" spans="1:43" ht="12.75" customHeight="1">
      <c r="A7" s="1045"/>
      <c r="B7" s="257" t="s">
        <v>1118</v>
      </c>
      <c r="C7" s="33"/>
      <c r="D7" s="130"/>
      <c r="E7" s="130" t="s">
        <v>7</v>
      </c>
      <c r="F7" s="139" t="s">
        <v>689</v>
      </c>
      <c r="G7" s="139" t="s">
        <v>8</v>
      </c>
      <c r="H7" s="140"/>
      <c r="I7" s="140"/>
      <c r="J7" s="44" t="s">
        <v>239</v>
      </c>
      <c r="K7" s="140" t="s">
        <v>1466</v>
      </c>
      <c r="L7" s="140"/>
      <c r="M7" s="44" t="s">
        <v>239</v>
      </c>
      <c r="N7" s="140" t="s">
        <v>1467</v>
      </c>
      <c r="O7" s="140"/>
      <c r="P7" s="140"/>
      <c r="Q7" s="140"/>
      <c r="R7" s="140"/>
      <c r="S7" s="140"/>
      <c r="T7" s="140"/>
      <c r="U7" s="140"/>
      <c r="V7" s="140"/>
      <c r="W7" s="141"/>
      <c r="X7" s="243" t="s">
        <v>378</v>
      </c>
      <c r="Y7" s="412" t="s">
        <v>379</v>
      </c>
      <c r="Z7" s="252"/>
      <c r="AA7" s="29"/>
      <c r="AB7" s="210"/>
      <c r="AC7" s="210"/>
      <c r="AD7" s="210"/>
      <c r="AE7" s="210"/>
      <c r="AF7" s="210"/>
      <c r="AG7" s="210"/>
      <c r="AH7" s="210"/>
      <c r="AI7" s="210"/>
      <c r="AJ7" s="210"/>
      <c r="AK7" s="210"/>
      <c r="AL7" s="210"/>
      <c r="AM7" s="210"/>
      <c r="AN7" s="210"/>
      <c r="AO7" s="29"/>
      <c r="AP7" s="29"/>
      <c r="AQ7" s="29"/>
    </row>
    <row r="8" spans="1:43" ht="12.75" customHeight="1">
      <c r="A8" s="1045"/>
      <c r="B8" s="257" t="s">
        <v>9</v>
      </c>
      <c r="C8" s="34"/>
      <c r="D8" s="130"/>
      <c r="E8" s="130" t="s">
        <v>10</v>
      </c>
      <c r="F8" s="139" t="s">
        <v>689</v>
      </c>
      <c r="G8" s="139" t="s">
        <v>11</v>
      </c>
      <c r="H8" s="140"/>
      <c r="I8" s="140"/>
      <c r="J8" s="44" t="s">
        <v>239</v>
      </c>
      <c r="K8" s="140" t="s">
        <v>1466</v>
      </c>
      <c r="L8" s="140"/>
      <c r="M8" s="44" t="s">
        <v>239</v>
      </c>
      <c r="N8" s="140" t="s">
        <v>1467</v>
      </c>
      <c r="O8" s="140"/>
      <c r="P8" s="140"/>
      <c r="Q8" s="140"/>
      <c r="R8" s="140"/>
      <c r="S8" s="140"/>
      <c r="T8" s="140"/>
      <c r="U8" s="140"/>
      <c r="V8" s="140"/>
      <c r="W8" s="141"/>
      <c r="X8" s="243" t="s">
        <v>239</v>
      </c>
      <c r="Y8" s="412"/>
      <c r="Z8" s="252"/>
      <c r="AA8" s="29"/>
      <c r="AB8" s="210"/>
      <c r="AC8" s="210"/>
      <c r="AD8" s="210"/>
      <c r="AE8" s="210"/>
      <c r="AF8" s="210"/>
      <c r="AG8" s="210"/>
      <c r="AH8" s="210"/>
      <c r="AI8" s="210"/>
      <c r="AJ8" s="210"/>
      <c r="AK8" s="210"/>
      <c r="AL8" s="210"/>
      <c r="AM8" s="210"/>
      <c r="AN8" s="210"/>
      <c r="AO8" s="29"/>
      <c r="AP8" s="29"/>
      <c r="AQ8" s="29"/>
    </row>
    <row r="9" spans="1:43" ht="12.75" customHeight="1">
      <c r="A9" s="1045"/>
      <c r="B9" s="257" t="s">
        <v>12</v>
      </c>
      <c r="C9" s="34"/>
      <c r="D9" s="130"/>
      <c r="E9" s="130"/>
      <c r="F9" s="139" t="s">
        <v>689</v>
      </c>
      <c r="G9" s="139" t="s">
        <v>13</v>
      </c>
      <c r="H9" s="140"/>
      <c r="I9" s="140"/>
      <c r="J9" s="44" t="s">
        <v>239</v>
      </c>
      <c r="K9" s="140" t="s">
        <v>1420</v>
      </c>
      <c r="L9" s="140"/>
      <c r="M9" s="44" t="s">
        <v>239</v>
      </c>
      <c r="N9" s="140" t="s">
        <v>1468</v>
      </c>
      <c r="O9" s="140"/>
      <c r="P9" s="140"/>
      <c r="Q9" s="140"/>
      <c r="R9" s="140"/>
      <c r="S9" s="140"/>
      <c r="T9" s="140"/>
      <c r="U9" s="140"/>
      <c r="V9" s="140"/>
      <c r="W9" s="141"/>
      <c r="X9" s="212" t="s">
        <v>239</v>
      </c>
      <c r="Y9" s="412"/>
      <c r="Z9" s="252"/>
      <c r="AA9" s="29"/>
      <c r="AB9" s="210"/>
      <c r="AC9" s="210"/>
      <c r="AD9" s="210"/>
      <c r="AE9" s="210"/>
      <c r="AF9" s="210"/>
      <c r="AG9" s="210"/>
      <c r="AH9" s="210"/>
      <c r="AI9" s="210"/>
      <c r="AJ9" s="210"/>
      <c r="AK9" s="210"/>
      <c r="AL9" s="210"/>
      <c r="AM9" s="210"/>
      <c r="AN9" s="210"/>
      <c r="AO9" s="29"/>
      <c r="AP9" s="29"/>
      <c r="AQ9" s="29"/>
    </row>
    <row r="10" spans="1:43" ht="12.75" customHeight="1">
      <c r="A10" s="1045"/>
      <c r="B10" s="183"/>
      <c r="C10" s="26"/>
      <c r="D10" s="206" t="s">
        <v>14</v>
      </c>
      <c r="E10" s="206" t="s">
        <v>15</v>
      </c>
      <c r="F10" s="143" t="s">
        <v>416</v>
      </c>
      <c r="G10" s="143" t="s">
        <v>6</v>
      </c>
      <c r="H10" s="157"/>
      <c r="I10" s="157"/>
      <c r="J10" s="43" t="s">
        <v>239</v>
      </c>
      <c r="K10" s="157" t="s">
        <v>1466</v>
      </c>
      <c r="L10" s="157"/>
      <c r="M10" s="43" t="s">
        <v>239</v>
      </c>
      <c r="N10" s="157" t="s">
        <v>1467</v>
      </c>
      <c r="O10" s="157"/>
      <c r="P10" s="157"/>
      <c r="Q10" s="157"/>
      <c r="R10" s="157"/>
      <c r="S10" s="157"/>
      <c r="T10" s="157"/>
      <c r="U10" s="157"/>
      <c r="V10" s="157"/>
      <c r="W10" s="157"/>
      <c r="X10" s="207" t="s">
        <v>378</v>
      </c>
      <c r="Y10" s="415" t="s">
        <v>522</v>
      </c>
      <c r="Z10" s="253"/>
      <c r="AA10" s="29"/>
      <c r="AB10" s="210"/>
      <c r="AC10" s="210"/>
      <c r="AD10" s="39"/>
      <c r="AE10" s="39"/>
      <c r="AF10" s="39"/>
      <c r="AG10" s="210"/>
      <c r="AH10" s="210"/>
      <c r="AI10" s="210"/>
      <c r="AJ10" s="210"/>
      <c r="AK10" s="210"/>
      <c r="AL10" s="210"/>
      <c r="AM10" s="210"/>
      <c r="AN10" s="210"/>
      <c r="AO10" s="29"/>
      <c r="AP10" s="29"/>
      <c r="AQ10" s="29"/>
    </row>
    <row r="11" spans="1:43" ht="12.75" customHeight="1">
      <c r="A11" s="1045"/>
      <c r="B11" s="183"/>
      <c r="C11" s="26"/>
      <c r="D11" s="130" t="s">
        <v>17</v>
      </c>
      <c r="E11" s="130" t="s">
        <v>1465</v>
      </c>
      <c r="F11" s="139" t="s">
        <v>689</v>
      </c>
      <c r="G11" s="139" t="s">
        <v>8</v>
      </c>
      <c r="H11" s="140"/>
      <c r="I11" s="140"/>
      <c r="J11" s="44" t="s">
        <v>239</v>
      </c>
      <c r="K11" s="140" t="s">
        <v>1466</v>
      </c>
      <c r="L11" s="140"/>
      <c r="M11" s="44" t="s">
        <v>239</v>
      </c>
      <c r="N11" s="140" t="s">
        <v>1467</v>
      </c>
      <c r="O11" s="140"/>
      <c r="P11" s="140"/>
      <c r="Q11" s="140"/>
      <c r="R11" s="140"/>
      <c r="S11" s="140"/>
      <c r="T11" s="140"/>
      <c r="U11" s="140"/>
      <c r="V11" s="140"/>
      <c r="W11" s="141"/>
      <c r="X11" s="212" t="s">
        <v>239</v>
      </c>
      <c r="Y11" s="412" t="s">
        <v>379</v>
      </c>
      <c r="Z11" s="252"/>
      <c r="AA11" s="29"/>
      <c r="AB11" s="210"/>
      <c r="AC11" s="210"/>
      <c r="AD11" s="210"/>
      <c r="AE11" s="210"/>
      <c r="AF11" s="210"/>
      <c r="AG11" s="210"/>
      <c r="AH11" s="210"/>
      <c r="AI11" s="210"/>
      <c r="AJ11" s="210"/>
      <c r="AK11" s="210"/>
      <c r="AL11" s="210"/>
      <c r="AM11" s="210"/>
      <c r="AN11" s="210"/>
      <c r="AO11" s="29"/>
      <c r="AP11" s="29"/>
      <c r="AQ11" s="29"/>
    </row>
    <row r="12" spans="1:43" ht="12.75" customHeight="1">
      <c r="A12" s="1045"/>
      <c r="B12" s="183"/>
      <c r="C12" s="26"/>
      <c r="D12" s="130"/>
      <c r="E12" s="130" t="s">
        <v>18</v>
      </c>
      <c r="F12" s="139" t="s">
        <v>689</v>
      </c>
      <c r="G12" s="139" t="s">
        <v>11</v>
      </c>
      <c r="H12" s="140"/>
      <c r="I12" s="140"/>
      <c r="J12" s="44" t="s">
        <v>239</v>
      </c>
      <c r="K12" s="140" t="s">
        <v>1466</v>
      </c>
      <c r="L12" s="140"/>
      <c r="M12" s="44" t="s">
        <v>239</v>
      </c>
      <c r="N12" s="140" t="s">
        <v>1467</v>
      </c>
      <c r="O12" s="140"/>
      <c r="P12" s="140"/>
      <c r="Q12" s="140"/>
      <c r="R12" s="140"/>
      <c r="S12" s="140"/>
      <c r="T12" s="140"/>
      <c r="U12" s="140"/>
      <c r="V12" s="140"/>
      <c r="W12" s="141"/>
      <c r="X12" s="243" t="s">
        <v>239</v>
      </c>
      <c r="Y12" s="412"/>
      <c r="Z12" s="252"/>
      <c r="AA12" s="29"/>
      <c r="AB12" s="210"/>
      <c r="AC12" s="210"/>
      <c r="AD12" s="210"/>
      <c r="AE12" s="210"/>
      <c r="AF12" s="210"/>
      <c r="AG12" s="210"/>
      <c r="AH12" s="210"/>
      <c r="AI12" s="210"/>
      <c r="AJ12" s="210"/>
      <c r="AK12" s="210"/>
      <c r="AL12" s="210"/>
      <c r="AM12" s="210"/>
      <c r="AN12" s="210"/>
      <c r="AO12" s="29"/>
      <c r="AP12" s="29"/>
      <c r="AQ12" s="29"/>
    </row>
    <row r="13" spans="1:43" ht="12.75" customHeight="1">
      <c r="A13" s="1045"/>
      <c r="B13" s="183"/>
      <c r="C13" s="26"/>
      <c r="D13" s="130"/>
      <c r="E13" s="130"/>
      <c r="F13" s="139" t="s">
        <v>689</v>
      </c>
      <c r="G13" s="139" t="s">
        <v>13</v>
      </c>
      <c r="H13" s="140"/>
      <c r="I13" s="140"/>
      <c r="J13" s="44" t="s">
        <v>239</v>
      </c>
      <c r="K13" s="140" t="s">
        <v>1420</v>
      </c>
      <c r="L13" s="140"/>
      <c r="M13" s="44" t="s">
        <v>239</v>
      </c>
      <c r="N13" s="140" t="s">
        <v>1468</v>
      </c>
      <c r="O13" s="225"/>
      <c r="P13" s="225"/>
      <c r="Q13" s="225"/>
      <c r="R13" s="225"/>
      <c r="S13" s="225"/>
      <c r="T13" s="225"/>
      <c r="U13" s="225"/>
      <c r="V13" s="225"/>
      <c r="W13" s="160"/>
      <c r="X13" s="212" t="s">
        <v>239</v>
      </c>
      <c r="Y13" s="412"/>
      <c r="Z13" s="252"/>
      <c r="AA13" s="29"/>
      <c r="AB13" s="210"/>
      <c r="AC13" s="210"/>
      <c r="AD13" s="39"/>
      <c r="AE13" s="39"/>
      <c r="AF13" s="39"/>
      <c r="AG13" s="210"/>
      <c r="AH13" s="210"/>
      <c r="AI13" s="210"/>
      <c r="AJ13" s="210"/>
      <c r="AK13" s="210"/>
      <c r="AL13" s="210"/>
      <c r="AM13" s="210"/>
      <c r="AN13" s="210"/>
      <c r="AO13" s="29"/>
      <c r="AP13" s="29"/>
      <c r="AQ13" s="29"/>
    </row>
    <row r="14" spans="1:43" ht="12.75" customHeight="1">
      <c r="A14" s="1045"/>
      <c r="B14" s="183"/>
      <c r="C14" s="26"/>
      <c r="D14" s="206" t="s">
        <v>19</v>
      </c>
      <c r="E14" s="206" t="s">
        <v>20</v>
      </c>
      <c r="F14" s="226" t="s">
        <v>416</v>
      </c>
      <c r="G14" s="157" t="s">
        <v>21</v>
      </c>
      <c r="H14" s="157"/>
      <c r="I14" s="157"/>
      <c r="J14" s="157"/>
      <c r="K14" s="157"/>
      <c r="L14" s="157"/>
      <c r="M14" s="157"/>
      <c r="N14" s="157"/>
      <c r="O14" s="157"/>
      <c r="P14" s="157"/>
      <c r="Q14" s="157"/>
      <c r="R14" s="157"/>
      <c r="S14" s="157"/>
      <c r="T14" s="157"/>
      <c r="U14" s="157"/>
      <c r="V14" s="157"/>
      <c r="W14" s="158"/>
      <c r="X14" s="207" t="s">
        <v>378</v>
      </c>
      <c r="Y14" s="415" t="s">
        <v>522</v>
      </c>
      <c r="Z14" s="253"/>
      <c r="AA14" s="29"/>
      <c r="AB14" s="210"/>
      <c r="AC14" s="210"/>
      <c r="AD14" s="39"/>
      <c r="AE14" s="39"/>
      <c r="AF14" s="39"/>
      <c r="AG14" s="210"/>
      <c r="AH14" s="210"/>
      <c r="AI14" s="210"/>
      <c r="AJ14" s="210"/>
      <c r="AK14" s="210"/>
      <c r="AL14" s="210"/>
      <c r="AM14" s="210"/>
      <c r="AN14" s="210"/>
      <c r="AO14" s="29"/>
      <c r="AP14" s="29"/>
      <c r="AQ14" s="29"/>
    </row>
    <row r="15" spans="1:43" ht="12.75" customHeight="1">
      <c r="A15" s="1045"/>
      <c r="B15" s="183"/>
      <c r="C15" s="26"/>
      <c r="D15" s="130" t="s">
        <v>22</v>
      </c>
      <c r="E15" s="130" t="s">
        <v>376</v>
      </c>
      <c r="F15" s="140"/>
      <c r="G15" s="44" t="s">
        <v>239</v>
      </c>
      <c r="H15" s="140" t="s">
        <v>23</v>
      </c>
      <c r="I15" s="140"/>
      <c r="J15" s="140" t="s">
        <v>24</v>
      </c>
      <c r="K15" s="140"/>
      <c r="L15" s="140"/>
      <c r="M15" s="944"/>
      <c r="N15" s="944"/>
      <c r="O15" s="944"/>
      <c r="P15" s="944"/>
      <c r="Q15" s="944"/>
      <c r="R15" s="944"/>
      <c r="S15" s="944"/>
      <c r="T15" s="944"/>
      <c r="U15" s="944"/>
      <c r="V15" s="140" t="s">
        <v>35</v>
      </c>
      <c r="W15" s="140"/>
      <c r="X15" s="212" t="s">
        <v>239</v>
      </c>
      <c r="Y15" s="412" t="s">
        <v>379</v>
      </c>
      <c r="Z15" s="252"/>
      <c r="AA15" s="29"/>
      <c r="AB15" s="210"/>
      <c r="AC15" s="210"/>
      <c r="AD15" s="39"/>
      <c r="AE15" s="39"/>
      <c r="AF15" s="39"/>
      <c r="AG15" s="210"/>
      <c r="AH15" s="210"/>
      <c r="AI15" s="210"/>
      <c r="AJ15" s="210"/>
      <c r="AK15" s="210"/>
      <c r="AL15" s="210"/>
      <c r="AM15" s="210"/>
      <c r="AN15" s="210"/>
      <c r="AO15" s="29"/>
      <c r="AP15" s="29"/>
      <c r="AQ15" s="29"/>
    </row>
    <row r="16" spans="1:43" ht="12.75" customHeight="1">
      <c r="A16" s="1045"/>
      <c r="B16" s="183"/>
      <c r="C16" s="26"/>
      <c r="D16" s="130" t="s">
        <v>25</v>
      </c>
      <c r="E16" s="130" t="s">
        <v>26</v>
      </c>
      <c r="F16" s="140"/>
      <c r="G16" s="44" t="s">
        <v>239</v>
      </c>
      <c r="H16" s="140" t="s">
        <v>28</v>
      </c>
      <c r="I16" s="140"/>
      <c r="J16" s="140"/>
      <c r="K16" s="140"/>
      <c r="L16" s="139"/>
      <c r="M16" s="139"/>
      <c r="N16" s="139"/>
      <c r="O16" s="139"/>
      <c r="P16" s="139"/>
      <c r="Q16" s="139"/>
      <c r="R16" s="139"/>
      <c r="S16" s="139"/>
      <c r="T16" s="139"/>
      <c r="U16" s="139"/>
      <c r="V16" s="139"/>
      <c r="W16" s="139"/>
      <c r="X16" s="212" t="s">
        <v>239</v>
      </c>
      <c r="Y16" s="412" t="s">
        <v>29</v>
      </c>
      <c r="Z16" s="252"/>
      <c r="AA16" s="29"/>
      <c r="AB16" s="210"/>
      <c r="AC16" s="210"/>
      <c r="AD16" s="39"/>
      <c r="AE16" s="39"/>
      <c r="AF16" s="39"/>
      <c r="AG16" s="210"/>
      <c r="AH16" s="210"/>
      <c r="AI16" s="210"/>
      <c r="AJ16" s="210"/>
      <c r="AK16" s="210"/>
      <c r="AL16" s="210"/>
      <c r="AM16" s="210"/>
      <c r="AN16" s="210"/>
      <c r="AO16" s="29"/>
      <c r="AP16" s="29"/>
      <c r="AQ16" s="29"/>
    </row>
    <row r="17" spans="1:43" ht="12.75" customHeight="1">
      <c r="A17" s="1045"/>
      <c r="B17" s="183"/>
      <c r="C17" s="26"/>
      <c r="D17" s="130" t="s">
        <v>581</v>
      </c>
      <c r="E17" s="130"/>
      <c r="F17" s="139" t="s">
        <v>1237</v>
      </c>
      <c r="G17" s="139" t="s">
        <v>30</v>
      </c>
      <c r="H17" s="140"/>
      <c r="I17" s="140"/>
      <c r="J17" s="140"/>
      <c r="K17" s="140"/>
      <c r="L17" s="140"/>
      <c r="M17" s="140"/>
      <c r="N17" s="140"/>
      <c r="O17" s="140"/>
      <c r="P17" s="140"/>
      <c r="Q17" s="140"/>
      <c r="R17" s="140"/>
      <c r="S17" s="140"/>
      <c r="T17" s="140"/>
      <c r="U17" s="140"/>
      <c r="V17" s="140"/>
      <c r="W17" s="141"/>
      <c r="X17" s="212" t="s">
        <v>239</v>
      </c>
      <c r="Y17" s="412"/>
      <c r="Z17" s="252"/>
      <c r="AA17" s="29"/>
      <c r="AB17" s="210"/>
      <c r="AC17" s="210"/>
      <c r="AD17" s="39"/>
      <c r="AE17" s="39"/>
      <c r="AF17" s="39"/>
      <c r="AG17" s="210"/>
      <c r="AH17" s="210"/>
      <c r="AI17" s="210"/>
      <c r="AJ17" s="210"/>
      <c r="AK17" s="210"/>
      <c r="AL17" s="210"/>
      <c r="AM17" s="210"/>
      <c r="AN17" s="210"/>
      <c r="AO17" s="29"/>
      <c r="AP17" s="29"/>
      <c r="AQ17" s="29"/>
    </row>
    <row r="18" spans="1:43" ht="12.75" customHeight="1">
      <c r="A18" s="1045"/>
      <c r="B18" s="183"/>
      <c r="C18" s="26"/>
      <c r="D18" s="130" t="s">
        <v>31</v>
      </c>
      <c r="E18" s="130"/>
      <c r="F18" s="140"/>
      <c r="G18" s="44" t="s">
        <v>239</v>
      </c>
      <c r="H18" s="140" t="s">
        <v>1469</v>
      </c>
      <c r="I18" s="140"/>
      <c r="J18" s="140"/>
      <c r="K18" s="140"/>
      <c r="L18" s="140"/>
      <c r="M18" s="140"/>
      <c r="N18" s="140"/>
      <c r="O18" s="140"/>
      <c r="P18" s="140"/>
      <c r="Q18" s="140"/>
      <c r="R18" s="140"/>
      <c r="S18" s="140"/>
      <c r="T18" s="140"/>
      <c r="U18" s="140"/>
      <c r="V18" s="140"/>
      <c r="W18" s="140"/>
      <c r="X18" s="212" t="s">
        <v>239</v>
      </c>
      <c r="Y18" s="412"/>
      <c r="Z18" s="252"/>
      <c r="AA18" s="29"/>
      <c r="AB18" s="210"/>
      <c r="AC18" s="210"/>
      <c r="AD18" s="39"/>
      <c r="AE18" s="39"/>
      <c r="AF18" s="39"/>
      <c r="AG18" s="210"/>
      <c r="AH18" s="210"/>
      <c r="AI18" s="210"/>
      <c r="AJ18" s="210"/>
      <c r="AK18" s="210"/>
      <c r="AL18" s="210"/>
      <c r="AM18" s="210"/>
      <c r="AN18" s="210"/>
      <c r="AO18" s="29"/>
      <c r="AP18" s="29"/>
      <c r="AQ18" s="29"/>
    </row>
    <row r="19" spans="1:43" ht="12.75" customHeight="1">
      <c r="A19" s="1045"/>
      <c r="B19" s="183"/>
      <c r="C19" s="26"/>
      <c r="D19" s="130"/>
      <c r="E19" s="130"/>
      <c r="F19" s="140"/>
      <c r="G19" s="140"/>
      <c r="H19" s="140" t="s">
        <v>32</v>
      </c>
      <c r="I19" s="140"/>
      <c r="J19" s="140"/>
      <c r="K19" s="1049"/>
      <c r="L19" s="1050"/>
      <c r="M19" s="1050"/>
      <c r="N19" s="1050"/>
      <c r="O19" s="1050"/>
      <c r="P19" s="1050"/>
      <c r="Q19" s="1050"/>
      <c r="R19" s="1050"/>
      <c r="S19" s="1050"/>
      <c r="T19" s="1050"/>
      <c r="U19" s="1050"/>
      <c r="V19" s="140" t="s">
        <v>1470</v>
      </c>
      <c r="W19" s="140"/>
      <c r="X19" s="212" t="s">
        <v>239</v>
      </c>
      <c r="Y19" s="412"/>
      <c r="Z19" s="252"/>
      <c r="AA19" s="29"/>
      <c r="AB19" s="210"/>
      <c r="AC19" s="210"/>
      <c r="AD19" s="39"/>
      <c r="AE19" s="39"/>
      <c r="AF19" s="39"/>
      <c r="AG19" s="210"/>
      <c r="AH19" s="210"/>
      <c r="AI19" s="210"/>
      <c r="AJ19" s="210"/>
      <c r="AK19" s="210"/>
      <c r="AL19" s="210"/>
      <c r="AM19" s="210"/>
      <c r="AN19" s="210"/>
      <c r="AO19" s="29"/>
      <c r="AP19" s="29"/>
      <c r="AQ19" s="29"/>
    </row>
    <row r="20" spans="1:43" ht="12.75" customHeight="1">
      <c r="A20" s="1045"/>
      <c r="B20" s="183"/>
      <c r="C20" s="26"/>
      <c r="D20" s="130"/>
      <c r="E20" s="130"/>
      <c r="F20" s="140" t="s">
        <v>1471</v>
      </c>
      <c r="G20" s="258" t="s">
        <v>26</v>
      </c>
      <c r="H20" s="140"/>
      <c r="I20" s="140"/>
      <c r="J20" s="140"/>
      <c r="K20" s="140"/>
      <c r="L20" s="140"/>
      <c r="M20" s="140"/>
      <c r="N20" s="140"/>
      <c r="O20" s="140"/>
      <c r="P20" s="140"/>
      <c r="Q20" s="140"/>
      <c r="R20" s="140"/>
      <c r="S20" s="140"/>
      <c r="T20" s="140"/>
      <c r="U20" s="140"/>
      <c r="V20" s="140"/>
      <c r="W20" s="140"/>
      <c r="X20" s="212" t="s">
        <v>239</v>
      </c>
      <c r="Y20" s="412"/>
      <c r="Z20" s="252"/>
      <c r="AA20" s="29"/>
      <c r="AB20" s="210"/>
      <c r="AC20" s="210"/>
      <c r="AD20" s="39"/>
      <c r="AE20" s="39"/>
      <c r="AF20" s="39"/>
      <c r="AG20" s="210"/>
      <c r="AH20" s="210"/>
      <c r="AI20" s="210"/>
      <c r="AJ20" s="210"/>
      <c r="AK20" s="210"/>
      <c r="AL20" s="210"/>
      <c r="AM20" s="210"/>
      <c r="AN20" s="210"/>
      <c r="AO20" s="29"/>
      <c r="AP20" s="29"/>
      <c r="AQ20" s="29"/>
    </row>
    <row r="21" spans="1:43" ht="12.75" customHeight="1" thickBot="1">
      <c r="A21" s="1045"/>
      <c r="B21" s="183"/>
      <c r="C21" s="26"/>
      <c r="D21" s="130"/>
      <c r="E21" s="130"/>
      <c r="F21" s="140"/>
      <c r="G21" s="44" t="s">
        <v>239</v>
      </c>
      <c r="H21" s="140" t="s">
        <v>33</v>
      </c>
      <c r="I21" s="140"/>
      <c r="J21" s="140"/>
      <c r="K21" s="140"/>
      <c r="L21" s="140"/>
      <c r="M21" s="140"/>
      <c r="N21" s="140"/>
      <c r="O21" s="140"/>
      <c r="P21" s="140"/>
      <c r="Q21" s="140"/>
      <c r="R21" s="140"/>
      <c r="S21" s="140"/>
      <c r="T21" s="140"/>
      <c r="U21" s="140"/>
      <c r="V21" s="140"/>
      <c r="W21" s="140"/>
      <c r="X21" s="212" t="s">
        <v>239</v>
      </c>
      <c r="Y21" s="412"/>
      <c r="Z21" s="252"/>
      <c r="AA21" s="29"/>
      <c r="AB21" s="210"/>
      <c r="AC21" s="210"/>
      <c r="AD21" s="39"/>
      <c r="AE21" s="39"/>
      <c r="AF21" s="39"/>
      <c r="AG21" s="210"/>
      <c r="AH21" s="210"/>
      <c r="AI21" s="210"/>
      <c r="AJ21" s="210"/>
      <c r="AK21" s="210"/>
      <c r="AL21" s="210"/>
      <c r="AM21" s="210"/>
      <c r="AN21" s="210"/>
      <c r="AO21" s="29"/>
      <c r="AP21" s="29"/>
      <c r="AQ21" s="29"/>
    </row>
    <row r="22" spans="1:43" ht="12.75" customHeight="1" thickBot="1" thickTop="1">
      <c r="A22" s="1045"/>
      <c r="B22" s="183"/>
      <c r="C22" s="26"/>
      <c r="D22" s="130"/>
      <c r="E22" s="130"/>
      <c r="F22" s="140"/>
      <c r="G22" s="140"/>
      <c r="H22" s="139" t="s">
        <v>34</v>
      </c>
      <c r="I22" s="140"/>
      <c r="J22" s="140"/>
      <c r="K22" s="140"/>
      <c r="L22" s="945"/>
      <c r="M22" s="945"/>
      <c r="N22" s="945"/>
      <c r="O22" s="945"/>
      <c r="P22" s="945"/>
      <c r="Q22" s="945"/>
      <c r="R22" s="945"/>
      <c r="S22" s="945"/>
      <c r="T22" s="945"/>
      <c r="U22" s="945"/>
      <c r="V22" s="140" t="s">
        <v>1470</v>
      </c>
      <c r="W22" s="140"/>
      <c r="X22" s="212" t="s">
        <v>239</v>
      </c>
      <c r="Y22" s="412"/>
      <c r="Z22" s="252"/>
      <c r="AA22" s="29"/>
      <c r="AB22" s="234"/>
      <c r="AC22" s="235" t="s">
        <v>36</v>
      </c>
      <c r="AD22" s="40" t="s">
        <v>37</v>
      </c>
      <c r="AE22" s="237" t="s">
        <v>38</v>
      </c>
      <c r="AF22" s="238"/>
      <c r="AG22" s="210"/>
      <c r="AH22" s="210"/>
      <c r="AI22" s="210"/>
      <c r="AJ22" s="210"/>
      <c r="AK22" s="210"/>
      <c r="AL22" s="210"/>
      <c r="AM22" s="210"/>
      <c r="AN22" s="210"/>
      <c r="AO22" s="29"/>
      <c r="AP22" s="29"/>
      <c r="AQ22" s="29"/>
    </row>
    <row r="23" spans="1:43" ht="12.75" customHeight="1" thickTop="1">
      <c r="A23" s="1045"/>
      <c r="B23" s="183"/>
      <c r="C23" s="26"/>
      <c r="D23" s="206" t="s">
        <v>39</v>
      </c>
      <c r="E23" s="206" t="s">
        <v>40</v>
      </c>
      <c r="F23" s="226" t="s">
        <v>1471</v>
      </c>
      <c r="G23" s="157" t="s">
        <v>1130</v>
      </c>
      <c r="H23" s="157"/>
      <c r="I23" s="157"/>
      <c r="J23" s="157"/>
      <c r="K23" s="157"/>
      <c r="L23" s="157"/>
      <c r="M23" s="157"/>
      <c r="N23" s="157"/>
      <c r="O23" s="157"/>
      <c r="P23" s="157"/>
      <c r="Q23" s="157"/>
      <c r="R23" s="157"/>
      <c r="S23" s="157"/>
      <c r="T23" s="157"/>
      <c r="U23" s="157"/>
      <c r="V23" s="157"/>
      <c r="W23" s="158"/>
      <c r="X23" s="207" t="s">
        <v>239</v>
      </c>
      <c r="Y23" s="415" t="s">
        <v>550</v>
      </c>
      <c r="Z23" s="253"/>
      <c r="AA23" s="29"/>
      <c r="AB23" s="210"/>
      <c r="AC23" s="210"/>
      <c r="AD23" s="210"/>
      <c r="AE23" s="210"/>
      <c r="AF23" s="210"/>
      <c r="AG23" s="210"/>
      <c r="AH23" s="210"/>
      <c r="AI23" s="210"/>
      <c r="AJ23" s="210"/>
      <c r="AK23" s="210"/>
      <c r="AL23" s="210"/>
      <c r="AM23" s="210"/>
      <c r="AN23" s="210"/>
      <c r="AO23" s="29"/>
      <c r="AP23" s="29"/>
      <c r="AQ23" s="29"/>
    </row>
    <row r="24" spans="1:43" ht="12.75" customHeight="1">
      <c r="A24" s="1045"/>
      <c r="B24" s="183"/>
      <c r="C24" s="26"/>
      <c r="D24" s="130" t="s">
        <v>17</v>
      </c>
      <c r="E24" s="130" t="s">
        <v>41</v>
      </c>
      <c r="F24" s="140"/>
      <c r="G24" s="44" t="s">
        <v>239</v>
      </c>
      <c r="H24" s="140" t="s">
        <v>43</v>
      </c>
      <c r="I24" s="140"/>
      <c r="J24" s="140"/>
      <c r="K24" s="140"/>
      <c r="L24" s="140"/>
      <c r="M24" s="140"/>
      <c r="N24" s="140"/>
      <c r="O24" s="44" t="s">
        <v>239</v>
      </c>
      <c r="P24" s="140" t="s">
        <v>45</v>
      </c>
      <c r="Q24" s="140"/>
      <c r="R24" s="140"/>
      <c r="S24" s="140"/>
      <c r="T24" s="140"/>
      <c r="U24" s="140"/>
      <c r="V24" s="140"/>
      <c r="W24" s="141"/>
      <c r="X24" s="212" t="s">
        <v>239</v>
      </c>
      <c r="Y24" s="412" t="s">
        <v>379</v>
      </c>
      <c r="Z24" s="252"/>
      <c r="AA24" s="29"/>
      <c r="AB24" s="210"/>
      <c r="AC24" s="210"/>
      <c r="AD24" s="210"/>
      <c r="AE24" s="210"/>
      <c r="AF24" s="210"/>
      <c r="AG24" s="210"/>
      <c r="AH24" s="210"/>
      <c r="AI24" s="210"/>
      <c r="AJ24" s="210"/>
      <c r="AK24" s="210"/>
      <c r="AL24" s="210"/>
      <c r="AM24" s="210"/>
      <c r="AN24" s="210"/>
      <c r="AO24" s="29"/>
      <c r="AP24" s="29"/>
      <c r="AQ24" s="29"/>
    </row>
    <row r="25" spans="1:43" ht="12.75" customHeight="1">
      <c r="A25" s="1045"/>
      <c r="B25" s="183"/>
      <c r="C25" s="26"/>
      <c r="D25" s="130"/>
      <c r="E25" s="130" t="s">
        <v>46</v>
      </c>
      <c r="F25" s="140"/>
      <c r="G25" s="44" t="s">
        <v>1472</v>
      </c>
      <c r="H25" s="139" t="s">
        <v>48</v>
      </c>
      <c r="I25" s="140"/>
      <c r="J25" s="140"/>
      <c r="K25" s="140" t="s">
        <v>1473</v>
      </c>
      <c r="L25" s="44" t="s">
        <v>239</v>
      </c>
      <c r="M25" s="140" t="s">
        <v>49</v>
      </c>
      <c r="N25" s="140"/>
      <c r="O25" s="44" t="s">
        <v>239</v>
      </c>
      <c r="P25" s="140" t="s">
        <v>50</v>
      </c>
      <c r="Q25" s="140"/>
      <c r="R25" s="139" t="s">
        <v>67</v>
      </c>
      <c r="S25" s="140"/>
      <c r="T25" s="140"/>
      <c r="U25" s="140"/>
      <c r="V25" s="140"/>
      <c r="W25" s="140"/>
      <c r="X25" s="212" t="s">
        <v>239</v>
      </c>
      <c r="Y25" s="412" t="s">
        <v>417</v>
      </c>
      <c r="Z25" s="252"/>
      <c r="AA25" s="29"/>
      <c r="AB25" s="210"/>
      <c r="AC25" s="210"/>
      <c r="AD25" s="39"/>
      <c r="AE25" s="39"/>
      <c r="AF25" s="39"/>
      <c r="AG25" s="210"/>
      <c r="AH25" s="210"/>
      <c r="AI25" s="210"/>
      <c r="AJ25" s="210"/>
      <c r="AK25" s="210"/>
      <c r="AL25" s="210"/>
      <c r="AM25" s="210"/>
      <c r="AN25" s="210"/>
      <c r="AO25" s="29"/>
      <c r="AP25" s="29"/>
      <c r="AQ25" s="29"/>
    </row>
    <row r="26" spans="1:41" ht="12.75" customHeight="1">
      <c r="A26" s="1045"/>
      <c r="B26" s="183"/>
      <c r="C26" s="26"/>
      <c r="D26" s="130"/>
      <c r="E26" s="259"/>
      <c r="F26" s="226" t="s">
        <v>416</v>
      </c>
      <c r="G26" s="157" t="s">
        <v>51</v>
      </c>
      <c r="H26" s="157"/>
      <c r="I26" s="157"/>
      <c r="J26" s="157"/>
      <c r="K26" s="157"/>
      <c r="L26" s="157"/>
      <c r="M26" s="157"/>
      <c r="N26" s="157"/>
      <c r="O26" s="157"/>
      <c r="P26" s="157"/>
      <c r="Q26" s="157"/>
      <c r="R26" s="157"/>
      <c r="S26" s="157"/>
      <c r="T26" s="157"/>
      <c r="U26" s="157"/>
      <c r="V26" s="157"/>
      <c r="W26" s="158"/>
      <c r="X26" s="212" t="s">
        <v>239</v>
      </c>
      <c r="Y26" s="412" t="s">
        <v>29</v>
      </c>
      <c r="Z26" s="252"/>
      <c r="AB26" s="210"/>
      <c r="AC26" s="210"/>
      <c r="AD26" s="210"/>
      <c r="AE26" s="210"/>
      <c r="AF26" s="210"/>
      <c r="AG26" s="210"/>
      <c r="AH26" s="210"/>
      <c r="AI26" s="210"/>
      <c r="AJ26" s="210"/>
      <c r="AK26" s="210"/>
      <c r="AL26" s="210"/>
      <c r="AM26" s="210"/>
      <c r="AN26" s="210"/>
      <c r="AO26" s="29"/>
    </row>
    <row r="27" spans="1:42" ht="12.75" customHeight="1">
      <c r="A27" s="1045"/>
      <c r="B27" s="183"/>
      <c r="C27" s="26"/>
      <c r="D27" s="130"/>
      <c r="E27" s="259"/>
      <c r="F27" s="227"/>
      <c r="G27" s="44" t="s">
        <v>239</v>
      </c>
      <c r="H27" s="140" t="s">
        <v>1475</v>
      </c>
      <c r="I27" s="140"/>
      <c r="J27" s="140"/>
      <c r="K27" s="44" t="s">
        <v>1474</v>
      </c>
      <c r="L27" s="139" t="s">
        <v>48</v>
      </c>
      <c r="M27" s="140"/>
      <c r="N27" s="140"/>
      <c r="O27" s="140" t="s">
        <v>1476</v>
      </c>
      <c r="P27" s="44" t="s">
        <v>239</v>
      </c>
      <c r="Q27" s="140" t="s">
        <v>49</v>
      </c>
      <c r="R27" s="140"/>
      <c r="S27" s="44" t="s">
        <v>239</v>
      </c>
      <c r="T27" s="140" t="s">
        <v>50</v>
      </c>
      <c r="U27" s="140"/>
      <c r="V27" s="139" t="s">
        <v>67</v>
      </c>
      <c r="W27" s="141"/>
      <c r="X27" s="212" t="s">
        <v>239</v>
      </c>
      <c r="Y27" s="412" t="s">
        <v>508</v>
      </c>
      <c r="Z27" s="252"/>
      <c r="AB27" s="210"/>
      <c r="AC27" s="210"/>
      <c r="AD27" s="39"/>
      <c r="AE27" s="39"/>
      <c r="AF27" s="39"/>
      <c r="AG27" s="210"/>
      <c r="AH27" s="210"/>
      <c r="AI27" s="210"/>
      <c r="AJ27" s="210"/>
      <c r="AK27" s="210"/>
      <c r="AL27" s="210"/>
      <c r="AM27" s="210"/>
      <c r="AN27" s="210"/>
      <c r="AO27" s="29"/>
      <c r="AP27" s="29"/>
    </row>
    <row r="28" spans="1:41" ht="12.75" customHeight="1">
      <c r="A28" s="1045"/>
      <c r="B28" s="29"/>
      <c r="C28" s="23"/>
      <c r="D28" s="130"/>
      <c r="E28" s="259"/>
      <c r="F28" s="226" t="s">
        <v>416</v>
      </c>
      <c r="G28" s="157" t="s">
        <v>1351</v>
      </c>
      <c r="H28" s="157"/>
      <c r="I28" s="157"/>
      <c r="J28" s="157"/>
      <c r="K28" s="157"/>
      <c r="L28" s="157"/>
      <c r="M28" s="157"/>
      <c r="N28" s="157"/>
      <c r="O28" s="157"/>
      <c r="P28" s="157"/>
      <c r="Q28" s="157"/>
      <c r="R28" s="157"/>
      <c r="S28" s="157"/>
      <c r="T28" s="157"/>
      <c r="U28" s="157"/>
      <c r="V28" s="157"/>
      <c r="W28" s="158"/>
      <c r="X28" s="212" t="s">
        <v>239</v>
      </c>
      <c r="Y28" s="414"/>
      <c r="Z28" s="252"/>
      <c r="AB28" s="210"/>
      <c r="AC28" s="210"/>
      <c r="AD28" s="210"/>
      <c r="AE28" s="210"/>
      <c r="AF28" s="210"/>
      <c r="AG28" s="210"/>
      <c r="AH28" s="210"/>
      <c r="AI28" s="210"/>
      <c r="AJ28" s="210"/>
      <c r="AK28" s="210"/>
      <c r="AL28" s="210"/>
      <c r="AM28" s="210"/>
      <c r="AN28" s="210"/>
      <c r="AO28" s="29"/>
    </row>
    <row r="29" spans="1:41" ht="12.75" customHeight="1">
      <c r="A29" s="1045"/>
      <c r="B29" s="29"/>
      <c r="C29" s="23"/>
      <c r="D29" s="130"/>
      <c r="E29" s="259"/>
      <c r="F29" s="227"/>
      <c r="G29" s="44" t="s">
        <v>239</v>
      </c>
      <c r="H29" s="140" t="s">
        <v>1478</v>
      </c>
      <c r="I29" s="140"/>
      <c r="J29" s="140"/>
      <c r="K29" s="44" t="s">
        <v>1477</v>
      </c>
      <c r="L29" s="139" t="s">
        <v>48</v>
      </c>
      <c r="M29" s="140"/>
      <c r="N29" s="140"/>
      <c r="O29" s="140" t="s">
        <v>570</v>
      </c>
      <c r="P29" s="44" t="s">
        <v>239</v>
      </c>
      <c r="Q29" s="140" t="s">
        <v>49</v>
      </c>
      <c r="R29" s="140"/>
      <c r="S29" s="44" t="s">
        <v>239</v>
      </c>
      <c r="T29" s="140" t="s">
        <v>50</v>
      </c>
      <c r="U29" s="140"/>
      <c r="V29" s="139" t="s">
        <v>67</v>
      </c>
      <c r="W29" s="141"/>
      <c r="X29" s="212" t="s">
        <v>239</v>
      </c>
      <c r="Y29" s="414"/>
      <c r="Z29" s="252"/>
      <c r="AB29" s="210"/>
      <c r="AC29" s="210"/>
      <c r="AD29" s="210"/>
      <c r="AE29" s="210"/>
      <c r="AF29" s="210"/>
      <c r="AG29" s="210"/>
      <c r="AH29" s="210"/>
      <c r="AI29" s="210"/>
      <c r="AJ29" s="210"/>
      <c r="AK29" s="210"/>
      <c r="AL29" s="210"/>
      <c r="AM29" s="210"/>
      <c r="AN29" s="210"/>
      <c r="AO29" s="29"/>
    </row>
    <row r="30" spans="1:41" ht="12.75" customHeight="1">
      <c r="A30" s="1045"/>
      <c r="B30" s="29"/>
      <c r="C30" s="23"/>
      <c r="D30" s="130"/>
      <c r="E30" s="259"/>
      <c r="F30" s="226" t="s">
        <v>416</v>
      </c>
      <c r="G30" s="157" t="s">
        <v>1358</v>
      </c>
      <c r="H30" s="157"/>
      <c r="I30" s="157"/>
      <c r="J30" s="157"/>
      <c r="K30" s="157"/>
      <c r="L30" s="157"/>
      <c r="M30" s="157"/>
      <c r="N30" s="157"/>
      <c r="O30" s="157"/>
      <c r="P30" s="157"/>
      <c r="Q30" s="157"/>
      <c r="R30" s="157"/>
      <c r="S30" s="157"/>
      <c r="T30" s="157"/>
      <c r="U30" s="157"/>
      <c r="V30" s="157"/>
      <c r="W30" s="158"/>
      <c r="X30" s="212" t="s">
        <v>239</v>
      </c>
      <c r="Y30" s="414"/>
      <c r="Z30" s="252"/>
      <c r="AB30" s="210"/>
      <c r="AC30" s="210"/>
      <c r="AD30" s="210"/>
      <c r="AE30" s="210"/>
      <c r="AF30" s="210"/>
      <c r="AG30" s="210"/>
      <c r="AH30" s="210"/>
      <c r="AI30" s="210"/>
      <c r="AJ30" s="210"/>
      <c r="AK30" s="210"/>
      <c r="AL30" s="210"/>
      <c r="AM30" s="210"/>
      <c r="AN30" s="210"/>
      <c r="AO30" s="29"/>
    </row>
    <row r="31" spans="1:41" ht="12.75" customHeight="1">
      <c r="A31" s="1045"/>
      <c r="B31" s="29"/>
      <c r="C31" s="23"/>
      <c r="D31" s="130"/>
      <c r="E31" s="259"/>
      <c r="F31" s="227"/>
      <c r="G31" s="44" t="s">
        <v>239</v>
      </c>
      <c r="H31" s="140" t="s">
        <v>1475</v>
      </c>
      <c r="I31" s="140"/>
      <c r="J31" s="140"/>
      <c r="K31" s="44" t="s">
        <v>1474</v>
      </c>
      <c r="L31" s="139" t="s">
        <v>48</v>
      </c>
      <c r="M31" s="140"/>
      <c r="N31" s="140"/>
      <c r="O31" s="140" t="s">
        <v>1476</v>
      </c>
      <c r="P31" s="44" t="s">
        <v>239</v>
      </c>
      <c r="Q31" s="140" t="s">
        <v>49</v>
      </c>
      <c r="R31" s="140"/>
      <c r="S31" s="44" t="s">
        <v>239</v>
      </c>
      <c r="T31" s="140" t="s">
        <v>50</v>
      </c>
      <c r="U31" s="140"/>
      <c r="V31" s="139" t="s">
        <v>67</v>
      </c>
      <c r="W31" s="141"/>
      <c r="X31" s="212" t="s">
        <v>239</v>
      </c>
      <c r="Y31" s="414"/>
      <c r="Z31" s="252"/>
      <c r="AB31" s="210"/>
      <c r="AC31" s="210"/>
      <c r="AD31" s="210"/>
      <c r="AE31" s="210"/>
      <c r="AF31" s="210"/>
      <c r="AG31" s="210"/>
      <c r="AH31" s="210"/>
      <c r="AI31" s="210"/>
      <c r="AJ31" s="210"/>
      <c r="AK31" s="210"/>
      <c r="AL31" s="210"/>
      <c r="AM31" s="210"/>
      <c r="AN31" s="210"/>
      <c r="AO31" s="29"/>
    </row>
    <row r="32" spans="1:41" ht="12.75" customHeight="1">
      <c r="A32" s="1045"/>
      <c r="B32" s="29"/>
      <c r="C32" s="23"/>
      <c r="D32" s="130"/>
      <c r="E32" s="259"/>
      <c r="F32" s="226" t="s">
        <v>416</v>
      </c>
      <c r="G32" s="157" t="s">
        <v>52</v>
      </c>
      <c r="H32" s="157"/>
      <c r="I32" s="157"/>
      <c r="J32" s="157"/>
      <c r="K32" s="157"/>
      <c r="L32" s="157"/>
      <c r="M32" s="157"/>
      <c r="N32" s="157"/>
      <c r="O32" s="157"/>
      <c r="P32" s="157"/>
      <c r="Q32" s="157"/>
      <c r="R32" s="157"/>
      <c r="S32" s="157"/>
      <c r="T32" s="157"/>
      <c r="U32" s="157"/>
      <c r="V32" s="157"/>
      <c r="W32" s="158"/>
      <c r="X32" s="212" t="s">
        <v>239</v>
      </c>
      <c r="Y32" s="414"/>
      <c r="Z32" s="252"/>
      <c r="AB32" s="210"/>
      <c r="AC32" s="210"/>
      <c r="AD32" s="210"/>
      <c r="AE32" s="210"/>
      <c r="AF32" s="210"/>
      <c r="AG32" s="210"/>
      <c r="AH32" s="210"/>
      <c r="AI32" s="210"/>
      <c r="AJ32" s="210"/>
      <c r="AK32" s="210"/>
      <c r="AL32" s="210"/>
      <c r="AM32" s="210"/>
      <c r="AN32" s="210"/>
      <c r="AO32" s="29"/>
    </row>
    <row r="33" spans="1:41" ht="12.75" customHeight="1">
      <c r="A33" s="1045"/>
      <c r="B33" s="29"/>
      <c r="C33" s="23"/>
      <c r="D33" s="130"/>
      <c r="E33" s="259"/>
      <c r="F33" s="227"/>
      <c r="G33" s="44" t="s">
        <v>239</v>
      </c>
      <c r="H33" s="140" t="s">
        <v>571</v>
      </c>
      <c r="I33" s="140"/>
      <c r="J33" s="140"/>
      <c r="K33" s="44" t="s">
        <v>44</v>
      </c>
      <c r="L33" s="139" t="s">
        <v>48</v>
      </c>
      <c r="M33" s="140"/>
      <c r="N33" s="140"/>
      <c r="O33" s="140" t="s">
        <v>683</v>
      </c>
      <c r="P33" s="44" t="s">
        <v>239</v>
      </c>
      <c r="Q33" s="140" t="s">
        <v>49</v>
      </c>
      <c r="R33" s="140"/>
      <c r="S33" s="44" t="s">
        <v>239</v>
      </c>
      <c r="T33" s="140" t="s">
        <v>50</v>
      </c>
      <c r="U33" s="140"/>
      <c r="V33" s="139" t="s">
        <v>67</v>
      </c>
      <c r="W33" s="141"/>
      <c r="X33" s="212" t="s">
        <v>239</v>
      </c>
      <c r="Y33" s="414"/>
      <c r="Z33" s="252"/>
      <c r="AB33" s="210"/>
      <c r="AC33" s="210"/>
      <c r="AD33" s="210"/>
      <c r="AE33" s="210"/>
      <c r="AF33" s="210"/>
      <c r="AG33" s="210"/>
      <c r="AH33" s="210"/>
      <c r="AI33" s="210"/>
      <c r="AJ33" s="210"/>
      <c r="AK33" s="210"/>
      <c r="AL33" s="210"/>
      <c r="AM33" s="210"/>
      <c r="AN33" s="210"/>
      <c r="AO33" s="29"/>
    </row>
    <row r="34" spans="1:41" ht="12.75" customHeight="1">
      <c r="A34" s="1045"/>
      <c r="B34" s="29"/>
      <c r="C34" s="23"/>
      <c r="D34" s="130"/>
      <c r="E34" s="259"/>
      <c r="F34" s="226" t="s">
        <v>416</v>
      </c>
      <c r="G34" s="157" t="s">
        <v>53</v>
      </c>
      <c r="H34" s="157"/>
      <c r="I34" s="157"/>
      <c r="J34" s="157" t="s">
        <v>99</v>
      </c>
      <c r="K34" s="972"/>
      <c r="L34" s="972"/>
      <c r="M34" s="972"/>
      <c r="N34" s="972"/>
      <c r="O34" s="972"/>
      <c r="P34" s="972"/>
      <c r="Q34" s="972"/>
      <c r="R34" s="972"/>
      <c r="S34" s="972"/>
      <c r="T34" s="972"/>
      <c r="U34" s="972"/>
      <c r="V34" s="157" t="s">
        <v>100</v>
      </c>
      <c r="W34" s="158"/>
      <c r="X34" s="212" t="s">
        <v>239</v>
      </c>
      <c r="Y34" s="414"/>
      <c r="Z34" s="252"/>
      <c r="AB34" s="210"/>
      <c r="AC34" s="210"/>
      <c r="AD34" s="210"/>
      <c r="AE34" s="210"/>
      <c r="AF34" s="210"/>
      <c r="AG34" s="210"/>
      <c r="AH34" s="210"/>
      <c r="AI34" s="210"/>
      <c r="AJ34" s="210"/>
      <c r="AK34" s="210"/>
      <c r="AL34" s="210"/>
      <c r="AM34" s="210"/>
      <c r="AN34" s="210"/>
      <c r="AO34" s="29"/>
    </row>
    <row r="35" spans="1:41" ht="12.75" customHeight="1">
      <c r="A35" s="1045"/>
      <c r="B35" s="29"/>
      <c r="C35" s="23"/>
      <c r="D35" s="130"/>
      <c r="E35" s="259"/>
      <c r="F35" s="227"/>
      <c r="G35" s="44" t="s">
        <v>572</v>
      </c>
      <c r="H35" s="140" t="s">
        <v>573</v>
      </c>
      <c r="I35" s="140"/>
      <c r="J35" s="140"/>
      <c r="K35" s="44" t="s">
        <v>572</v>
      </c>
      <c r="L35" s="139" t="s">
        <v>48</v>
      </c>
      <c r="M35" s="140"/>
      <c r="N35" s="140"/>
      <c r="O35" s="140" t="s">
        <v>99</v>
      </c>
      <c r="P35" s="44" t="s">
        <v>239</v>
      </c>
      <c r="Q35" s="140" t="s">
        <v>49</v>
      </c>
      <c r="R35" s="140"/>
      <c r="S35" s="44" t="s">
        <v>239</v>
      </c>
      <c r="T35" s="140" t="s">
        <v>50</v>
      </c>
      <c r="U35" s="140"/>
      <c r="V35" s="139" t="s">
        <v>67</v>
      </c>
      <c r="W35" s="141"/>
      <c r="X35" s="212" t="s">
        <v>239</v>
      </c>
      <c r="Y35" s="414"/>
      <c r="Z35" s="252"/>
      <c r="AB35" s="210"/>
      <c r="AC35" s="210"/>
      <c r="AD35" s="210"/>
      <c r="AE35" s="210"/>
      <c r="AF35" s="210"/>
      <c r="AG35" s="210"/>
      <c r="AH35" s="210"/>
      <c r="AI35" s="210"/>
      <c r="AJ35" s="210"/>
      <c r="AK35" s="210"/>
      <c r="AL35" s="210"/>
      <c r="AM35" s="210"/>
      <c r="AN35" s="210"/>
      <c r="AO35" s="29"/>
    </row>
    <row r="36" spans="1:41" ht="12.75" customHeight="1">
      <c r="A36" s="1045"/>
      <c r="B36" s="29"/>
      <c r="C36" s="23"/>
      <c r="D36" s="206" t="s">
        <v>54</v>
      </c>
      <c r="E36" s="206" t="s">
        <v>55</v>
      </c>
      <c r="F36" s="226" t="s">
        <v>416</v>
      </c>
      <c r="G36" s="157" t="s">
        <v>57</v>
      </c>
      <c r="H36" s="157"/>
      <c r="I36" s="157"/>
      <c r="J36" s="157"/>
      <c r="K36" s="157"/>
      <c r="L36" s="157"/>
      <c r="M36" s="157"/>
      <c r="N36" s="157"/>
      <c r="O36" s="157"/>
      <c r="P36" s="157"/>
      <c r="Q36" s="157"/>
      <c r="R36" s="157"/>
      <c r="S36" s="157"/>
      <c r="T36" s="157"/>
      <c r="U36" s="157"/>
      <c r="V36" s="157"/>
      <c r="W36" s="158"/>
      <c r="X36" s="207" t="s">
        <v>239</v>
      </c>
      <c r="Y36" s="415" t="s">
        <v>379</v>
      </c>
      <c r="Z36" s="253"/>
      <c r="AB36" s="210"/>
      <c r="AC36" s="210"/>
      <c r="AD36" s="210"/>
      <c r="AE36" s="210"/>
      <c r="AF36" s="210"/>
      <c r="AG36" s="210"/>
      <c r="AH36" s="210"/>
      <c r="AI36" s="210"/>
      <c r="AJ36" s="210"/>
      <c r="AK36" s="210"/>
      <c r="AL36" s="210"/>
      <c r="AM36" s="210"/>
      <c r="AN36" s="210"/>
      <c r="AO36" s="29"/>
    </row>
    <row r="37" spans="1:41" ht="12.75" customHeight="1">
      <c r="A37" s="1045"/>
      <c r="B37" s="29"/>
      <c r="C37" s="23"/>
      <c r="D37" s="130" t="s">
        <v>58</v>
      </c>
      <c r="E37" s="130" t="s">
        <v>46</v>
      </c>
      <c r="F37" s="227"/>
      <c r="G37" s="139" t="s">
        <v>1130</v>
      </c>
      <c r="H37" s="140"/>
      <c r="I37" s="140"/>
      <c r="J37" s="140" t="s">
        <v>1473</v>
      </c>
      <c r="K37" s="44" t="s">
        <v>239</v>
      </c>
      <c r="L37" s="140" t="s">
        <v>49</v>
      </c>
      <c r="M37" s="140"/>
      <c r="N37" s="44" t="s">
        <v>239</v>
      </c>
      <c r="O37" s="140" t="s">
        <v>50</v>
      </c>
      <c r="P37" s="140"/>
      <c r="Q37" s="44" t="s">
        <v>239</v>
      </c>
      <c r="R37" s="944"/>
      <c r="S37" s="944"/>
      <c r="T37" s="944"/>
      <c r="U37" s="944"/>
      <c r="V37" s="140" t="s">
        <v>67</v>
      </c>
      <c r="W37" s="140"/>
      <c r="X37" s="212" t="s">
        <v>239</v>
      </c>
      <c r="Y37" s="412" t="s">
        <v>417</v>
      </c>
      <c r="Z37" s="252"/>
      <c r="AB37" s="210"/>
      <c r="AC37" s="210"/>
      <c r="AD37" s="210"/>
      <c r="AE37" s="210"/>
      <c r="AF37" s="210"/>
      <c r="AG37" s="210"/>
      <c r="AH37" s="210"/>
      <c r="AI37" s="210"/>
      <c r="AJ37" s="210"/>
      <c r="AK37" s="210"/>
      <c r="AL37" s="210"/>
      <c r="AM37" s="210"/>
      <c r="AN37" s="210"/>
      <c r="AO37" s="29"/>
    </row>
    <row r="38" spans="1:41" ht="12.75" customHeight="1">
      <c r="A38" s="1045"/>
      <c r="B38" s="29"/>
      <c r="C38" s="23"/>
      <c r="D38" s="130"/>
      <c r="E38" s="130"/>
      <c r="F38" s="227"/>
      <c r="G38" s="139" t="s">
        <v>51</v>
      </c>
      <c r="H38" s="140"/>
      <c r="I38" s="140"/>
      <c r="J38" s="140" t="s">
        <v>1476</v>
      </c>
      <c r="K38" s="44" t="s">
        <v>239</v>
      </c>
      <c r="L38" s="140" t="s">
        <v>49</v>
      </c>
      <c r="M38" s="140"/>
      <c r="N38" s="44" t="s">
        <v>239</v>
      </c>
      <c r="O38" s="140" t="s">
        <v>50</v>
      </c>
      <c r="P38" s="140"/>
      <c r="Q38" s="44" t="s">
        <v>239</v>
      </c>
      <c r="R38" s="944"/>
      <c r="S38" s="944"/>
      <c r="T38" s="944"/>
      <c r="U38" s="944"/>
      <c r="V38" s="140" t="s">
        <v>67</v>
      </c>
      <c r="W38" s="140"/>
      <c r="X38" s="212" t="s">
        <v>239</v>
      </c>
      <c r="Y38" s="412" t="s">
        <v>29</v>
      </c>
      <c r="Z38" s="252"/>
      <c r="AB38" s="210"/>
      <c r="AC38" s="210"/>
      <c r="AD38" s="210"/>
      <c r="AE38" s="210"/>
      <c r="AF38" s="210"/>
      <c r="AG38" s="210"/>
      <c r="AH38" s="210"/>
      <c r="AI38" s="210"/>
      <c r="AJ38" s="210"/>
      <c r="AK38" s="210"/>
      <c r="AL38" s="210"/>
      <c r="AM38" s="210"/>
      <c r="AN38" s="210"/>
      <c r="AO38" s="29"/>
    </row>
    <row r="39" spans="1:41" ht="12.75" customHeight="1">
      <c r="A39" s="1045"/>
      <c r="B39" s="29"/>
      <c r="C39" s="23"/>
      <c r="D39" s="130"/>
      <c r="E39" s="130"/>
      <c r="F39" s="227"/>
      <c r="G39" s="139" t="s">
        <v>1351</v>
      </c>
      <c r="H39" s="140"/>
      <c r="I39" s="140"/>
      <c r="J39" s="140" t="s">
        <v>570</v>
      </c>
      <c r="K39" s="44" t="s">
        <v>239</v>
      </c>
      <c r="L39" s="140" t="s">
        <v>49</v>
      </c>
      <c r="M39" s="140"/>
      <c r="N39" s="44" t="s">
        <v>239</v>
      </c>
      <c r="O39" s="140" t="s">
        <v>50</v>
      </c>
      <c r="P39" s="140"/>
      <c r="Q39" s="44" t="s">
        <v>239</v>
      </c>
      <c r="R39" s="944"/>
      <c r="S39" s="944"/>
      <c r="T39" s="944"/>
      <c r="U39" s="944"/>
      <c r="V39" s="140" t="s">
        <v>67</v>
      </c>
      <c r="W39" s="140"/>
      <c r="X39" s="212" t="s">
        <v>239</v>
      </c>
      <c r="Y39" s="412" t="s">
        <v>508</v>
      </c>
      <c r="Z39" s="252"/>
      <c r="AB39" s="210"/>
      <c r="AC39" s="210"/>
      <c r="AD39" s="210"/>
      <c r="AE39" s="210"/>
      <c r="AF39" s="210"/>
      <c r="AG39" s="210"/>
      <c r="AH39" s="210"/>
      <c r="AI39" s="210"/>
      <c r="AJ39" s="210"/>
      <c r="AK39" s="210"/>
      <c r="AL39" s="210"/>
      <c r="AM39" s="210"/>
      <c r="AN39" s="210"/>
      <c r="AO39" s="29"/>
    </row>
    <row r="40" spans="1:41" ht="12.75" customHeight="1">
      <c r="A40" s="1045"/>
      <c r="B40" s="29"/>
      <c r="C40" s="23"/>
      <c r="D40" s="130"/>
      <c r="E40" s="130"/>
      <c r="F40" s="227"/>
      <c r="G40" s="139" t="s">
        <v>1358</v>
      </c>
      <c r="H40" s="140"/>
      <c r="I40" s="140"/>
      <c r="J40" s="140" t="s">
        <v>1476</v>
      </c>
      <c r="K40" s="44" t="s">
        <v>239</v>
      </c>
      <c r="L40" s="140" t="s">
        <v>49</v>
      </c>
      <c r="M40" s="140"/>
      <c r="N40" s="44" t="s">
        <v>239</v>
      </c>
      <c r="O40" s="140" t="s">
        <v>50</v>
      </c>
      <c r="P40" s="140"/>
      <c r="Q40" s="44" t="s">
        <v>239</v>
      </c>
      <c r="R40" s="944"/>
      <c r="S40" s="944"/>
      <c r="T40" s="944"/>
      <c r="U40" s="944"/>
      <c r="V40" s="140" t="s">
        <v>67</v>
      </c>
      <c r="W40" s="140"/>
      <c r="X40" s="212" t="s">
        <v>239</v>
      </c>
      <c r="Y40" s="414"/>
      <c r="Z40" s="252"/>
      <c r="AB40" s="210"/>
      <c r="AC40" s="210"/>
      <c r="AD40" s="210"/>
      <c r="AE40" s="210"/>
      <c r="AF40" s="210"/>
      <c r="AG40" s="210"/>
      <c r="AH40" s="210"/>
      <c r="AI40" s="210"/>
      <c r="AJ40" s="210"/>
      <c r="AK40" s="210"/>
      <c r="AL40" s="210"/>
      <c r="AM40" s="210"/>
      <c r="AN40" s="210"/>
      <c r="AO40" s="29"/>
    </row>
    <row r="41" spans="1:41" ht="12.75" customHeight="1">
      <c r="A41" s="1045"/>
      <c r="B41" s="29"/>
      <c r="C41" s="23"/>
      <c r="D41" s="130"/>
      <c r="E41" s="130"/>
      <c r="F41" s="227"/>
      <c r="G41" s="139" t="s">
        <v>52</v>
      </c>
      <c r="H41" s="140"/>
      <c r="I41" s="140"/>
      <c r="J41" s="140" t="s">
        <v>683</v>
      </c>
      <c r="K41" s="44" t="s">
        <v>239</v>
      </c>
      <c r="L41" s="140" t="s">
        <v>49</v>
      </c>
      <c r="M41" s="140"/>
      <c r="N41" s="44" t="s">
        <v>239</v>
      </c>
      <c r="O41" s="140" t="s">
        <v>50</v>
      </c>
      <c r="P41" s="140"/>
      <c r="Q41" s="44" t="s">
        <v>239</v>
      </c>
      <c r="R41" s="944"/>
      <c r="S41" s="944"/>
      <c r="T41" s="944"/>
      <c r="U41" s="944"/>
      <c r="V41" s="140" t="s">
        <v>67</v>
      </c>
      <c r="W41" s="140"/>
      <c r="X41" s="212" t="s">
        <v>239</v>
      </c>
      <c r="Y41" s="414"/>
      <c r="Z41" s="252"/>
      <c r="AB41" s="210"/>
      <c r="AC41" s="210"/>
      <c r="AD41" s="210"/>
      <c r="AE41" s="210"/>
      <c r="AF41" s="210"/>
      <c r="AG41" s="210"/>
      <c r="AH41" s="210"/>
      <c r="AI41" s="210"/>
      <c r="AJ41" s="210"/>
      <c r="AK41" s="210"/>
      <c r="AL41" s="210"/>
      <c r="AM41" s="210"/>
      <c r="AN41" s="210"/>
      <c r="AO41" s="29"/>
    </row>
    <row r="42" spans="1:41" ht="12.75" customHeight="1">
      <c r="A42" s="1045"/>
      <c r="B42" s="29"/>
      <c r="C42" s="23"/>
      <c r="D42" s="130"/>
      <c r="E42" s="130"/>
      <c r="F42" s="227"/>
      <c r="G42" s="962"/>
      <c r="H42" s="1051"/>
      <c r="I42" s="1051"/>
      <c r="J42" s="140" t="s">
        <v>959</v>
      </c>
      <c r="K42" s="44" t="s">
        <v>239</v>
      </c>
      <c r="L42" s="140" t="s">
        <v>49</v>
      </c>
      <c r="M42" s="140"/>
      <c r="N42" s="44" t="s">
        <v>239</v>
      </c>
      <c r="O42" s="140" t="s">
        <v>50</v>
      </c>
      <c r="P42" s="140"/>
      <c r="Q42" s="44" t="s">
        <v>239</v>
      </c>
      <c r="R42" s="939"/>
      <c r="S42" s="939"/>
      <c r="T42" s="939"/>
      <c r="U42" s="939"/>
      <c r="V42" s="140" t="s">
        <v>67</v>
      </c>
      <c r="W42" s="140"/>
      <c r="X42" s="212" t="s">
        <v>239</v>
      </c>
      <c r="Y42" s="414"/>
      <c r="Z42" s="252"/>
      <c r="AB42" s="210"/>
      <c r="AC42" s="210"/>
      <c r="AD42" s="210"/>
      <c r="AE42" s="210"/>
      <c r="AF42" s="210"/>
      <c r="AG42" s="210"/>
      <c r="AH42" s="210"/>
      <c r="AI42" s="210"/>
      <c r="AJ42" s="210"/>
      <c r="AK42" s="210"/>
      <c r="AL42" s="210"/>
      <c r="AM42" s="210"/>
      <c r="AN42" s="210"/>
      <c r="AO42" s="29"/>
    </row>
    <row r="43" spans="1:41" ht="12.75" customHeight="1">
      <c r="A43" s="1045"/>
      <c r="B43" s="29"/>
      <c r="C43" s="23"/>
      <c r="D43" s="130"/>
      <c r="E43" s="130"/>
      <c r="F43" s="226" t="s">
        <v>416</v>
      </c>
      <c r="G43" s="157" t="s">
        <v>59</v>
      </c>
      <c r="H43" s="157"/>
      <c r="I43" s="157"/>
      <c r="J43" s="157"/>
      <c r="K43" s="157"/>
      <c r="L43" s="157"/>
      <c r="M43" s="157"/>
      <c r="N43" s="157"/>
      <c r="O43" s="157"/>
      <c r="P43" s="157"/>
      <c r="Q43" s="157"/>
      <c r="R43" s="59"/>
      <c r="S43" s="59"/>
      <c r="T43" s="59"/>
      <c r="U43" s="59"/>
      <c r="V43" s="157"/>
      <c r="W43" s="158"/>
      <c r="X43" s="212" t="s">
        <v>239</v>
      </c>
      <c r="Y43" s="414"/>
      <c r="Z43" s="252"/>
      <c r="AB43" s="210"/>
      <c r="AC43" s="210"/>
      <c r="AD43" s="210"/>
      <c r="AE43" s="210"/>
      <c r="AF43" s="210"/>
      <c r="AG43" s="210"/>
      <c r="AH43" s="210"/>
      <c r="AI43" s="210"/>
      <c r="AJ43" s="210"/>
      <c r="AK43" s="210"/>
      <c r="AL43" s="210"/>
      <c r="AM43" s="210"/>
      <c r="AN43" s="210"/>
      <c r="AO43" s="29"/>
    </row>
    <row r="44" spans="1:41" ht="12.75" customHeight="1">
      <c r="A44" s="1045"/>
      <c r="B44" s="29"/>
      <c r="C44" s="23"/>
      <c r="D44" s="130"/>
      <c r="E44" s="130"/>
      <c r="F44" s="227"/>
      <c r="G44" s="139" t="s">
        <v>1130</v>
      </c>
      <c r="H44" s="140"/>
      <c r="I44" s="140"/>
      <c r="J44" s="140" t="s">
        <v>1473</v>
      </c>
      <c r="K44" s="44" t="s">
        <v>239</v>
      </c>
      <c r="L44" s="140" t="s">
        <v>49</v>
      </c>
      <c r="M44" s="140"/>
      <c r="N44" s="44" t="s">
        <v>239</v>
      </c>
      <c r="O44" s="140" t="s">
        <v>50</v>
      </c>
      <c r="P44" s="140"/>
      <c r="Q44" s="44" t="s">
        <v>239</v>
      </c>
      <c r="R44" s="944"/>
      <c r="S44" s="944"/>
      <c r="T44" s="944"/>
      <c r="U44" s="944"/>
      <c r="V44" s="140" t="s">
        <v>67</v>
      </c>
      <c r="W44" s="140"/>
      <c r="X44" s="212" t="s">
        <v>239</v>
      </c>
      <c r="Y44" s="414"/>
      <c r="Z44" s="252"/>
      <c r="AB44" s="210"/>
      <c r="AC44" s="210"/>
      <c r="AD44" s="210"/>
      <c r="AE44" s="210"/>
      <c r="AF44" s="210"/>
      <c r="AG44" s="210"/>
      <c r="AH44" s="210"/>
      <c r="AI44" s="210"/>
      <c r="AJ44" s="210"/>
      <c r="AK44" s="210"/>
      <c r="AL44" s="210"/>
      <c r="AM44" s="210"/>
      <c r="AN44" s="210"/>
      <c r="AO44" s="29"/>
    </row>
    <row r="45" spans="1:41" ht="12.75" customHeight="1">
      <c r="A45" s="1045"/>
      <c r="B45" s="29"/>
      <c r="C45" s="23"/>
      <c r="D45" s="130"/>
      <c r="E45" s="130"/>
      <c r="F45" s="227"/>
      <c r="G45" s="139" t="s">
        <v>51</v>
      </c>
      <c r="H45" s="140"/>
      <c r="I45" s="140"/>
      <c r="J45" s="140" t="s">
        <v>1476</v>
      </c>
      <c r="K45" s="44" t="s">
        <v>239</v>
      </c>
      <c r="L45" s="140" t="s">
        <v>49</v>
      </c>
      <c r="M45" s="140"/>
      <c r="N45" s="44" t="s">
        <v>239</v>
      </c>
      <c r="O45" s="140" t="s">
        <v>50</v>
      </c>
      <c r="P45" s="140"/>
      <c r="Q45" s="44" t="s">
        <v>239</v>
      </c>
      <c r="R45" s="944"/>
      <c r="S45" s="944"/>
      <c r="T45" s="944"/>
      <c r="U45" s="944"/>
      <c r="V45" s="140" t="s">
        <v>67</v>
      </c>
      <c r="W45" s="140"/>
      <c r="X45" s="212" t="s">
        <v>239</v>
      </c>
      <c r="Y45" s="414"/>
      <c r="Z45" s="252"/>
      <c r="AB45" s="210"/>
      <c r="AC45" s="210"/>
      <c r="AD45" s="210"/>
      <c r="AE45" s="210"/>
      <c r="AF45" s="210"/>
      <c r="AG45" s="210"/>
      <c r="AH45" s="210"/>
      <c r="AI45" s="210"/>
      <c r="AJ45" s="210"/>
      <c r="AK45" s="210"/>
      <c r="AL45" s="210"/>
      <c r="AM45" s="210"/>
      <c r="AN45" s="210"/>
      <c r="AO45" s="29"/>
    </row>
    <row r="46" spans="1:41" ht="12.75" customHeight="1">
      <c r="A46" s="1045"/>
      <c r="B46" s="29"/>
      <c r="C46" s="23"/>
      <c r="D46" s="130"/>
      <c r="E46" s="130"/>
      <c r="F46" s="227"/>
      <c r="G46" s="139" t="s">
        <v>1351</v>
      </c>
      <c r="H46" s="140"/>
      <c r="I46" s="140"/>
      <c r="J46" s="140" t="s">
        <v>570</v>
      </c>
      <c r="K46" s="44" t="s">
        <v>239</v>
      </c>
      <c r="L46" s="140" t="s">
        <v>49</v>
      </c>
      <c r="M46" s="140"/>
      <c r="N46" s="44" t="s">
        <v>239</v>
      </c>
      <c r="O46" s="140" t="s">
        <v>50</v>
      </c>
      <c r="P46" s="140"/>
      <c r="Q46" s="44" t="s">
        <v>239</v>
      </c>
      <c r="R46" s="944"/>
      <c r="S46" s="944"/>
      <c r="T46" s="944"/>
      <c r="U46" s="944"/>
      <c r="V46" s="140" t="s">
        <v>67</v>
      </c>
      <c r="W46" s="140"/>
      <c r="X46" s="212" t="s">
        <v>239</v>
      </c>
      <c r="Y46" s="414"/>
      <c r="Z46" s="252"/>
      <c r="AB46" s="210"/>
      <c r="AC46" s="210"/>
      <c r="AD46" s="210"/>
      <c r="AE46" s="210"/>
      <c r="AF46" s="210"/>
      <c r="AG46" s="210"/>
      <c r="AH46" s="210"/>
      <c r="AI46" s="210"/>
      <c r="AJ46" s="210"/>
      <c r="AK46" s="210"/>
      <c r="AL46" s="210"/>
      <c r="AM46" s="210"/>
      <c r="AN46" s="210"/>
      <c r="AO46" s="29"/>
    </row>
    <row r="47" spans="1:41" ht="12.75" customHeight="1">
      <c r="A47" s="1045"/>
      <c r="B47" s="29"/>
      <c r="C47" s="23"/>
      <c r="D47" s="130"/>
      <c r="E47" s="130"/>
      <c r="F47" s="227"/>
      <c r="G47" s="139" t="s">
        <v>1358</v>
      </c>
      <c r="H47" s="140"/>
      <c r="I47" s="140"/>
      <c r="J47" s="140" t="s">
        <v>1476</v>
      </c>
      <c r="K47" s="44" t="s">
        <v>239</v>
      </c>
      <c r="L47" s="140" t="s">
        <v>49</v>
      </c>
      <c r="M47" s="140"/>
      <c r="N47" s="44" t="s">
        <v>239</v>
      </c>
      <c r="O47" s="140" t="s">
        <v>50</v>
      </c>
      <c r="P47" s="140"/>
      <c r="Q47" s="44" t="s">
        <v>239</v>
      </c>
      <c r="R47" s="944"/>
      <c r="S47" s="944"/>
      <c r="T47" s="944"/>
      <c r="U47" s="944"/>
      <c r="V47" s="140" t="s">
        <v>67</v>
      </c>
      <c r="W47" s="140"/>
      <c r="X47" s="212" t="s">
        <v>239</v>
      </c>
      <c r="Y47" s="414"/>
      <c r="Z47" s="252"/>
      <c r="AB47" s="210"/>
      <c r="AC47" s="210"/>
      <c r="AD47" s="210"/>
      <c r="AE47" s="210"/>
      <c r="AF47" s="210"/>
      <c r="AG47" s="210"/>
      <c r="AH47" s="210"/>
      <c r="AI47" s="210"/>
      <c r="AJ47" s="210"/>
      <c r="AK47" s="210"/>
      <c r="AL47" s="210"/>
      <c r="AM47" s="210"/>
      <c r="AN47" s="210"/>
      <c r="AO47" s="29"/>
    </row>
    <row r="48" spans="1:41" ht="12.75" customHeight="1">
      <c r="A48" s="1045"/>
      <c r="B48" s="29"/>
      <c r="C48" s="23"/>
      <c r="D48" s="130"/>
      <c r="E48" s="130"/>
      <c r="F48" s="227"/>
      <c r="G48" s="139" t="s">
        <v>52</v>
      </c>
      <c r="H48" s="140"/>
      <c r="I48" s="140"/>
      <c r="J48" s="140" t="s">
        <v>683</v>
      </c>
      <c r="K48" s="44" t="s">
        <v>239</v>
      </c>
      <c r="L48" s="140" t="s">
        <v>49</v>
      </c>
      <c r="M48" s="140"/>
      <c r="N48" s="44" t="s">
        <v>239</v>
      </c>
      <c r="O48" s="140" t="s">
        <v>50</v>
      </c>
      <c r="P48" s="140"/>
      <c r="Q48" s="44" t="s">
        <v>239</v>
      </c>
      <c r="R48" s="944"/>
      <c r="S48" s="944"/>
      <c r="T48" s="944"/>
      <c r="U48" s="944"/>
      <c r="V48" s="140" t="s">
        <v>67</v>
      </c>
      <c r="W48" s="140"/>
      <c r="X48" s="212" t="s">
        <v>239</v>
      </c>
      <c r="Y48" s="414"/>
      <c r="Z48" s="252"/>
      <c r="AB48" s="210"/>
      <c r="AC48" s="210"/>
      <c r="AD48" s="210"/>
      <c r="AE48" s="210"/>
      <c r="AF48" s="210"/>
      <c r="AG48" s="210"/>
      <c r="AH48" s="210"/>
      <c r="AI48" s="210"/>
      <c r="AJ48" s="210"/>
      <c r="AK48" s="210"/>
      <c r="AL48" s="210"/>
      <c r="AM48" s="210"/>
      <c r="AN48" s="210"/>
      <c r="AO48" s="29"/>
    </row>
    <row r="49" spans="1:41" ht="12.75" customHeight="1">
      <c r="A49" s="1045"/>
      <c r="B49" s="29"/>
      <c r="C49" s="23"/>
      <c r="D49" s="130"/>
      <c r="E49" s="130"/>
      <c r="F49" s="227"/>
      <c r="G49" s="962"/>
      <c r="H49" s="1051"/>
      <c r="I49" s="1051"/>
      <c r="J49" s="140" t="s">
        <v>959</v>
      </c>
      <c r="K49" s="44" t="s">
        <v>239</v>
      </c>
      <c r="L49" s="140" t="s">
        <v>49</v>
      </c>
      <c r="M49" s="140"/>
      <c r="N49" s="44" t="s">
        <v>239</v>
      </c>
      <c r="O49" s="140" t="s">
        <v>50</v>
      </c>
      <c r="P49" s="140"/>
      <c r="Q49" s="44" t="s">
        <v>239</v>
      </c>
      <c r="R49" s="939"/>
      <c r="S49" s="939"/>
      <c r="T49" s="939"/>
      <c r="U49" s="939"/>
      <c r="V49" s="140" t="s">
        <v>67</v>
      </c>
      <c r="W49" s="140"/>
      <c r="X49" s="212" t="s">
        <v>239</v>
      </c>
      <c r="Y49" s="414"/>
      <c r="Z49" s="252"/>
      <c r="AB49" s="210"/>
      <c r="AC49" s="210"/>
      <c r="AD49" s="210"/>
      <c r="AE49" s="210"/>
      <c r="AF49" s="210"/>
      <c r="AG49" s="210"/>
      <c r="AH49" s="210"/>
      <c r="AI49" s="210"/>
      <c r="AJ49" s="210"/>
      <c r="AK49" s="210"/>
      <c r="AL49" s="210"/>
      <c r="AM49" s="210"/>
      <c r="AN49" s="210"/>
      <c r="AO49" s="29"/>
    </row>
    <row r="50" spans="1:41" ht="12.75" customHeight="1">
      <c r="A50" s="1045"/>
      <c r="B50" s="29"/>
      <c r="C50" s="23"/>
      <c r="D50" s="130"/>
      <c r="E50" s="130"/>
      <c r="F50" s="226" t="s">
        <v>416</v>
      </c>
      <c r="G50" s="157" t="s">
        <v>60</v>
      </c>
      <c r="H50" s="157"/>
      <c r="I50" s="157"/>
      <c r="J50" s="157"/>
      <c r="K50" s="157"/>
      <c r="L50" s="157"/>
      <c r="M50" s="157"/>
      <c r="N50" s="157"/>
      <c r="O50" s="157"/>
      <c r="P50" s="157"/>
      <c r="Q50" s="157"/>
      <c r="R50" s="59"/>
      <c r="S50" s="59"/>
      <c r="T50" s="59"/>
      <c r="U50" s="59"/>
      <c r="V50" s="157"/>
      <c r="W50" s="158"/>
      <c r="X50" s="212" t="s">
        <v>239</v>
      </c>
      <c r="Y50" s="414"/>
      <c r="Z50" s="252"/>
      <c r="AB50" s="210"/>
      <c r="AC50" s="210"/>
      <c r="AD50" s="210"/>
      <c r="AE50" s="210"/>
      <c r="AF50" s="210"/>
      <c r="AG50" s="210"/>
      <c r="AH50" s="210"/>
      <c r="AI50" s="210"/>
      <c r="AJ50" s="210"/>
      <c r="AK50" s="210"/>
      <c r="AL50" s="210"/>
      <c r="AM50" s="210"/>
      <c r="AN50" s="210"/>
      <c r="AO50" s="29"/>
    </row>
    <row r="51" spans="1:41" ht="12.75" customHeight="1">
      <c r="A51" s="1045"/>
      <c r="B51" s="29"/>
      <c r="C51" s="23"/>
      <c r="D51" s="130"/>
      <c r="E51" s="130"/>
      <c r="F51" s="227"/>
      <c r="G51" s="139" t="s">
        <v>1130</v>
      </c>
      <c r="H51" s="140"/>
      <c r="I51" s="140"/>
      <c r="J51" s="140" t="s">
        <v>1473</v>
      </c>
      <c r="K51" s="44" t="s">
        <v>239</v>
      </c>
      <c r="L51" s="140" t="s">
        <v>49</v>
      </c>
      <c r="M51" s="140"/>
      <c r="N51" s="44" t="s">
        <v>239</v>
      </c>
      <c r="O51" s="140" t="s">
        <v>50</v>
      </c>
      <c r="P51" s="140"/>
      <c r="Q51" s="44" t="s">
        <v>239</v>
      </c>
      <c r="R51" s="944"/>
      <c r="S51" s="944"/>
      <c r="T51" s="944"/>
      <c r="U51" s="944"/>
      <c r="V51" s="140" t="s">
        <v>67</v>
      </c>
      <c r="W51" s="140"/>
      <c r="X51" s="212" t="s">
        <v>239</v>
      </c>
      <c r="Y51" s="414"/>
      <c r="Z51" s="252"/>
      <c r="AB51" s="210"/>
      <c r="AC51" s="210"/>
      <c r="AD51" s="210"/>
      <c r="AE51" s="210"/>
      <c r="AF51" s="210"/>
      <c r="AG51" s="210"/>
      <c r="AH51" s="210"/>
      <c r="AI51" s="210"/>
      <c r="AJ51" s="210"/>
      <c r="AK51" s="210"/>
      <c r="AL51" s="210"/>
      <c r="AM51" s="210"/>
      <c r="AN51" s="210"/>
      <c r="AO51" s="29"/>
    </row>
    <row r="52" spans="1:41" ht="12.75" customHeight="1">
      <c r="A52" s="1045"/>
      <c r="B52" s="29"/>
      <c r="C52" s="23"/>
      <c r="D52" s="130"/>
      <c r="E52" s="130"/>
      <c r="F52" s="227"/>
      <c r="G52" s="139" t="s">
        <v>51</v>
      </c>
      <c r="H52" s="140"/>
      <c r="I52" s="140"/>
      <c r="J52" s="140" t="s">
        <v>1476</v>
      </c>
      <c r="K52" s="44" t="s">
        <v>239</v>
      </c>
      <c r="L52" s="140" t="s">
        <v>49</v>
      </c>
      <c r="M52" s="140"/>
      <c r="N52" s="44" t="s">
        <v>239</v>
      </c>
      <c r="O52" s="140" t="s">
        <v>50</v>
      </c>
      <c r="P52" s="140"/>
      <c r="Q52" s="44" t="s">
        <v>239</v>
      </c>
      <c r="R52" s="944"/>
      <c r="S52" s="944"/>
      <c r="T52" s="944"/>
      <c r="U52" s="944"/>
      <c r="V52" s="140" t="s">
        <v>67</v>
      </c>
      <c r="W52" s="140"/>
      <c r="X52" s="212" t="s">
        <v>239</v>
      </c>
      <c r="Y52" s="414"/>
      <c r="Z52" s="252"/>
      <c r="AB52" s="210"/>
      <c r="AC52" s="210"/>
      <c r="AD52" s="210"/>
      <c r="AE52" s="210"/>
      <c r="AF52" s="210"/>
      <c r="AG52" s="210"/>
      <c r="AH52" s="210"/>
      <c r="AI52" s="210"/>
      <c r="AJ52" s="210"/>
      <c r="AK52" s="210"/>
      <c r="AL52" s="210"/>
      <c r="AM52" s="210"/>
      <c r="AN52" s="210"/>
      <c r="AO52" s="29"/>
    </row>
    <row r="53" spans="1:41" ht="12.75" customHeight="1">
      <c r="A53" s="1045"/>
      <c r="B53" s="29"/>
      <c r="C53" s="23"/>
      <c r="D53" s="130"/>
      <c r="E53" s="130"/>
      <c r="F53" s="227"/>
      <c r="G53" s="139" t="s">
        <v>1351</v>
      </c>
      <c r="H53" s="140"/>
      <c r="I53" s="140"/>
      <c r="J53" s="140" t="s">
        <v>570</v>
      </c>
      <c r="K53" s="44" t="s">
        <v>239</v>
      </c>
      <c r="L53" s="140" t="s">
        <v>49</v>
      </c>
      <c r="M53" s="140"/>
      <c r="N53" s="44" t="s">
        <v>239</v>
      </c>
      <c r="O53" s="140" t="s">
        <v>50</v>
      </c>
      <c r="P53" s="140"/>
      <c r="Q53" s="44" t="s">
        <v>239</v>
      </c>
      <c r="R53" s="944"/>
      <c r="S53" s="944"/>
      <c r="T53" s="944"/>
      <c r="U53" s="944"/>
      <c r="V53" s="140" t="s">
        <v>67</v>
      </c>
      <c r="W53" s="140"/>
      <c r="X53" s="212" t="s">
        <v>239</v>
      </c>
      <c r="Y53" s="414"/>
      <c r="Z53" s="252"/>
      <c r="AB53" s="210"/>
      <c r="AC53" s="210"/>
      <c r="AD53" s="210"/>
      <c r="AE53" s="210"/>
      <c r="AF53" s="210"/>
      <c r="AG53" s="210"/>
      <c r="AH53" s="210"/>
      <c r="AI53" s="210"/>
      <c r="AJ53" s="210"/>
      <c r="AK53" s="210"/>
      <c r="AL53" s="210"/>
      <c r="AM53" s="210"/>
      <c r="AN53" s="210"/>
      <c r="AO53" s="29"/>
    </row>
    <row r="54" spans="1:41" ht="12.75" customHeight="1">
      <c r="A54" s="1045"/>
      <c r="B54" s="29"/>
      <c r="C54" s="23"/>
      <c r="D54" s="130"/>
      <c r="E54" s="130"/>
      <c r="F54" s="227"/>
      <c r="G54" s="139" t="s">
        <v>1358</v>
      </c>
      <c r="H54" s="140"/>
      <c r="I54" s="140"/>
      <c r="J54" s="140" t="s">
        <v>1476</v>
      </c>
      <c r="K54" s="44" t="s">
        <v>239</v>
      </c>
      <c r="L54" s="140" t="s">
        <v>49</v>
      </c>
      <c r="M54" s="140"/>
      <c r="N54" s="44" t="s">
        <v>239</v>
      </c>
      <c r="O54" s="140" t="s">
        <v>50</v>
      </c>
      <c r="P54" s="140"/>
      <c r="Q54" s="44" t="s">
        <v>239</v>
      </c>
      <c r="R54" s="944"/>
      <c r="S54" s="944"/>
      <c r="T54" s="944"/>
      <c r="U54" s="944"/>
      <c r="V54" s="140" t="s">
        <v>67</v>
      </c>
      <c r="W54" s="140"/>
      <c r="X54" s="212" t="s">
        <v>239</v>
      </c>
      <c r="Y54" s="414"/>
      <c r="Z54" s="252"/>
      <c r="AB54" s="210"/>
      <c r="AC54" s="210"/>
      <c r="AD54" s="210"/>
      <c r="AE54" s="210"/>
      <c r="AF54" s="210"/>
      <c r="AG54" s="210"/>
      <c r="AH54" s="210"/>
      <c r="AI54" s="210"/>
      <c r="AJ54" s="210"/>
      <c r="AK54" s="210"/>
      <c r="AL54" s="210"/>
      <c r="AM54" s="210"/>
      <c r="AN54" s="210"/>
      <c r="AO54" s="29"/>
    </row>
    <row r="55" spans="1:41" ht="12.75" customHeight="1">
      <c r="A55" s="1045"/>
      <c r="B55" s="29"/>
      <c r="C55" s="23"/>
      <c r="D55" s="130"/>
      <c r="E55" s="130"/>
      <c r="F55" s="227"/>
      <c r="G55" s="139" t="s">
        <v>52</v>
      </c>
      <c r="H55" s="140"/>
      <c r="I55" s="140"/>
      <c r="J55" s="140" t="s">
        <v>683</v>
      </c>
      <c r="K55" s="44" t="s">
        <v>239</v>
      </c>
      <c r="L55" s="140" t="s">
        <v>49</v>
      </c>
      <c r="M55" s="140"/>
      <c r="N55" s="44" t="s">
        <v>239</v>
      </c>
      <c r="O55" s="140" t="s">
        <v>50</v>
      </c>
      <c r="P55" s="140"/>
      <c r="Q55" s="44" t="s">
        <v>239</v>
      </c>
      <c r="R55" s="944"/>
      <c r="S55" s="944"/>
      <c r="T55" s="944"/>
      <c r="U55" s="944"/>
      <c r="V55" s="140" t="s">
        <v>67</v>
      </c>
      <c r="W55" s="140"/>
      <c r="X55" s="212" t="s">
        <v>239</v>
      </c>
      <c r="Y55" s="414"/>
      <c r="Z55" s="252"/>
      <c r="AB55" s="210"/>
      <c r="AC55" s="210"/>
      <c r="AD55" s="210"/>
      <c r="AE55" s="210"/>
      <c r="AF55" s="210"/>
      <c r="AG55" s="210"/>
      <c r="AH55" s="210"/>
      <c r="AI55" s="210"/>
      <c r="AJ55" s="210"/>
      <c r="AK55" s="210"/>
      <c r="AL55" s="210"/>
      <c r="AM55" s="210"/>
      <c r="AN55" s="210"/>
      <c r="AO55" s="29"/>
    </row>
    <row r="56" spans="1:41" ht="12.75" customHeight="1">
      <c r="A56" s="1045"/>
      <c r="B56" s="29"/>
      <c r="C56" s="23"/>
      <c r="D56" s="130"/>
      <c r="E56" s="130"/>
      <c r="F56" s="227"/>
      <c r="G56" s="962"/>
      <c r="H56" s="1051"/>
      <c r="I56" s="1051"/>
      <c r="J56" s="140" t="s">
        <v>959</v>
      </c>
      <c r="K56" s="44" t="s">
        <v>239</v>
      </c>
      <c r="L56" s="140" t="s">
        <v>49</v>
      </c>
      <c r="M56" s="140"/>
      <c r="N56" s="44" t="s">
        <v>239</v>
      </c>
      <c r="O56" s="140" t="s">
        <v>50</v>
      </c>
      <c r="P56" s="140"/>
      <c r="Q56" s="44" t="s">
        <v>239</v>
      </c>
      <c r="R56" s="939"/>
      <c r="S56" s="939"/>
      <c r="T56" s="939"/>
      <c r="U56" s="939"/>
      <c r="V56" s="140" t="s">
        <v>67</v>
      </c>
      <c r="W56" s="140"/>
      <c r="X56" s="212" t="s">
        <v>239</v>
      </c>
      <c r="Y56" s="414"/>
      <c r="Z56" s="252"/>
      <c r="AB56" s="210"/>
      <c r="AC56" s="210"/>
      <c r="AD56" s="210"/>
      <c r="AE56" s="210"/>
      <c r="AF56" s="210"/>
      <c r="AG56" s="210"/>
      <c r="AH56" s="210"/>
      <c r="AI56" s="210"/>
      <c r="AJ56" s="210"/>
      <c r="AK56" s="210"/>
      <c r="AL56" s="210"/>
      <c r="AM56" s="210"/>
      <c r="AN56" s="210"/>
      <c r="AO56" s="29"/>
    </row>
    <row r="57" spans="1:41" ht="12.75" customHeight="1">
      <c r="A57" s="1045"/>
      <c r="B57" s="29"/>
      <c r="C57" s="23"/>
      <c r="D57" s="130"/>
      <c r="E57" s="130"/>
      <c r="F57" s="226" t="s">
        <v>416</v>
      </c>
      <c r="G57" s="157" t="s">
        <v>61</v>
      </c>
      <c r="H57" s="157"/>
      <c r="I57" s="157"/>
      <c r="J57" s="157"/>
      <c r="K57" s="157"/>
      <c r="L57" s="157"/>
      <c r="M57" s="157"/>
      <c r="N57" s="157"/>
      <c r="O57" s="157"/>
      <c r="P57" s="157"/>
      <c r="Q57" s="157"/>
      <c r="R57" s="59"/>
      <c r="S57" s="59"/>
      <c r="T57" s="59"/>
      <c r="U57" s="59"/>
      <c r="V57" s="157"/>
      <c r="W57" s="158"/>
      <c r="X57" s="212" t="s">
        <v>239</v>
      </c>
      <c r="Y57" s="414"/>
      <c r="Z57" s="252"/>
      <c r="AB57" s="210"/>
      <c r="AC57" s="210"/>
      <c r="AD57" s="210"/>
      <c r="AE57" s="210"/>
      <c r="AF57" s="210"/>
      <c r="AG57" s="210"/>
      <c r="AH57" s="210"/>
      <c r="AI57" s="210"/>
      <c r="AJ57" s="210"/>
      <c r="AK57" s="210"/>
      <c r="AL57" s="210"/>
      <c r="AM57" s="210"/>
      <c r="AN57" s="210"/>
      <c r="AO57" s="29"/>
    </row>
    <row r="58" spans="1:41" ht="12.75" customHeight="1">
      <c r="A58" s="1045"/>
      <c r="B58" s="29"/>
      <c r="C58" s="23"/>
      <c r="D58" s="130"/>
      <c r="E58" s="130"/>
      <c r="F58" s="227"/>
      <c r="G58" s="139" t="s">
        <v>62</v>
      </c>
      <c r="H58" s="140"/>
      <c r="I58" s="140"/>
      <c r="J58" s="140" t="s">
        <v>1433</v>
      </c>
      <c r="K58" s="944"/>
      <c r="L58" s="944"/>
      <c r="M58" s="944"/>
      <c r="N58" s="944"/>
      <c r="O58" s="944"/>
      <c r="P58" s="944"/>
      <c r="Q58" s="944"/>
      <c r="R58" s="944"/>
      <c r="S58" s="944"/>
      <c r="T58" s="944"/>
      <c r="U58" s="944"/>
      <c r="V58" s="140" t="s">
        <v>1434</v>
      </c>
      <c r="W58" s="140"/>
      <c r="X58" s="212" t="s">
        <v>239</v>
      </c>
      <c r="Y58" s="414"/>
      <c r="Z58" s="252"/>
      <c r="AB58" s="210"/>
      <c r="AC58" s="210"/>
      <c r="AD58" s="210"/>
      <c r="AE58" s="210"/>
      <c r="AF58" s="210"/>
      <c r="AG58" s="210"/>
      <c r="AH58" s="210"/>
      <c r="AI58" s="210"/>
      <c r="AJ58" s="210"/>
      <c r="AK58" s="210"/>
      <c r="AL58" s="210"/>
      <c r="AM58" s="210"/>
      <c r="AN58" s="210"/>
      <c r="AO58" s="29"/>
    </row>
    <row r="59" spans="1:41" ht="12.75" customHeight="1">
      <c r="A59" s="1045"/>
      <c r="B59" s="29"/>
      <c r="C59" s="23"/>
      <c r="D59" s="130"/>
      <c r="E59" s="130"/>
      <c r="F59" s="227"/>
      <c r="G59" s="139" t="s">
        <v>64</v>
      </c>
      <c r="H59" s="140"/>
      <c r="I59" s="140"/>
      <c r="J59" s="140" t="s">
        <v>1433</v>
      </c>
      <c r="K59" s="944"/>
      <c r="L59" s="944"/>
      <c r="M59" s="944"/>
      <c r="N59" s="944"/>
      <c r="O59" s="944"/>
      <c r="P59" s="944"/>
      <c r="Q59" s="944"/>
      <c r="R59" s="944"/>
      <c r="S59" s="944"/>
      <c r="T59" s="944"/>
      <c r="U59" s="944"/>
      <c r="V59" s="140" t="s">
        <v>1434</v>
      </c>
      <c r="W59" s="140"/>
      <c r="X59" s="212" t="s">
        <v>239</v>
      </c>
      <c r="Y59" s="414"/>
      <c r="Z59" s="252"/>
      <c r="AB59" s="210"/>
      <c r="AC59" s="210"/>
      <c r="AD59" s="210"/>
      <c r="AE59" s="210"/>
      <c r="AF59" s="210"/>
      <c r="AG59" s="210"/>
      <c r="AH59" s="210"/>
      <c r="AI59" s="210"/>
      <c r="AJ59" s="210"/>
      <c r="AK59" s="210"/>
      <c r="AL59" s="210"/>
      <c r="AM59" s="210"/>
      <c r="AN59" s="210"/>
      <c r="AO59" s="29"/>
    </row>
    <row r="60" spans="1:41" ht="12.75" customHeight="1">
      <c r="A60" s="1045"/>
      <c r="B60" s="29"/>
      <c r="C60" s="23"/>
      <c r="D60" s="130"/>
      <c r="E60" s="130"/>
      <c r="F60" s="226" t="s">
        <v>1609</v>
      </c>
      <c r="G60" s="157" t="s">
        <v>65</v>
      </c>
      <c r="H60" s="157"/>
      <c r="I60" s="157"/>
      <c r="J60" s="157"/>
      <c r="K60" s="157"/>
      <c r="L60" s="157"/>
      <c r="M60" s="157"/>
      <c r="N60" s="157"/>
      <c r="O60" s="157"/>
      <c r="P60" s="157"/>
      <c r="Q60" s="157"/>
      <c r="R60" s="59"/>
      <c r="S60" s="59"/>
      <c r="T60" s="59"/>
      <c r="U60" s="59"/>
      <c r="V60" s="157"/>
      <c r="W60" s="158"/>
      <c r="X60" s="212" t="s">
        <v>239</v>
      </c>
      <c r="Y60" s="414"/>
      <c r="Z60" s="252"/>
      <c r="AB60" s="210"/>
      <c r="AC60" s="210"/>
      <c r="AD60" s="210"/>
      <c r="AE60" s="210"/>
      <c r="AF60" s="210"/>
      <c r="AG60" s="210"/>
      <c r="AH60" s="210"/>
      <c r="AI60" s="210"/>
      <c r="AJ60" s="210"/>
      <c r="AK60" s="210"/>
      <c r="AL60" s="210"/>
      <c r="AM60" s="210"/>
      <c r="AN60" s="210"/>
      <c r="AO60" s="29"/>
    </row>
    <row r="61" spans="1:41" ht="12.75" customHeight="1">
      <c r="A61" s="1045"/>
      <c r="B61" s="29"/>
      <c r="C61" s="23"/>
      <c r="D61" s="130"/>
      <c r="E61" s="130"/>
      <c r="F61" s="227"/>
      <c r="G61" s="139" t="s">
        <v>62</v>
      </c>
      <c r="H61" s="140"/>
      <c r="I61" s="140"/>
      <c r="J61" s="140" t="s">
        <v>1433</v>
      </c>
      <c r="K61" s="944"/>
      <c r="L61" s="944"/>
      <c r="M61" s="944"/>
      <c r="N61" s="944"/>
      <c r="O61" s="944"/>
      <c r="P61" s="944"/>
      <c r="Q61" s="944"/>
      <c r="R61" s="944"/>
      <c r="S61" s="944"/>
      <c r="T61" s="944"/>
      <c r="U61" s="944"/>
      <c r="V61" s="140" t="s">
        <v>1434</v>
      </c>
      <c r="W61" s="140"/>
      <c r="X61" s="212" t="s">
        <v>239</v>
      </c>
      <c r="Y61" s="414"/>
      <c r="Z61" s="252"/>
      <c r="AB61" s="210"/>
      <c r="AC61" s="210"/>
      <c r="AD61" s="210"/>
      <c r="AE61" s="210"/>
      <c r="AF61" s="210"/>
      <c r="AG61" s="210"/>
      <c r="AH61" s="210"/>
      <c r="AI61" s="210"/>
      <c r="AJ61" s="210"/>
      <c r="AK61" s="210"/>
      <c r="AL61" s="210"/>
      <c r="AM61" s="210"/>
      <c r="AN61" s="210"/>
      <c r="AO61" s="29"/>
    </row>
    <row r="62" spans="1:41" ht="12.75" customHeight="1">
      <c r="A62" s="1045"/>
      <c r="B62" s="29"/>
      <c r="C62" s="23"/>
      <c r="D62" s="130"/>
      <c r="E62" s="130"/>
      <c r="F62" s="227"/>
      <c r="G62" s="139" t="s">
        <v>64</v>
      </c>
      <c r="H62" s="140"/>
      <c r="I62" s="140"/>
      <c r="J62" s="140" t="s">
        <v>1433</v>
      </c>
      <c r="K62" s="944"/>
      <c r="L62" s="944"/>
      <c r="M62" s="944"/>
      <c r="N62" s="944"/>
      <c r="O62" s="944"/>
      <c r="P62" s="944"/>
      <c r="Q62" s="944"/>
      <c r="R62" s="944"/>
      <c r="S62" s="944"/>
      <c r="T62" s="944"/>
      <c r="U62" s="944"/>
      <c r="V62" s="140" t="s">
        <v>1434</v>
      </c>
      <c r="W62" s="140"/>
      <c r="X62" s="212" t="s">
        <v>239</v>
      </c>
      <c r="Y62" s="414"/>
      <c r="Z62" s="252"/>
      <c r="AB62" s="210"/>
      <c r="AC62" s="210"/>
      <c r="AD62" s="210"/>
      <c r="AE62" s="210"/>
      <c r="AF62" s="210"/>
      <c r="AG62" s="210"/>
      <c r="AH62" s="210"/>
      <c r="AI62" s="210"/>
      <c r="AJ62" s="210"/>
      <c r="AK62" s="210"/>
      <c r="AL62" s="210"/>
      <c r="AM62" s="210"/>
      <c r="AN62" s="210"/>
      <c r="AO62" s="29"/>
    </row>
    <row r="63" spans="1:41" ht="12.75" customHeight="1">
      <c r="A63" s="1045"/>
      <c r="B63" s="29"/>
      <c r="C63" s="23"/>
      <c r="D63" s="130"/>
      <c r="E63" s="130"/>
      <c r="F63" s="226" t="s">
        <v>1609</v>
      </c>
      <c r="G63" s="157" t="s">
        <v>66</v>
      </c>
      <c r="H63" s="157"/>
      <c r="I63" s="157"/>
      <c r="J63" s="157"/>
      <c r="K63" s="157"/>
      <c r="L63" s="157"/>
      <c r="M63" s="157"/>
      <c r="N63" s="157"/>
      <c r="O63" s="157"/>
      <c r="P63" s="157"/>
      <c r="Q63" s="157"/>
      <c r="R63" s="59"/>
      <c r="S63" s="59"/>
      <c r="T63" s="59"/>
      <c r="U63" s="59"/>
      <c r="V63" s="157"/>
      <c r="W63" s="158"/>
      <c r="X63" s="212" t="s">
        <v>239</v>
      </c>
      <c r="Y63" s="414"/>
      <c r="Z63" s="252"/>
      <c r="AB63" s="210"/>
      <c r="AC63" s="210"/>
      <c r="AD63" s="210"/>
      <c r="AE63" s="210"/>
      <c r="AF63" s="210"/>
      <c r="AG63" s="210"/>
      <c r="AH63" s="210"/>
      <c r="AI63" s="210"/>
      <c r="AJ63" s="210"/>
      <c r="AK63" s="210"/>
      <c r="AL63" s="210"/>
      <c r="AM63" s="210"/>
      <c r="AN63" s="210"/>
      <c r="AO63" s="29"/>
    </row>
    <row r="64" spans="1:41" ht="12.75" customHeight="1">
      <c r="A64" s="1045"/>
      <c r="B64" s="29"/>
      <c r="C64" s="23"/>
      <c r="D64" s="130"/>
      <c r="E64" s="130"/>
      <c r="F64" s="227"/>
      <c r="G64" s="139" t="s">
        <v>62</v>
      </c>
      <c r="H64" s="140"/>
      <c r="I64" s="140"/>
      <c r="J64" s="140" t="s">
        <v>1433</v>
      </c>
      <c r="K64" s="944"/>
      <c r="L64" s="944"/>
      <c r="M64" s="944"/>
      <c r="N64" s="944"/>
      <c r="O64" s="944"/>
      <c r="P64" s="944"/>
      <c r="Q64" s="944"/>
      <c r="R64" s="944"/>
      <c r="S64" s="944"/>
      <c r="T64" s="944"/>
      <c r="U64" s="944"/>
      <c r="V64" s="140" t="s">
        <v>1434</v>
      </c>
      <c r="W64" s="140"/>
      <c r="X64" s="212" t="s">
        <v>239</v>
      </c>
      <c r="Y64" s="414"/>
      <c r="Z64" s="252"/>
      <c r="AB64" s="210"/>
      <c r="AC64" s="210"/>
      <c r="AD64" s="210"/>
      <c r="AE64" s="210"/>
      <c r="AF64" s="210"/>
      <c r="AG64" s="210"/>
      <c r="AH64" s="210"/>
      <c r="AI64" s="210"/>
      <c r="AJ64" s="210"/>
      <c r="AK64" s="210"/>
      <c r="AL64" s="210"/>
      <c r="AM64" s="210"/>
      <c r="AN64" s="210"/>
      <c r="AO64" s="29"/>
    </row>
    <row r="65" spans="1:41" ht="12.75" customHeight="1" thickBot="1">
      <c r="A65" s="1046"/>
      <c r="B65" s="180"/>
      <c r="C65" s="28"/>
      <c r="D65" s="133"/>
      <c r="E65" s="133"/>
      <c r="F65" s="247"/>
      <c r="G65" s="162" t="s">
        <v>64</v>
      </c>
      <c r="H65" s="215"/>
      <c r="I65" s="215"/>
      <c r="J65" s="215" t="s">
        <v>1433</v>
      </c>
      <c r="K65" s="942"/>
      <c r="L65" s="942"/>
      <c r="M65" s="942"/>
      <c r="N65" s="942"/>
      <c r="O65" s="942"/>
      <c r="P65" s="942"/>
      <c r="Q65" s="942"/>
      <c r="R65" s="942"/>
      <c r="S65" s="942"/>
      <c r="T65" s="942"/>
      <c r="U65" s="942"/>
      <c r="V65" s="215" t="s">
        <v>1434</v>
      </c>
      <c r="W65" s="215"/>
      <c r="X65" s="216" t="s">
        <v>239</v>
      </c>
      <c r="Y65" s="417"/>
      <c r="Z65" s="254"/>
      <c r="AB65" s="210"/>
      <c r="AC65" s="210"/>
      <c r="AD65" s="210"/>
      <c r="AE65" s="210"/>
      <c r="AF65" s="210"/>
      <c r="AG65" s="210"/>
      <c r="AH65" s="210"/>
      <c r="AI65" s="210"/>
      <c r="AJ65" s="210"/>
      <c r="AK65" s="210"/>
      <c r="AL65" s="210"/>
      <c r="AM65" s="210"/>
      <c r="AN65" s="210"/>
      <c r="AO65" s="29"/>
    </row>
  </sheetData>
  <sheetProtection sheet="1"/>
  <mergeCells count="33">
    <mergeCell ref="K65:U65"/>
    <mergeCell ref="K58:U58"/>
    <mergeCell ref="K59:U59"/>
    <mergeCell ref="K61:U61"/>
    <mergeCell ref="K62:U62"/>
    <mergeCell ref="R53:U53"/>
    <mergeCell ref="R54:U54"/>
    <mergeCell ref="R55:U55"/>
    <mergeCell ref="G56:I56"/>
    <mergeCell ref="R56:U56"/>
    <mergeCell ref="K64:U64"/>
    <mergeCell ref="R47:U47"/>
    <mergeCell ref="R48:U48"/>
    <mergeCell ref="G49:I49"/>
    <mergeCell ref="R49:U49"/>
    <mergeCell ref="R51:U51"/>
    <mergeCell ref="R52:U52"/>
    <mergeCell ref="R41:U41"/>
    <mergeCell ref="G42:I42"/>
    <mergeCell ref="R42:U42"/>
    <mergeCell ref="R44:U44"/>
    <mergeCell ref="R45:U45"/>
    <mergeCell ref="R46:U46"/>
    <mergeCell ref="A1:N1"/>
    <mergeCell ref="A6:A65"/>
    <mergeCell ref="M15:U15"/>
    <mergeCell ref="K19:U19"/>
    <mergeCell ref="L22:U22"/>
    <mergeCell ref="K34:U34"/>
    <mergeCell ref="R37:U37"/>
    <mergeCell ref="R38:U38"/>
    <mergeCell ref="R39:U39"/>
    <mergeCell ref="R40:U40"/>
  </mergeCells>
  <conditionalFormatting sqref="D23:Z65">
    <cfRule type="expression" priority="1" dxfId="0" stopIfTrue="1">
      <formula>IF($C$6="なし",TRUE,IF($C$6=1,TRUE,IF($C$6=2,TRUE,FALSE)))</formula>
    </cfRule>
  </conditionalFormatting>
  <conditionalFormatting sqref="D6:Z22">
    <cfRule type="expression" priority="2" dxfId="0" stopIfTrue="1">
      <formula>IF($C$6="なし",TRUE,IF($C$6=1,TRUE,FALSE))</formula>
    </cfRule>
  </conditionalFormatting>
  <dataValidations count="4">
    <dataValidation type="list" allowBlank="1" showInputMessage="1" showErrorMessage="1" sqref="L25 P29 K29 P35 K35 S35 M6:M13 G27 P27 G35 K27 S27 X7:X13 G21 J6:J13 G15:G16 G18 K37:K42 Q37:Q42 N37:N42 N44:N49 K44:K49 Q44:Q49 K51:K56 Q51:Q56 N51:N56 G29 G33 P33 K33 S33 X15:X65 S29 G31 P31 K31 S31 O24:O25 G24:G25">
      <formula1>"■,□"</formula1>
    </dataValidation>
    <dataValidation type="list" showInputMessage="1" showErrorMessage="1" sqref="X6 X14">
      <formula1>"　,■,□"</formula1>
    </dataValidation>
    <dataValidation type="list" allowBlank="1" showInputMessage="1" sqref="C6">
      <formula1>"３,２,１,なし"</formula1>
    </dataValidation>
    <dataValidation type="list" allowBlank="1" showInputMessage="1" sqref="L22:U22">
      <formula1>$AB$22:$AE$22</formula1>
    </dataValidation>
  </dataValidations>
  <printOptions horizontalCentered="1"/>
  <pageMargins left="0.5905511811023623" right="0" top="0.3937007874015748" bottom="0.3937007874015748" header="0.5118110236220472" footer="0"/>
  <pageSetup horizontalDpi="300" verticalDpi="300" orientation="portrait" paperSize="9" r:id="rId1"/>
  <headerFooter alignWithMargins="0">
    <oddFooter>&amp;R&amp;9関西住宅品質保証株式会社&amp;11
</oddFooter>
  </headerFooter>
  <rowBreaks count="1" manualBreakCount="1">
    <brk id="65" max="77" man="1"/>
  </rowBreaks>
</worksheet>
</file>

<file path=xl/worksheets/sheet9.xml><?xml version="1.0" encoding="utf-8"?>
<worksheet xmlns="http://schemas.openxmlformats.org/spreadsheetml/2006/main" xmlns:r="http://schemas.openxmlformats.org/officeDocument/2006/relationships">
  <dimension ref="A1:AM35"/>
  <sheetViews>
    <sheetView view="pageBreakPreview" zoomScaleSheetLayoutView="100" zoomScalePageLayoutView="0" workbookViewId="0" topLeftCell="A1">
      <selection activeCell="E6" sqref="E6"/>
    </sheetView>
  </sheetViews>
  <sheetFormatPr defaultColWidth="9.00390625" defaultRowHeight="13.5"/>
  <cols>
    <col min="1" max="1" width="3.125" style="644" customWidth="1"/>
    <col min="2" max="4" width="2.625" style="644" customWidth="1"/>
    <col min="5" max="5" width="4.125" style="644" customWidth="1"/>
    <col min="6" max="8" width="2.625" style="644" customWidth="1"/>
    <col min="9" max="9" width="4.125" style="644" customWidth="1"/>
    <col min="10" max="15" width="2.625" style="644" customWidth="1"/>
    <col min="16" max="16" width="3.25390625" style="644" customWidth="1"/>
    <col min="17" max="34" width="2.625" style="644" customWidth="1"/>
    <col min="35" max="35" width="4.125" style="644" customWidth="1"/>
    <col min="36" max="36" width="2.625" style="644" customWidth="1"/>
    <col min="37" max="16384" width="9.00390625" style="644" customWidth="1"/>
  </cols>
  <sheetData>
    <row r="1" spans="1:39" s="639" customFormat="1" ht="14.25">
      <c r="A1" s="937" t="s">
        <v>1730</v>
      </c>
      <c r="B1" s="937"/>
      <c r="C1" s="937"/>
      <c r="D1" s="937"/>
      <c r="E1" s="937"/>
      <c r="F1" s="937"/>
      <c r="G1" s="937"/>
      <c r="H1" s="937"/>
      <c r="I1" s="937"/>
      <c r="J1" s="937"/>
      <c r="K1" s="937"/>
      <c r="L1" s="1054"/>
      <c r="M1" s="1054"/>
      <c r="N1" s="1054"/>
      <c r="O1" s="1054"/>
      <c r="P1" s="1054"/>
      <c r="Q1" s="1054"/>
      <c r="R1" s="1054"/>
      <c r="S1" s="32"/>
      <c r="T1" s="32"/>
      <c r="U1" s="32"/>
      <c r="V1" s="32"/>
      <c r="W1" s="32"/>
      <c r="X1" s="32"/>
      <c r="Y1" s="32"/>
      <c r="Z1" s="32"/>
      <c r="AA1" s="32"/>
      <c r="AB1" s="32"/>
      <c r="AC1" s="32"/>
      <c r="AD1" s="32"/>
      <c r="AI1" s="640" t="s">
        <v>68</v>
      </c>
      <c r="AK1" s="193"/>
      <c r="AL1" s="193"/>
      <c r="AM1" s="193"/>
    </row>
    <row r="2" spans="28:39" s="639" customFormat="1" ht="13.5" customHeight="1">
      <c r="AB2" s="193" t="s">
        <v>1159</v>
      </c>
      <c r="AK2" s="193"/>
      <c r="AL2" s="193"/>
      <c r="AM2" s="193"/>
    </row>
    <row r="3" spans="1:36" ht="15.75" customHeight="1" thickBot="1">
      <c r="A3" s="641"/>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3"/>
      <c r="AJ3" s="642"/>
    </row>
    <row r="4" spans="1:35" ht="15.75" customHeight="1">
      <c r="A4" s="645"/>
      <c r="B4" s="1055" t="s">
        <v>233</v>
      </c>
      <c r="C4" s="1056"/>
      <c r="D4" s="1057"/>
      <c r="E4" s="646" t="s">
        <v>1111</v>
      </c>
      <c r="F4" s="166" t="s">
        <v>1161</v>
      </c>
      <c r="G4" s="647"/>
      <c r="H4" s="647"/>
      <c r="I4" s="648"/>
      <c r="J4" s="196" t="s">
        <v>1162</v>
      </c>
      <c r="K4" s="649"/>
      <c r="L4" s="649"/>
      <c r="M4" s="649"/>
      <c r="N4" s="649"/>
      <c r="O4" s="649"/>
      <c r="P4" s="649"/>
      <c r="Q4" s="649"/>
      <c r="R4" s="650"/>
      <c r="S4" s="649"/>
      <c r="T4" s="649"/>
      <c r="U4" s="649"/>
      <c r="V4" s="649"/>
      <c r="W4" s="649"/>
      <c r="X4" s="649"/>
      <c r="Y4" s="649"/>
      <c r="Z4" s="649"/>
      <c r="AA4" s="649"/>
      <c r="AB4" s="650"/>
      <c r="AC4" s="650"/>
      <c r="AD4" s="650"/>
      <c r="AE4" s="651"/>
      <c r="AF4" s="651"/>
      <c r="AG4" s="651"/>
      <c r="AH4" s="652" t="s">
        <v>1</v>
      </c>
      <c r="AI4" s="1061" t="s">
        <v>1748</v>
      </c>
    </row>
    <row r="5" spans="1:35" ht="15.75" customHeight="1" thickBot="1">
      <c r="A5" s="653"/>
      <c r="B5" s="1058"/>
      <c r="C5" s="1059"/>
      <c r="D5" s="1060"/>
      <c r="E5" s="654"/>
      <c r="F5" s="577" t="s">
        <v>1</v>
      </c>
      <c r="G5" s="246"/>
      <c r="H5" s="246"/>
      <c r="J5" s="200" t="s">
        <v>1166</v>
      </c>
      <c r="K5" s="655"/>
      <c r="L5" s="655"/>
      <c r="M5" s="655"/>
      <c r="N5" s="655"/>
      <c r="O5" s="655"/>
      <c r="Q5" s="656"/>
      <c r="R5" s="657"/>
      <c r="S5" s="655"/>
      <c r="T5" s="655"/>
      <c r="U5" s="655"/>
      <c r="V5" s="655" t="s">
        <v>1167</v>
      </c>
      <c r="W5" s="655"/>
      <c r="X5" s="655"/>
      <c r="Y5" s="655"/>
      <c r="Z5" s="655"/>
      <c r="AA5" s="657"/>
      <c r="AB5" s="658"/>
      <c r="AC5" s="659"/>
      <c r="AD5" s="660"/>
      <c r="AE5" s="1063" t="s">
        <v>364</v>
      </c>
      <c r="AF5" s="1064"/>
      <c r="AG5" s="1064"/>
      <c r="AH5" s="1065"/>
      <c r="AI5" s="1062"/>
    </row>
    <row r="6" spans="1:35" ht="15.75" customHeight="1">
      <c r="A6" s="661"/>
      <c r="B6" s="766" t="s">
        <v>1803</v>
      </c>
      <c r="C6" s="667"/>
      <c r="D6" s="668"/>
      <c r="E6" s="797">
        <v>4</v>
      </c>
      <c r="F6" s="1055" t="s">
        <v>1749</v>
      </c>
      <c r="G6" s="1056"/>
      <c r="H6" s="1056"/>
      <c r="I6" s="1057"/>
      <c r="J6" s="636" t="s">
        <v>1750</v>
      </c>
      <c r="K6" s="662"/>
      <c r="L6" s="662"/>
      <c r="M6" s="662"/>
      <c r="N6" s="662"/>
      <c r="O6" s="662"/>
      <c r="P6" s="662"/>
      <c r="Q6" s="306" t="s">
        <v>378</v>
      </c>
      <c r="R6" s="663" t="s">
        <v>1804</v>
      </c>
      <c r="S6" s="664"/>
      <c r="T6" s="664"/>
      <c r="U6" s="647"/>
      <c r="V6" s="647"/>
      <c r="W6" s="665"/>
      <c r="X6" s="665"/>
      <c r="Y6" s="665"/>
      <c r="Z6" s="665"/>
      <c r="AA6" s="665"/>
      <c r="AB6" s="665"/>
      <c r="AC6" s="665"/>
      <c r="AD6" s="665"/>
      <c r="AE6" s="666"/>
      <c r="AF6" s="647"/>
      <c r="AG6" s="667"/>
      <c r="AH6" s="668"/>
      <c r="AI6" s="669"/>
    </row>
    <row r="7" spans="1:35" ht="15.75" customHeight="1">
      <c r="A7" s="670"/>
      <c r="B7" s="259" t="s">
        <v>1805</v>
      </c>
      <c r="C7" s="211"/>
      <c r="D7" s="257"/>
      <c r="F7" s="1066"/>
      <c r="G7" s="1067"/>
      <c r="H7" s="1067"/>
      <c r="I7" s="1068"/>
      <c r="J7" s="671"/>
      <c r="K7" s="672"/>
      <c r="L7" s="672"/>
      <c r="M7" s="672"/>
      <c r="N7" s="672"/>
      <c r="O7" s="672"/>
      <c r="P7" s="672"/>
      <c r="Q7" s="699"/>
      <c r="R7" s="673"/>
      <c r="S7" s="674"/>
      <c r="T7" s="674"/>
      <c r="U7" s="667"/>
      <c r="V7" s="667"/>
      <c r="W7" s="675"/>
      <c r="X7" s="675"/>
      <c r="Y7" s="675"/>
      <c r="Z7" s="675"/>
      <c r="AA7" s="675"/>
      <c r="AB7" s="675"/>
      <c r="AC7" s="675"/>
      <c r="AD7" s="675"/>
      <c r="AE7" s="676"/>
      <c r="AF7" s="667"/>
      <c r="AG7" s="667"/>
      <c r="AH7" s="668"/>
      <c r="AI7" s="669"/>
    </row>
    <row r="8" spans="1:35" ht="15.75" customHeight="1">
      <c r="A8" s="670"/>
      <c r="E8" s="677"/>
      <c r="F8" s="678" t="s">
        <v>89</v>
      </c>
      <c r="G8" s="798">
        <v>6</v>
      </c>
      <c r="H8" s="679" t="s">
        <v>1751</v>
      </c>
      <c r="I8" s="679"/>
      <c r="J8" s="680"/>
      <c r="K8" s="681"/>
      <c r="L8" s="681"/>
      <c r="M8" s="681"/>
      <c r="N8" s="681"/>
      <c r="O8" s="681"/>
      <c r="P8" s="681"/>
      <c r="Q8" s="310" t="s">
        <v>239</v>
      </c>
      <c r="R8" s="682" t="s">
        <v>1806</v>
      </c>
      <c r="S8" s="683"/>
      <c r="T8" s="683"/>
      <c r="U8" s="686"/>
      <c r="W8" s="684"/>
      <c r="X8" s="684"/>
      <c r="Y8" s="684"/>
      <c r="Z8" s="684"/>
      <c r="AA8" s="684"/>
      <c r="AB8" s="684"/>
      <c r="AC8" s="684"/>
      <c r="AD8" s="684"/>
      <c r="AE8" s="685"/>
      <c r="AF8" s="686"/>
      <c r="AG8" s="686"/>
      <c r="AH8" s="687"/>
      <c r="AI8" s="669"/>
    </row>
    <row r="9" spans="1:35" ht="15.75" customHeight="1">
      <c r="A9" s="688"/>
      <c r="E9" s="689"/>
      <c r="F9" s="678"/>
      <c r="G9" s="690"/>
      <c r="H9" s="691"/>
      <c r="I9" s="691"/>
      <c r="J9" s="1069" t="s">
        <v>1804</v>
      </c>
      <c r="K9" s="1070"/>
      <c r="L9" s="1070"/>
      <c r="M9" s="1071"/>
      <c r="N9" s="1077" t="s">
        <v>1752</v>
      </c>
      <c r="O9" s="1078"/>
      <c r="P9" s="1078"/>
      <c r="Q9" s="324" t="s">
        <v>378</v>
      </c>
      <c r="R9" s="692" t="s">
        <v>1753</v>
      </c>
      <c r="S9" s="693"/>
      <c r="T9" s="694"/>
      <c r="V9" s="695"/>
      <c r="W9" s="695"/>
      <c r="X9" s="695"/>
      <c r="Y9" s="695"/>
      <c r="Z9" s="695"/>
      <c r="AA9" s="695"/>
      <c r="AB9" s="695"/>
      <c r="AC9" s="695"/>
      <c r="AD9" s="695"/>
      <c r="AE9" s="324" t="s">
        <v>239</v>
      </c>
      <c r="AF9" s="86" t="s">
        <v>413</v>
      </c>
      <c r="AG9" s="679"/>
      <c r="AH9" s="679"/>
      <c r="AI9" s="696"/>
    </row>
    <row r="10" spans="1:35" ht="15.75" customHeight="1">
      <c r="A10" s="688"/>
      <c r="E10" s="689"/>
      <c r="F10" s="697"/>
      <c r="G10" s="690"/>
      <c r="H10" s="691"/>
      <c r="I10" s="691"/>
      <c r="J10" s="1072"/>
      <c r="K10" s="1073"/>
      <c r="L10" s="1073"/>
      <c r="M10" s="1074"/>
      <c r="N10" s="1079"/>
      <c r="O10" s="1080"/>
      <c r="P10" s="1080"/>
      <c r="Q10" s="699"/>
      <c r="R10" s="700" t="s">
        <v>89</v>
      </c>
      <c r="S10" s="701"/>
      <c r="T10" s="701"/>
      <c r="U10" s="799" t="s">
        <v>1807</v>
      </c>
      <c r="V10" s="701"/>
      <c r="W10" s="701"/>
      <c r="X10" s="702" t="s">
        <v>35</v>
      </c>
      <c r="Y10" s="673" t="s">
        <v>1754</v>
      </c>
      <c r="Z10" s="667"/>
      <c r="AA10" s="667"/>
      <c r="AB10" s="667"/>
      <c r="AC10" s="675"/>
      <c r="AD10" s="675"/>
      <c r="AE10" s="310" t="s">
        <v>378</v>
      </c>
      <c r="AF10" s="271" t="s">
        <v>1733</v>
      </c>
      <c r="AG10" s="679"/>
      <c r="AH10" s="679"/>
      <c r="AI10" s="696"/>
    </row>
    <row r="11" spans="1:35" ht="15.75" customHeight="1">
      <c r="A11" s="688" t="s">
        <v>1755</v>
      </c>
      <c r="E11" s="703"/>
      <c r="J11" s="1075"/>
      <c r="K11" s="1076"/>
      <c r="L11" s="1076"/>
      <c r="M11" s="1074"/>
      <c r="N11" s="1081"/>
      <c r="O11" s="1082"/>
      <c r="P11" s="1082"/>
      <c r="Q11" s="264"/>
      <c r="R11" s="706" t="s">
        <v>239</v>
      </c>
      <c r="S11" s="707" t="s">
        <v>1808</v>
      </c>
      <c r="T11" s="707"/>
      <c r="U11" s="707"/>
      <c r="V11" s="707"/>
      <c r="W11" s="707"/>
      <c r="X11" s="707"/>
      <c r="Y11" s="707"/>
      <c r="Z11" s="707"/>
      <c r="AA11" s="707"/>
      <c r="AB11" s="707" t="s">
        <v>1809</v>
      </c>
      <c r="AC11" s="707"/>
      <c r="AD11" s="684"/>
      <c r="AE11" s="310" t="s">
        <v>239</v>
      </c>
      <c r="AF11" s="708"/>
      <c r="AG11" s="701"/>
      <c r="AH11" s="701"/>
      <c r="AI11" s="696"/>
    </row>
    <row r="12" spans="1:35" ht="15.75" customHeight="1">
      <c r="A12" s="688" t="s">
        <v>1756</v>
      </c>
      <c r="E12" s="709"/>
      <c r="F12" s="710"/>
      <c r="G12" s="674"/>
      <c r="H12" s="674"/>
      <c r="I12" s="674"/>
      <c r="J12" s="1075"/>
      <c r="K12" s="1076"/>
      <c r="L12" s="1076"/>
      <c r="M12" s="1074"/>
      <c r="N12" s="1083" t="s">
        <v>1810</v>
      </c>
      <c r="O12" s="1084"/>
      <c r="P12" s="1084"/>
      <c r="Q12" s="310" t="s">
        <v>378</v>
      </c>
      <c r="R12" s="692" t="s">
        <v>1811</v>
      </c>
      <c r="S12" s="695"/>
      <c r="T12" s="695"/>
      <c r="U12" s="695"/>
      <c r="V12" s="711"/>
      <c r="W12" s="712"/>
      <c r="X12" s="695"/>
      <c r="Y12" s="711"/>
      <c r="Z12" s="695"/>
      <c r="AA12" s="695"/>
      <c r="AB12" s="711"/>
      <c r="AC12" s="711"/>
      <c r="AD12" s="711"/>
      <c r="AE12" s="699"/>
      <c r="AF12" s="271"/>
      <c r="AG12" s="702"/>
      <c r="AH12" s="713"/>
      <c r="AI12" s="669"/>
    </row>
    <row r="13" spans="1:35" ht="15.75" customHeight="1">
      <c r="A13" s="688" t="s">
        <v>1757</v>
      </c>
      <c r="E13" s="709"/>
      <c r="F13" s="674"/>
      <c r="G13" s="674"/>
      <c r="H13" s="674"/>
      <c r="I13" s="674"/>
      <c r="J13" s="704"/>
      <c r="K13" s="705"/>
      <c r="L13" s="705"/>
      <c r="M13" s="698"/>
      <c r="N13" s="1085"/>
      <c r="O13" s="1086"/>
      <c r="P13" s="1086"/>
      <c r="Q13" s="676"/>
      <c r="R13" s="700" t="s">
        <v>1812</v>
      </c>
      <c r="S13" s="701"/>
      <c r="T13" s="701"/>
      <c r="U13" s="799" t="s">
        <v>1813</v>
      </c>
      <c r="V13" s="701"/>
      <c r="W13" s="701"/>
      <c r="X13" s="702" t="s">
        <v>1814</v>
      </c>
      <c r="Y13" s="667"/>
      <c r="Z13" s="675"/>
      <c r="AA13" s="675"/>
      <c r="AB13" s="667"/>
      <c r="AC13" s="667"/>
      <c r="AD13" s="667"/>
      <c r="AE13" s="699"/>
      <c r="AF13" s="271"/>
      <c r="AG13" s="702"/>
      <c r="AH13" s="713"/>
      <c r="AI13" s="669"/>
    </row>
    <row r="14" spans="1:35" ht="15.75" customHeight="1">
      <c r="A14" s="688" t="s">
        <v>1758</v>
      </c>
      <c r="E14" s="689"/>
      <c r="I14" s="679"/>
      <c r="J14" s="714"/>
      <c r="K14" s="715"/>
      <c r="L14" s="715"/>
      <c r="M14" s="716"/>
      <c r="N14" s="1087"/>
      <c r="O14" s="1088"/>
      <c r="P14" s="1088"/>
      <c r="Q14" s="717"/>
      <c r="R14" s="706" t="s">
        <v>239</v>
      </c>
      <c r="S14" s="718" t="s">
        <v>1815</v>
      </c>
      <c r="T14" s="718"/>
      <c r="U14" s="718"/>
      <c r="V14" s="718"/>
      <c r="W14" s="718"/>
      <c r="X14" s="718"/>
      <c r="Y14" s="718"/>
      <c r="Z14" s="718"/>
      <c r="AA14" s="718"/>
      <c r="AB14" s="707" t="s">
        <v>1816</v>
      </c>
      <c r="AC14" s="707"/>
      <c r="AD14" s="686"/>
      <c r="AE14" s="676"/>
      <c r="AF14" s="719"/>
      <c r="AG14" s="719"/>
      <c r="AH14" s="720"/>
      <c r="AI14" s="669"/>
    </row>
    <row r="15" spans="1:35" ht="15.75" customHeight="1">
      <c r="A15" s="688" t="s">
        <v>1817</v>
      </c>
      <c r="E15" s="689"/>
      <c r="F15" s="710"/>
      <c r="G15" s="674"/>
      <c r="H15" s="674"/>
      <c r="I15" s="679"/>
      <c r="J15" s="1114" t="s">
        <v>1806</v>
      </c>
      <c r="K15" s="1070"/>
      <c r="L15" s="1070"/>
      <c r="M15" s="1071"/>
      <c r="N15" s="1115" t="s">
        <v>1734</v>
      </c>
      <c r="O15" s="1116"/>
      <c r="P15" s="1116"/>
      <c r="Q15" s="721" t="s">
        <v>1735</v>
      </c>
      <c r="R15" s="675"/>
      <c r="S15" s="675"/>
      <c r="U15" s="702" t="s">
        <v>1818</v>
      </c>
      <c r="V15" s="722"/>
      <c r="W15" s="722"/>
      <c r="X15" s="722"/>
      <c r="Y15" s="722"/>
      <c r="Z15" s="722"/>
      <c r="AA15" s="702" t="s">
        <v>1819</v>
      </c>
      <c r="AB15" s="667"/>
      <c r="AC15" s="667"/>
      <c r="AD15" s="667"/>
      <c r="AE15" s="676"/>
      <c r="AF15" s="667"/>
      <c r="AG15" s="667"/>
      <c r="AH15" s="668"/>
      <c r="AI15" s="669"/>
    </row>
    <row r="16" spans="1:35" ht="15.75" customHeight="1">
      <c r="A16" s="688" t="s">
        <v>1820</v>
      </c>
      <c r="E16" s="689"/>
      <c r="F16" s="723"/>
      <c r="G16" s="679"/>
      <c r="H16" s="679"/>
      <c r="I16" s="679"/>
      <c r="J16" s="1075"/>
      <c r="K16" s="1076"/>
      <c r="L16" s="1076"/>
      <c r="M16" s="1074"/>
      <c r="N16" s="1117"/>
      <c r="O16" s="1118"/>
      <c r="P16" s="1118"/>
      <c r="Q16" s="724"/>
      <c r="R16" s="725"/>
      <c r="S16" s="725"/>
      <c r="T16" s="725"/>
      <c r="U16" s="726"/>
      <c r="V16" s="684"/>
      <c r="W16" s="684"/>
      <c r="X16" s="684"/>
      <c r="Y16" s="684"/>
      <c r="Z16" s="726"/>
      <c r="AA16" s="684"/>
      <c r="AB16" s="686"/>
      <c r="AC16" s="684"/>
      <c r="AD16" s="684"/>
      <c r="AE16" s="676"/>
      <c r="AF16" s="667"/>
      <c r="AG16" s="667"/>
      <c r="AH16" s="668"/>
      <c r="AI16" s="669"/>
    </row>
    <row r="17" spans="1:35" ht="15.75" customHeight="1">
      <c r="A17" s="688" t="s">
        <v>1821</v>
      </c>
      <c r="E17" s="689"/>
      <c r="F17" s="723"/>
      <c r="G17" s="679"/>
      <c r="H17" s="679"/>
      <c r="I17" s="679"/>
      <c r="J17" s="1075"/>
      <c r="K17" s="1076"/>
      <c r="L17" s="1076"/>
      <c r="M17" s="1074"/>
      <c r="N17" s="1119" t="s">
        <v>1759</v>
      </c>
      <c r="O17" s="1078"/>
      <c r="P17" s="1078"/>
      <c r="Q17" s="310" t="s">
        <v>239</v>
      </c>
      <c r="R17" s="692" t="s">
        <v>1760</v>
      </c>
      <c r="S17" s="693"/>
      <c r="T17" s="693"/>
      <c r="U17" s="693"/>
      <c r="V17" s="693"/>
      <c r="W17" s="693"/>
      <c r="AB17" s="693"/>
      <c r="AC17" s="693"/>
      <c r="AD17" s="693"/>
      <c r="AE17" s="676"/>
      <c r="AF17" s="667"/>
      <c r="AG17" s="667"/>
      <c r="AH17" s="668"/>
      <c r="AI17" s="669"/>
    </row>
    <row r="18" spans="1:35" ht="15.75" customHeight="1">
      <c r="A18" s="688" t="s">
        <v>1822</v>
      </c>
      <c r="E18" s="689"/>
      <c r="F18" s="723"/>
      <c r="G18" s="679"/>
      <c r="H18" s="679"/>
      <c r="I18" s="679"/>
      <c r="J18" s="727"/>
      <c r="K18" s="728"/>
      <c r="L18" s="728"/>
      <c r="M18" s="729"/>
      <c r="N18" s="1081"/>
      <c r="O18" s="1082"/>
      <c r="P18" s="1082"/>
      <c r="Q18" s="310" t="s">
        <v>239</v>
      </c>
      <c r="R18" s="673" t="s">
        <v>1761</v>
      </c>
      <c r="S18" s="702"/>
      <c r="T18" s="702"/>
      <c r="U18" s="702"/>
      <c r="V18" s="702"/>
      <c r="W18" s="702"/>
      <c r="AB18" s="667"/>
      <c r="AC18" s="702"/>
      <c r="AD18" s="675"/>
      <c r="AE18" s="676"/>
      <c r="AF18" s="667"/>
      <c r="AG18" s="667"/>
      <c r="AH18" s="668"/>
      <c r="AI18" s="669"/>
    </row>
    <row r="19" spans="1:35" ht="15.75" customHeight="1">
      <c r="A19" s="688" t="s">
        <v>1823</v>
      </c>
      <c r="E19" s="689"/>
      <c r="F19" s="723"/>
      <c r="G19" s="679"/>
      <c r="H19" s="679"/>
      <c r="I19" s="679"/>
      <c r="J19" s="727"/>
      <c r="K19" s="728"/>
      <c r="L19" s="728"/>
      <c r="M19" s="729"/>
      <c r="N19" s="1115" t="s">
        <v>1762</v>
      </c>
      <c r="O19" s="1116"/>
      <c r="P19" s="1116"/>
      <c r="Q19" s="721" t="s">
        <v>1736</v>
      </c>
      <c r="R19" s="695"/>
      <c r="S19" s="712"/>
      <c r="T19" s="712"/>
      <c r="U19" s="712"/>
      <c r="V19" s="712"/>
      <c r="W19" s="712"/>
      <c r="X19" s="711"/>
      <c r="Y19" s="712"/>
      <c r="Z19" s="695"/>
      <c r="AA19" s="712"/>
      <c r="AB19" s="712"/>
      <c r="AC19" s="712"/>
      <c r="AD19" s="712"/>
      <c r="AE19" s="676"/>
      <c r="AF19" s="667"/>
      <c r="AG19" s="667"/>
      <c r="AH19" s="668"/>
      <c r="AI19" s="669"/>
    </row>
    <row r="20" spans="1:35" ht="15.75" customHeight="1">
      <c r="A20" s="688" t="s">
        <v>1824</v>
      </c>
      <c r="E20" s="689"/>
      <c r="F20" s="723"/>
      <c r="G20" s="679"/>
      <c r="H20" s="679"/>
      <c r="I20" s="679"/>
      <c r="J20" s="727"/>
      <c r="K20" s="728"/>
      <c r="L20" s="728"/>
      <c r="M20" s="729"/>
      <c r="N20" s="1120"/>
      <c r="O20" s="1121"/>
      <c r="P20" s="1121"/>
      <c r="Q20" s="310" t="s">
        <v>239</v>
      </c>
      <c r="R20" s="673" t="s">
        <v>1763</v>
      </c>
      <c r="S20" s="702"/>
      <c r="T20" s="702"/>
      <c r="U20" s="702"/>
      <c r="V20" s="458" t="s">
        <v>239</v>
      </c>
      <c r="W20" s="673" t="s">
        <v>1764</v>
      </c>
      <c r="X20" s="702"/>
      <c r="Z20" s="702"/>
      <c r="AA20" s="458" t="s">
        <v>239</v>
      </c>
      <c r="AB20" s="673" t="s">
        <v>1765</v>
      </c>
      <c r="AC20" s="702"/>
      <c r="AD20" s="702"/>
      <c r="AE20" s="676"/>
      <c r="AF20" s="667"/>
      <c r="AG20" s="667"/>
      <c r="AH20" s="668"/>
      <c r="AI20" s="669"/>
    </row>
    <row r="21" spans="1:35" ht="15.75" customHeight="1">
      <c r="A21" s="688" t="s">
        <v>1766</v>
      </c>
      <c r="E21" s="689"/>
      <c r="F21" s="723"/>
      <c r="G21" s="679"/>
      <c r="H21" s="679"/>
      <c r="I21" s="679"/>
      <c r="J21" s="727"/>
      <c r="K21" s="728"/>
      <c r="L21" s="728"/>
      <c r="M21" s="729"/>
      <c r="N21" s="730"/>
      <c r="O21" s="731"/>
      <c r="P21" s="731"/>
      <c r="Q21" s="310" t="s">
        <v>239</v>
      </c>
      <c r="R21" s="673" t="s">
        <v>1767</v>
      </c>
      <c r="S21" s="702"/>
      <c r="T21" s="702"/>
      <c r="U21" s="702"/>
      <c r="V21" s="702"/>
      <c r="W21" s="702"/>
      <c r="X21" s="667"/>
      <c r="Y21" s="702"/>
      <c r="Z21" s="675"/>
      <c r="AA21" s="702"/>
      <c r="AB21" s="702"/>
      <c r="AC21" s="702"/>
      <c r="AD21" s="702"/>
      <c r="AE21" s="676"/>
      <c r="AF21" s="667"/>
      <c r="AG21" s="667"/>
      <c r="AH21" s="668"/>
      <c r="AI21" s="669"/>
    </row>
    <row r="22" spans="1:35" ht="15.75" customHeight="1">
      <c r="A22" s="688" t="s">
        <v>1768</v>
      </c>
      <c r="E22" s="689"/>
      <c r="F22" s="723"/>
      <c r="G22" s="679"/>
      <c r="H22" s="679"/>
      <c r="I22" s="679"/>
      <c r="J22" s="732"/>
      <c r="K22" s="733"/>
      <c r="L22" s="733"/>
      <c r="M22" s="734"/>
      <c r="N22" s="735"/>
      <c r="O22" s="736"/>
      <c r="P22" s="736"/>
      <c r="Q22" s="676"/>
      <c r="R22" s="458" t="s">
        <v>239</v>
      </c>
      <c r="S22" s="737" t="s">
        <v>1737</v>
      </c>
      <c r="T22" s="702"/>
      <c r="U22" s="702"/>
      <c r="V22" s="702"/>
      <c r="W22" s="702"/>
      <c r="X22" s="667"/>
      <c r="Y22" s="458" t="s">
        <v>239</v>
      </c>
      <c r="Z22" s="737" t="s">
        <v>1738</v>
      </c>
      <c r="AB22" s="702"/>
      <c r="AC22" s="702"/>
      <c r="AD22" s="702"/>
      <c r="AE22" s="676"/>
      <c r="AF22" s="686"/>
      <c r="AG22" s="686"/>
      <c r="AH22" s="687"/>
      <c r="AI22" s="669"/>
    </row>
    <row r="23" spans="1:35" ht="15.75" customHeight="1">
      <c r="A23" s="688" t="s">
        <v>1769</v>
      </c>
      <c r="E23" s="689"/>
      <c r="F23" s="723"/>
      <c r="G23" s="679"/>
      <c r="H23" s="679"/>
      <c r="I23" s="679"/>
      <c r="J23" s="1122" t="s">
        <v>1770</v>
      </c>
      <c r="K23" s="1123"/>
      <c r="L23" s="1123"/>
      <c r="M23" s="1124"/>
      <c r="N23" s="1052" t="s">
        <v>1771</v>
      </c>
      <c r="O23" s="1053"/>
      <c r="P23" s="1053"/>
      <c r="Q23" s="738" t="s">
        <v>1825</v>
      </c>
      <c r="R23" s="739" t="s">
        <v>1772</v>
      </c>
      <c r="S23" s="740"/>
      <c r="T23" s="637"/>
      <c r="U23" s="637"/>
      <c r="V23" s="637"/>
      <c r="W23" s="637"/>
      <c r="X23" s="741" t="s">
        <v>1826</v>
      </c>
      <c r="Y23" s="742" t="s">
        <v>378</v>
      </c>
      <c r="Z23" s="743" t="s">
        <v>1739</v>
      </c>
      <c r="AA23" s="741"/>
      <c r="AB23" s="742" t="s">
        <v>239</v>
      </c>
      <c r="AC23" s="743" t="s">
        <v>1773</v>
      </c>
      <c r="AD23" s="744"/>
      <c r="AE23" s="324" t="s">
        <v>239</v>
      </c>
      <c r="AF23" s="86" t="s">
        <v>413</v>
      </c>
      <c r="AG23" s="745"/>
      <c r="AH23" s="679"/>
      <c r="AI23" s="746"/>
    </row>
    <row r="24" spans="1:35" ht="15.75" customHeight="1">
      <c r="A24" s="688" t="s">
        <v>1827</v>
      </c>
      <c r="E24" s="689"/>
      <c r="F24" s="723"/>
      <c r="G24" s="679"/>
      <c r="H24" s="679"/>
      <c r="I24" s="679"/>
      <c r="J24" s="704"/>
      <c r="K24" s="705"/>
      <c r="L24" s="705"/>
      <c r="M24" s="698"/>
      <c r="N24" s="1089" t="s">
        <v>1741</v>
      </c>
      <c r="O24" s="1090"/>
      <c r="P24" s="1090"/>
      <c r="Q24" s="747" t="s">
        <v>1828</v>
      </c>
      <c r="R24" s="748" t="s">
        <v>1741</v>
      </c>
      <c r="S24" s="672"/>
      <c r="T24" s="672"/>
      <c r="U24" s="672"/>
      <c r="V24" s="672"/>
      <c r="W24" s="672"/>
      <c r="X24" s="691" t="s">
        <v>1829</v>
      </c>
      <c r="Y24" s="458" t="s">
        <v>378</v>
      </c>
      <c r="Z24" s="748" t="s">
        <v>1739</v>
      </c>
      <c r="AA24" s="691"/>
      <c r="AB24" s="458" t="s">
        <v>239</v>
      </c>
      <c r="AC24" s="748" t="s">
        <v>1773</v>
      </c>
      <c r="AD24" s="691"/>
      <c r="AE24" s="310" t="s">
        <v>378</v>
      </c>
      <c r="AF24" s="271" t="s">
        <v>1733</v>
      </c>
      <c r="AG24" s="679"/>
      <c r="AH24" s="679"/>
      <c r="AI24" s="696"/>
    </row>
    <row r="25" spans="1:35" ht="15.75" customHeight="1">
      <c r="A25" s="688" t="s">
        <v>1774</v>
      </c>
      <c r="E25" s="689"/>
      <c r="F25" s="723"/>
      <c r="G25" s="679"/>
      <c r="H25" s="679"/>
      <c r="I25" s="679"/>
      <c r="J25" s="704"/>
      <c r="K25" s="705"/>
      <c r="L25" s="705"/>
      <c r="M25" s="698"/>
      <c r="N25" s="1091"/>
      <c r="O25" s="1092"/>
      <c r="P25" s="1092"/>
      <c r="Q25" s="310" t="s">
        <v>239</v>
      </c>
      <c r="R25" s="748" t="s">
        <v>1775</v>
      </c>
      <c r="S25" s="672"/>
      <c r="T25" s="672"/>
      <c r="U25" s="672"/>
      <c r="V25" s="691" t="s">
        <v>1830</v>
      </c>
      <c r="W25" s="749"/>
      <c r="X25" s="749"/>
      <c r="Y25" s="749"/>
      <c r="Z25" s="749"/>
      <c r="AA25" s="749"/>
      <c r="AB25" s="749"/>
      <c r="AC25" s="749"/>
      <c r="AD25" s="675" t="s">
        <v>1831</v>
      </c>
      <c r="AE25" s="310" t="s">
        <v>239</v>
      </c>
      <c r="AF25" s="750"/>
      <c r="AG25" s="751"/>
      <c r="AH25" s="751"/>
      <c r="AI25" s="696"/>
    </row>
    <row r="26" spans="1:35" ht="15.75" customHeight="1">
      <c r="A26" s="688" t="s">
        <v>1832</v>
      </c>
      <c r="E26" s="689"/>
      <c r="F26" s="723"/>
      <c r="G26" s="679"/>
      <c r="H26" s="679"/>
      <c r="I26" s="679"/>
      <c r="J26" s="752"/>
      <c r="K26" s="753"/>
      <c r="L26" s="753"/>
      <c r="M26" s="753"/>
      <c r="N26" s="1089" t="s">
        <v>1742</v>
      </c>
      <c r="O26" s="1093"/>
      <c r="P26" s="1094"/>
      <c r="Q26" s="754" t="s">
        <v>1833</v>
      </c>
      <c r="R26" s="692" t="s">
        <v>1742</v>
      </c>
      <c r="S26" s="695"/>
      <c r="T26" s="695"/>
      <c r="U26" s="755"/>
      <c r="V26" s="755"/>
      <c r="W26" s="755"/>
      <c r="X26" s="755" t="s">
        <v>1830</v>
      </c>
      <c r="Y26" s="756" t="s">
        <v>378</v>
      </c>
      <c r="Z26" s="757" t="s">
        <v>1739</v>
      </c>
      <c r="AA26" s="758"/>
      <c r="AB26" s="756" t="s">
        <v>239</v>
      </c>
      <c r="AC26" s="757" t="s">
        <v>1773</v>
      </c>
      <c r="AD26" s="759"/>
      <c r="AE26" s="747"/>
      <c r="AF26" s="667"/>
      <c r="AG26" s="667"/>
      <c r="AH26" s="667"/>
      <c r="AI26" s="696"/>
    </row>
    <row r="27" spans="1:35" ht="15.75" customHeight="1">
      <c r="A27" s="688" t="s">
        <v>1834</v>
      </c>
      <c r="E27" s="689"/>
      <c r="F27" s="723"/>
      <c r="G27" s="679"/>
      <c r="H27" s="679"/>
      <c r="I27" s="679"/>
      <c r="J27" s="752"/>
      <c r="K27" s="753"/>
      <c r="L27" s="753"/>
      <c r="M27" s="753"/>
      <c r="N27" s="1095"/>
      <c r="O27" s="1096"/>
      <c r="P27" s="1097"/>
      <c r="Q27" s="676" t="s">
        <v>1828</v>
      </c>
      <c r="R27" s="673" t="s">
        <v>1835</v>
      </c>
      <c r="S27" s="675"/>
      <c r="T27" s="675"/>
      <c r="U27" s="675"/>
      <c r="V27" s="675"/>
      <c r="W27" s="675"/>
      <c r="X27" s="672" t="s">
        <v>1829</v>
      </c>
      <c r="Y27" s="458" t="s">
        <v>378</v>
      </c>
      <c r="Z27" s="748" t="s">
        <v>1739</v>
      </c>
      <c r="AA27" s="691"/>
      <c r="AB27" s="458" t="s">
        <v>239</v>
      </c>
      <c r="AC27" s="748" t="s">
        <v>1773</v>
      </c>
      <c r="AD27" s="760"/>
      <c r="AE27" s="747"/>
      <c r="AF27" s="667"/>
      <c r="AG27" s="667"/>
      <c r="AH27" s="667"/>
      <c r="AI27" s="696"/>
    </row>
    <row r="28" spans="1:35" ht="15.75" customHeight="1">
      <c r="A28" s="688" t="s">
        <v>1836</v>
      </c>
      <c r="E28" s="689"/>
      <c r="F28" s="723"/>
      <c r="G28" s="679"/>
      <c r="H28" s="679"/>
      <c r="I28" s="679"/>
      <c r="J28" s="752"/>
      <c r="K28" s="753"/>
      <c r="L28" s="753"/>
      <c r="M28" s="753"/>
      <c r="N28" s="1098"/>
      <c r="O28" s="1099"/>
      <c r="P28" s="1100"/>
      <c r="Q28" s="761" t="s">
        <v>239</v>
      </c>
      <c r="R28" s="762" t="s">
        <v>1775</v>
      </c>
      <c r="S28" s="681"/>
      <c r="T28" s="681"/>
      <c r="U28" s="681"/>
      <c r="V28" s="763" t="s">
        <v>1829</v>
      </c>
      <c r="W28" s="764"/>
      <c r="X28" s="764"/>
      <c r="Y28" s="764"/>
      <c r="Z28" s="764"/>
      <c r="AA28" s="764"/>
      <c r="AB28" s="764"/>
      <c r="AC28" s="764"/>
      <c r="AD28" s="765" t="s">
        <v>1837</v>
      </c>
      <c r="AE28" s="676"/>
      <c r="AF28" s="667"/>
      <c r="AG28" s="667"/>
      <c r="AH28" s="667"/>
      <c r="AI28" s="696"/>
    </row>
    <row r="29" spans="1:35" ht="15.75" customHeight="1">
      <c r="A29" s="688" t="s">
        <v>1838</v>
      </c>
      <c r="E29" s="689"/>
      <c r="F29" s="723"/>
      <c r="G29" s="679"/>
      <c r="H29" s="679"/>
      <c r="I29" s="679"/>
      <c r="J29" s="766"/>
      <c r="K29" s="767"/>
      <c r="L29" s="767"/>
      <c r="M29" s="767"/>
      <c r="N29" s="1101" t="s">
        <v>1776</v>
      </c>
      <c r="O29" s="1102"/>
      <c r="P29" s="1103"/>
      <c r="Q29" s="712" t="s">
        <v>1828</v>
      </c>
      <c r="R29" s="748" t="s">
        <v>1777</v>
      </c>
      <c r="S29" s="672"/>
      <c r="T29" s="672"/>
      <c r="U29" s="691"/>
      <c r="V29" s="768" t="s">
        <v>958</v>
      </c>
      <c r="W29" s="702"/>
      <c r="X29" s="672" t="s">
        <v>1839</v>
      </c>
      <c r="Y29" s="701"/>
      <c r="Z29" s="701"/>
      <c r="AA29" s="702" t="s">
        <v>1840</v>
      </c>
      <c r="AB29" s="701"/>
      <c r="AC29" s="701"/>
      <c r="AD29" s="769" t="s">
        <v>1841</v>
      </c>
      <c r="AE29" s="676"/>
      <c r="AF29" s="667"/>
      <c r="AG29" s="667"/>
      <c r="AH29" s="667"/>
      <c r="AI29" s="696"/>
    </row>
    <row r="30" spans="1:36" ht="15.75" customHeight="1">
      <c r="A30" s="770"/>
      <c r="E30" s="689"/>
      <c r="F30" s="723"/>
      <c r="G30" s="679"/>
      <c r="H30" s="679"/>
      <c r="I30" s="679"/>
      <c r="J30" s="771"/>
      <c r="K30" s="772"/>
      <c r="L30" s="772"/>
      <c r="M30" s="772"/>
      <c r="N30" s="1104"/>
      <c r="O30" s="1105"/>
      <c r="P30" s="1106"/>
      <c r="Q30" s="748"/>
      <c r="R30" s="672"/>
      <c r="S30" s="672"/>
      <c r="T30" s="672"/>
      <c r="U30" s="691"/>
      <c r="V30" s="768" t="s">
        <v>1731</v>
      </c>
      <c r="W30" s="702"/>
      <c r="X30" s="672" t="s">
        <v>1830</v>
      </c>
      <c r="Y30" s="701"/>
      <c r="Z30" s="701"/>
      <c r="AA30" s="702" t="s">
        <v>1842</v>
      </c>
      <c r="AB30" s="701"/>
      <c r="AC30" s="701"/>
      <c r="AD30" s="773" t="s">
        <v>1843</v>
      </c>
      <c r="AE30" s="676"/>
      <c r="AF30" s="667"/>
      <c r="AG30" s="667"/>
      <c r="AH30" s="667"/>
      <c r="AI30" s="696"/>
      <c r="AJ30" s="667"/>
    </row>
    <row r="31" spans="1:35" ht="15.75" customHeight="1">
      <c r="A31" s="770"/>
      <c r="E31" s="689"/>
      <c r="F31" s="723"/>
      <c r="G31" s="679"/>
      <c r="H31" s="679"/>
      <c r="I31" s="679"/>
      <c r="J31" s="771"/>
      <c r="K31" s="772"/>
      <c r="L31" s="772"/>
      <c r="M31" s="772"/>
      <c r="N31" s="1104"/>
      <c r="O31" s="1105"/>
      <c r="P31" s="1106"/>
      <c r="Q31" s="748"/>
      <c r="R31" s="672"/>
      <c r="S31" s="672"/>
      <c r="T31" s="672"/>
      <c r="U31" s="701"/>
      <c r="V31" s="701"/>
      <c r="W31" s="701"/>
      <c r="X31" s="672" t="s">
        <v>1830</v>
      </c>
      <c r="Y31" s="701"/>
      <c r="Z31" s="701"/>
      <c r="AA31" s="702" t="s">
        <v>1842</v>
      </c>
      <c r="AB31" s="701"/>
      <c r="AC31" s="701"/>
      <c r="AD31" s="773" t="s">
        <v>1843</v>
      </c>
      <c r="AE31" s="676"/>
      <c r="AF31" s="667"/>
      <c r="AG31" s="667"/>
      <c r="AH31" s="667"/>
      <c r="AI31" s="696"/>
    </row>
    <row r="32" spans="1:35" ht="15.75" customHeight="1">
      <c r="A32" s="774"/>
      <c r="E32" s="689"/>
      <c r="F32" s="723"/>
      <c r="G32" s="679"/>
      <c r="H32" s="679"/>
      <c r="I32" s="679"/>
      <c r="J32" s="752"/>
      <c r="K32" s="753"/>
      <c r="L32" s="753"/>
      <c r="M32" s="753"/>
      <c r="N32" s="1107"/>
      <c r="O32" s="1108"/>
      <c r="P32" s="1109"/>
      <c r="Q32" s="748"/>
      <c r="R32" s="672"/>
      <c r="S32" s="672"/>
      <c r="T32" s="672"/>
      <c r="U32" s="691"/>
      <c r="V32" s="702"/>
      <c r="W32" s="702"/>
      <c r="X32" s="702"/>
      <c r="Y32" s="702"/>
      <c r="Z32" s="702"/>
      <c r="AA32" s="702"/>
      <c r="AB32" s="702"/>
      <c r="AC32" s="702"/>
      <c r="AD32" s="702"/>
      <c r="AE32" s="676"/>
      <c r="AF32" s="667"/>
      <c r="AG32" s="667"/>
      <c r="AH32" s="667"/>
      <c r="AI32" s="696"/>
    </row>
    <row r="33" spans="1:35" ht="15.75" customHeight="1" thickBot="1">
      <c r="A33" s="775"/>
      <c r="B33" s="776"/>
      <c r="C33" s="776"/>
      <c r="D33" s="776"/>
      <c r="E33" s="777"/>
      <c r="F33" s="778"/>
      <c r="G33" s="779"/>
      <c r="H33" s="779"/>
      <c r="I33" s="779"/>
      <c r="J33" s="1110" t="s">
        <v>1844</v>
      </c>
      <c r="K33" s="1111"/>
      <c r="L33" s="1111"/>
      <c r="M33" s="1111"/>
      <c r="N33" s="780"/>
      <c r="O33" s="780"/>
      <c r="P33" s="780"/>
      <c r="Q33" s="1112" t="s">
        <v>1778</v>
      </c>
      <c r="R33" s="1113"/>
      <c r="S33" s="1113"/>
      <c r="T33" s="1113"/>
      <c r="U33" s="781" t="s">
        <v>239</v>
      </c>
      <c r="V33" s="782" t="s">
        <v>1830</v>
      </c>
      <c r="W33" s="783"/>
      <c r="X33" s="783"/>
      <c r="Y33" s="783"/>
      <c r="Z33" s="783"/>
      <c r="AA33" s="783"/>
      <c r="AB33" s="783"/>
      <c r="AC33" s="783"/>
      <c r="AD33" s="784" t="s">
        <v>1831</v>
      </c>
      <c r="AE33" s="785"/>
      <c r="AF33" s="786"/>
      <c r="AG33" s="787"/>
      <c r="AH33" s="788"/>
      <c r="AI33" s="789"/>
    </row>
    <row r="34" ht="15.75" customHeight="1">
      <c r="E34" s="267" t="s">
        <v>1962</v>
      </c>
    </row>
    <row r="35" ht="15.75" customHeight="1">
      <c r="E35" s="267" t="s">
        <v>1963</v>
      </c>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sheetData>
  <sheetProtection/>
  <mergeCells count="19">
    <mergeCell ref="N24:P25"/>
    <mergeCell ref="N26:P28"/>
    <mergeCell ref="N29:P32"/>
    <mergeCell ref="J33:M33"/>
    <mergeCell ref="Q33:T33"/>
    <mergeCell ref="J15:M17"/>
    <mergeCell ref="N15:P16"/>
    <mergeCell ref="N17:P18"/>
    <mergeCell ref="N19:P20"/>
    <mergeCell ref="J23:M23"/>
    <mergeCell ref="N23:P23"/>
    <mergeCell ref="A1:R1"/>
    <mergeCell ref="B4:D5"/>
    <mergeCell ref="AI4:AI5"/>
    <mergeCell ref="AE5:AH5"/>
    <mergeCell ref="F6:I7"/>
    <mergeCell ref="J9:M12"/>
    <mergeCell ref="N9:P11"/>
    <mergeCell ref="N12:P14"/>
  </mergeCells>
  <conditionalFormatting sqref="Y22">
    <cfRule type="expression" priority="15" dxfId="0" stopIfTrue="1">
      <formula>IF($G$8=1,TRUE,IF($G$8=2,TRUE,FALSE))</formula>
    </cfRule>
  </conditionalFormatting>
  <conditionalFormatting sqref="R22">
    <cfRule type="expression" priority="14" dxfId="0" stopIfTrue="1">
      <formula>IF($G$8=1,TRUE,IF($G$8=2,TRUE,FALSE))</formula>
    </cfRule>
  </conditionalFormatting>
  <conditionalFormatting sqref="AB26:AB27 Y26:Y27 Y23:Y24 AB23:AB24">
    <cfRule type="expression" priority="13" dxfId="0" stopIfTrue="1">
      <formula>IF($G$8=1,TRUE,IF($G$8=2,TRUE,FALSE))</formula>
    </cfRule>
  </conditionalFormatting>
  <conditionalFormatting sqref="Q28 Q25 AA20 V20 Q20:Q21">
    <cfRule type="expression" priority="12" dxfId="0" stopIfTrue="1">
      <formula>IF($G$8=1,TRUE,IF($G$8=2,TRUE,FALSE))</formula>
    </cfRule>
  </conditionalFormatting>
  <conditionalFormatting sqref="Q12">
    <cfRule type="expression" priority="11" dxfId="0" stopIfTrue="1">
      <formula>IF($G$8=1,TRUE,IF($G$8=2,TRUE,FALSE))</formula>
    </cfRule>
  </conditionalFormatting>
  <conditionalFormatting sqref="Q17">
    <cfRule type="expression" priority="10" dxfId="0" stopIfTrue="1">
      <formula>IF($G$8=1,TRUE,IF($G$8=2,TRUE,FALSE))</formula>
    </cfRule>
  </conditionalFormatting>
  <conditionalFormatting sqref="U33">
    <cfRule type="expression" priority="9" dxfId="0" stopIfTrue="1">
      <formula>IF($G$8=1,TRUE,IF($G$8=2,TRUE,FALSE))</formula>
    </cfRule>
  </conditionalFormatting>
  <conditionalFormatting sqref="AE23:AE25">
    <cfRule type="expression" priority="8" dxfId="0" stopIfTrue="1">
      <formula>IF($G$8=1,TRUE,IF($G$8=2,TRUE,FALSE))</formula>
    </cfRule>
  </conditionalFormatting>
  <conditionalFormatting sqref="AE9 AE12:AE13">
    <cfRule type="expression" priority="7" dxfId="0" stopIfTrue="1">
      <formula>IF($G$8=1,TRUE,IF($G$8=2,TRUE,FALSE))</formula>
    </cfRule>
  </conditionalFormatting>
  <conditionalFormatting sqref="Q6 Q8">
    <cfRule type="expression" priority="6" dxfId="0" stopIfTrue="1">
      <formula>IF($G$8=1,TRUE,IF($G$8=2,TRUE,FALSE))</formula>
    </cfRule>
  </conditionalFormatting>
  <conditionalFormatting sqref="Q18">
    <cfRule type="expression" priority="5" dxfId="0" stopIfTrue="1">
      <formula>IF($G$8=1,TRUE,IF($G$8=2,TRUE,FALSE))</formula>
    </cfRule>
  </conditionalFormatting>
  <conditionalFormatting sqref="Q9:Q10">
    <cfRule type="expression" priority="4" dxfId="0" stopIfTrue="1">
      <formula>IF($G$8=1,TRUE,IF($G$8=2,TRUE,FALSE))</formula>
    </cfRule>
  </conditionalFormatting>
  <conditionalFormatting sqref="AE10">
    <cfRule type="expression" priority="3" dxfId="0" stopIfTrue="1">
      <formula>IF($G$8=1,TRUE,IF($G$8=2,TRUE,FALSE))</formula>
    </cfRule>
  </conditionalFormatting>
  <conditionalFormatting sqref="AE11">
    <cfRule type="expression" priority="2" dxfId="0" stopIfTrue="1">
      <formula>IF($G$8=1,TRUE,IF($G$8=2,TRUE,FALSE))</formula>
    </cfRule>
  </conditionalFormatting>
  <conditionalFormatting sqref="Q7">
    <cfRule type="expression" priority="1" dxfId="0" stopIfTrue="1">
      <formula>IF($G$8=1,TRUE,IF($G$8=2,TRUE,FALSE))</formula>
    </cfRule>
  </conditionalFormatting>
  <dataValidations count="2">
    <dataValidation type="list" allowBlank="1" showInputMessage="1" showErrorMessage="1" sqref="R22 AB23:AB24 Y22:Y24 Y26:Y27 AB26:AB27 Q20:Q21 V20 AA20 Q25 AE9:AE11 Q17:Q18 U33 AE23:AE25 R14 Q28 Q12 R11 Q6 Q8:Q9">
      <formula1>"■,□"</formula1>
    </dataValidation>
    <dataValidation type="list" allowBlank="1" showInputMessage="1" showErrorMessage="1" sqref="G8">
      <formula1>"1,2,3,4,5,6,7,8"</formula1>
    </dataValidation>
  </dataValidations>
  <printOptions horizontalCentered="1"/>
  <pageMargins left="0.3937007874015748" right="0" top="0.3937007874015748" bottom="0.3937007874015748" header="0.5118110236220472" footer="0"/>
  <pageSetup horizontalDpi="600" verticalDpi="600" orientation="portrait" paperSize="9" scale="92" r:id="rId1"/>
  <headerFooter alignWithMargins="0">
    <oddFooter>&amp;R&amp;9関西住宅品質保証株式会社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iwatsu</dc:creator>
  <cp:keywords/>
  <dc:description/>
  <cp:lastModifiedBy>山際 将司</cp:lastModifiedBy>
  <cp:lastPrinted>2017-06-09T08:18:04Z</cp:lastPrinted>
  <dcterms:created xsi:type="dcterms:W3CDTF">2002-05-17T03:00:42Z</dcterms:created>
  <dcterms:modified xsi:type="dcterms:W3CDTF">2023-10-03T05:23:54Z</dcterms:modified>
  <cp:category/>
  <cp:version/>
  <cp:contentType/>
  <cp:contentStatus/>
</cp:coreProperties>
</file>